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vidromoff/Google Drive/VaR/FixedIncome/Presentation/"/>
    </mc:Choice>
  </mc:AlternateContent>
  <bookViews>
    <workbookView xWindow="0" yWindow="0" windowWidth="27320" windowHeight="15360" tabRatio="500"/>
  </bookViews>
  <sheets>
    <sheet name="TabDescriptions" sheetId="21" r:id="rId1"/>
    <sheet name="NoSpline1" sheetId="1" r:id="rId2"/>
    <sheet name="NoSpline2" sheetId="7" r:id="rId3"/>
    <sheet name="NoSpline3" sheetId="4" r:id="rId4"/>
    <sheet name="CubicSpline1" sheetId="3" r:id="rId5"/>
    <sheet name="CubicSpline2" sheetId="5" r:id="rId6"/>
    <sheet name="CubicSpline3" sheetId="6" r:id="rId7"/>
    <sheet name="CubicSpline4" sheetId="16" r:id="rId8"/>
    <sheet name="CubicSpline5" sheetId="17" r:id="rId9"/>
    <sheet name="BondPortfolio" sheetId="19" r:id="rId10"/>
    <sheet name="YieldLevels" sheetId="18" r:id="rId11"/>
    <sheet name="Simulations" sheetId="20" r:id="rId12"/>
  </sheets>
  <definedNames>
    <definedName name="_c1" localSheetId="7">CubicSpline4!$T$30</definedName>
    <definedName name="_c1" localSheetId="8">CubicSpline5!$T$30</definedName>
    <definedName name="_c1">CubicSpline3!$T$27</definedName>
    <definedName name="_c2" localSheetId="7">CubicSpline4!$T$34</definedName>
    <definedName name="_c2" localSheetId="8">CubicSpline5!$T$34</definedName>
    <definedName name="_c2">CubicSpline3!$T$31</definedName>
    <definedName name="_c3" localSheetId="7">CubicSpline4!$T$38</definedName>
    <definedName name="_c3" localSheetId="8">CubicSpline5!$T$38</definedName>
    <definedName name="_c3">CubicSpline3!$T$35</definedName>
    <definedName name="a_0" localSheetId="7">CubicSpline4!#REF!</definedName>
    <definedName name="a_0" localSheetId="8">CubicSpline5!#REF!</definedName>
    <definedName name="a_0">#REF!</definedName>
    <definedName name="a_1" localSheetId="7">CubicSpline4!$AN$28</definedName>
    <definedName name="a_1" localSheetId="8">CubicSpline5!$AN$28</definedName>
    <definedName name="a_1">#REF!</definedName>
    <definedName name="a_10" localSheetId="7">CubicSpline4!$AN$52</definedName>
    <definedName name="a_10" localSheetId="8">CubicSpline5!$AN$52</definedName>
    <definedName name="a_10">#REF!</definedName>
    <definedName name="a_2" localSheetId="7">CubicSpline4!$AN$32</definedName>
    <definedName name="a_2" localSheetId="8">CubicSpline5!$AN$32</definedName>
    <definedName name="a_2">#REF!</definedName>
    <definedName name="a_3" localSheetId="7">CubicSpline4!$AN$36</definedName>
    <definedName name="a_3" localSheetId="8">CubicSpline5!$AN$36</definedName>
    <definedName name="a_3">#REF!</definedName>
    <definedName name="a_30" localSheetId="7">CubicSpline4!$AN$56</definedName>
    <definedName name="a_30" localSheetId="8">CubicSpline5!$AN$56</definedName>
    <definedName name="a_30">#REF!</definedName>
    <definedName name="a_4" localSheetId="7">CubicSpline4!$AN$40</definedName>
    <definedName name="a_4" localSheetId="8">CubicSpline5!$AN$40</definedName>
    <definedName name="a_4">#REF!</definedName>
    <definedName name="a_5" localSheetId="7">CubicSpline4!$AN$44</definedName>
    <definedName name="a_5" localSheetId="8">CubicSpline5!$AN$44</definedName>
    <definedName name="a_5">#REF!</definedName>
    <definedName name="a_7" localSheetId="7">CubicSpline4!$AN$48</definedName>
    <definedName name="a_7" localSheetId="8">CubicSpline5!$AN$48</definedName>
    <definedName name="a_7">#REF!</definedName>
    <definedName name="a1_" localSheetId="7">CubicSpline4!$T$28</definedName>
    <definedName name="a1_" localSheetId="8">CubicSpline5!$T$28</definedName>
    <definedName name="a1_">CubicSpline3!$T$25</definedName>
    <definedName name="a2_" localSheetId="7">CubicSpline4!$T$32</definedName>
    <definedName name="a2_" localSheetId="8">CubicSpline5!$T$32</definedName>
    <definedName name="a2_">CubicSpline3!$T$29</definedName>
    <definedName name="a3_" localSheetId="7">CubicSpline4!$T$36</definedName>
    <definedName name="a3_" localSheetId="8">CubicSpline5!$T$36</definedName>
    <definedName name="a3_">CubicSpline3!$T$33</definedName>
    <definedName name="b_0" localSheetId="7">CubicSpline4!#REF!</definedName>
    <definedName name="b_0" localSheetId="8">CubicSpline5!#REF!</definedName>
    <definedName name="b_0">#REF!</definedName>
    <definedName name="b_1" localSheetId="7">CubicSpline4!$AN$29</definedName>
    <definedName name="b_1" localSheetId="8">CubicSpline5!$AN$29</definedName>
    <definedName name="b_1">#REF!</definedName>
    <definedName name="b_10" localSheetId="7">CubicSpline4!$AN$53</definedName>
    <definedName name="b_10" localSheetId="8">CubicSpline5!$AN$53</definedName>
    <definedName name="b_10">#REF!</definedName>
    <definedName name="b_2" localSheetId="7">CubicSpline4!$AN$33</definedName>
    <definedName name="b_2" localSheetId="8">CubicSpline5!$AN$33</definedName>
    <definedName name="b_2">#REF!</definedName>
    <definedName name="b_3" localSheetId="7">CubicSpline4!$AN$37</definedName>
    <definedName name="b_3" localSheetId="8">CubicSpline5!$AN$37</definedName>
    <definedName name="b_3">#REF!</definedName>
    <definedName name="b_30" localSheetId="7">CubicSpline4!$AN$57</definedName>
    <definedName name="b_30" localSheetId="8">CubicSpline5!$AN$57</definedName>
    <definedName name="b_30">#REF!</definedName>
    <definedName name="b_4" localSheetId="7">CubicSpline4!$AN$41</definedName>
    <definedName name="b_4" localSheetId="8">CubicSpline5!$AN$41</definedName>
    <definedName name="b_4">#REF!</definedName>
    <definedName name="b_5" localSheetId="7">CubicSpline4!$AN$45</definedName>
    <definedName name="b_5" localSheetId="8">CubicSpline5!$AN$45</definedName>
    <definedName name="b_5">#REF!</definedName>
    <definedName name="b_7" localSheetId="7">CubicSpline4!$AN$49</definedName>
    <definedName name="b_7" localSheetId="8">CubicSpline5!$AN$49</definedName>
    <definedName name="b_7">#REF!</definedName>
    <definedName name="b1_" localSheetId="7">CubicSpline4!$T$29</definedName>
    <definedName name="b1_" localSheetId="8">CubicSpline5!$T$29</definedName>
    <definedName name="b1_">CubicSpline3!$T$26</definedName>
    <definedName name="b2_" localSheetId="7">CubicSpline4!$T$33</definedName>
    <definedName name="b2_" localSheetId="8">CubicSpline5!$T$33</definedName>
    <definedName name="b2_">CubicSpline3!$T$30</definedName>
    <definedName name="b3_" localSheetId="7">CubicSpline4!$T$37</definedName>
    <definedName name="b3_" localSheetId="8">CubicSpline5!$T$37</definedName>
    <definedName name="b3_">CubicSpline3!$T$34</definedName>
    <definedName name="Bonds">BondPortfolio!$B$25:$KP$44</definedName>
    <definedName name="c_0" localSheetId="7">CubicSpline4!$AN$60</definedName>
    <definedName name="c_0" localSheetId="8">CubicSpline5!$AN$60</definedName>
    <definedName name="c_0">#REF!</definedName>
    <definedName name="c_1" localSheetId="7">CubicSpline4!$AN$30</definedName>
    <definedName name="c_1" localSheetId="8">CubicSpline5!$AN$30</definedName>
    <definedName name="c_1">#REF!</definedName>
    <definedName name="c_10" localSheetId="7">CubicSpline4!$AN$54</definedName>
    <definedName name="c_10" localSheetId="8">CubicSpline5!$AN$54</definedName>
    <definedName name="c_10">#REF!</definedName>
    <definedName name="c_2" localSheetId="7">CubicSpline4!$AN$34</definedName>
    <definedName name="c_2" localSheetId="8">CubicSpline5!$AN$34</definedName>
    <definedName name="c_2">#REF!</definedName>
    <definedName name="c_3" localSheetId="7">CubicSpline4!$AN$38</definedName>
    <definedName name="c_3" localSheetId="8">CubicSpline5!$AN$38</definedName>
    <definedName name="c_3">#REF!</definedName>
    <definedName name="c_30" localSheetId="7">CubicSpline4!$AN$58</definedName>
    <definedName name="c_30" localSheetId="8">CubicSpline5!$AN$58</definedName>
    <definedName name="c_30">#REF!</definedName>
    <definedName name="c_4" localSheetId="7">CubicSpline4!$AN$42</definedName>
    <definedName name="c_4" localSheetId="8">CubicSpline5!$AN$42</definedName>
    <definedName name="c_4">#REF!</definedName>
    <definedName name="c_5" localSheetId="7">CubicSpline4!$AN$46</definedName>
    <definedName name="c_5" localSheetId="8">CubicSpline5!$AN$46</definedName>
    <definedName name="c_5">#REF!</definedName>
    <definedName name="c_7" localSheetId="7">CubicSpline4!$AN$50</definedName>
    <definedName name="c_7" localSheetId="8">CubicSpline5!$AN$50</definedName>
    <definedName name="c_7">#REF!</definedName>
    <definedName name="d_0" localSheetId="7">CubicSpline4!$AN$61</definedName>
    <definedName name="d_0" localSheetId="8">CubicSpline5!$AN$61</definedName>
    <definedName name="d_0">#REF!</definedName>
    <definedName name="d_1" localSheetId="7">CubicSpline4!$AN$31</definedName>
    <definedName name="d_1" localSheetId="8">CubicSpline5!$AN$31</definedName>
    <definedName name="d_1">#REF!</definedName>
    <definedName name="d_10" localSheetId="7">CubicSpline4!$AN$55</definedName>
    <definedName name="d_10" localSheetId="8">CubicSpline5!$AN$55</definedName>
    <definedName name="d_10">#REF!</definedName>
    <definedName name="d_2" localSheetId="7">CubicSpline4!$AN$35</definedName>
    <definedName name="d_2" localSheetId="8">CubicSpline5!$AN$35</definedName>
    <definedName name="d_2">#REF!</definedName>
    <definedName name="d_3" localSheetId="7">CubicSpline4!$AN$39</definedName>
    <definedName name="d_3" localSheetId="8">CubicSpline5!$AN$39</definedName>
    <definedName name="d_3">#REF!</definedName>
    <definedName name="d_30" localSheetId="7">CubicSpline4!$AN$59</definedName>
    <definedName name="d_30" localSheetId="8">CubicSpline5!$AN$59</definedName>
    <definedName name="d_30">#REF!</definedName>
    <definedName name="d_4" localSheetId="7">CubicSpline4!$AN$43</definedName>
    <definedName name="d_4" localSheetId="8">CubicSpline5!$AN$43</definedName>
    <definedName name="d_4">#REF!</definedName>
    <definedName name="d_5" localSheetId="7">CubicSpline4!$AN$47</definedName>
    <definedName name="d_5" localSheetId="8">CubicSpline5!$AN$47</definedName>
    <definedName name="d_5">#REF!</definedName>
    <definedName name="d_7" localSheetId="7">CubicSpline4!$AN$51</definedName>
    <definedName name="d_7" localSheetId="8">CubicSpline5!$AN$51</definedName>
    <definedName name="d_7">#REF!</definedName>
    <definedName name="d1_" localSheetId="7">CubicSpline4!$T$31</definedName>
    <definedName name="d1_" localSheetId="8">CubicSpline5!$T$31</definedName>
    <definedName name="d1_">CubicSpline3!$T$28</definedName>
    <definedName name="d2_" localSheetId="7">CubicSpline4!$T$35</definedName>
    <definedName name="d2_" localSheetId="8">CubicSpline5!$T$35</definedName>
    <definedName name="d2_">CubicSpline3!$T$32</definedName>
    <definedName name="d3_" localSheetId="7">CubicSpline4!$T$39</definedName>
    <definedName name="d3_" localSheetId="8">CubicSpline5!$T$39</definedName>
    <definedName name="d3_">CubicSpline3!$T$36</definedName>
    <definedName name="dmat" localSheetId="7">CubicSpline4!$F$65:$AK$96</definedName>
    <definedName name="dmat" localSheetId="8">CubicSpline5!$F$65:$AK$96</definedName>
    <definedName name="dmat">#REF!</definedName>
    <definedName name="i" localSheetId="7">CubicSpline4!$C$100:$C$400</definedName>
    <definedName name="i" localSheetId="8">CubicSpline5!$C$100:$C$400</definedName>
    <definedName name="i">CubicSpline3!$E$40:$E$70</definedName>
    <definedName name="label" localSheetId="6">CubicSpline3!$B$25:$B$36</definedName>
    <definedName name="label" localSheetId="7">CubicSpline4!$B$28:$B$59</definedName>
    <definedName name="label" localSheetId="8">CubicSpline5!$B$28:$B$59</definedName>
    <definedName name="label">#REF!</definedName>
    <definedName name="t" localSheetId="7">CubicSpline4!$D$100:$D$400</definedName>
    <definedName name="t" localSheetId="8">CubicSpline5!$D$100:$D$400</definedName>
    <definedName name="t">CubicSpline3!$F$39:$F$70</definedName>
    <definedName name="time" localSheetId="5">CubicSpline2!$D$25:$D$36</definedName>
    <definedName name="time" localSheetId="6">CubicSpline3!$D$25:$D$36</definedName>
    <definedName name="time" localSheetId="7">CubicSpline4!$D$28:$D$59</definedName>
    <definedName name="time" localSheetId="8">CubicSpline5!$D$28:$D$59</definedName>
    <definedName name="time">CubicSpline1!$D$24:$D$27</definedName>
    <definedName name="Time_" localSheetId="7">CubicSpline4!$F$37:$F$66</definedName>
    <definedName name="Time_" localSheetId="8">CubicSpline5!$F$37:$F$66</definedName>
    <definedName name="Time_">CubicSpline3!$F$39:$F$70</definedName>
    <definedName name="value" localSheetId="6">CubicSpline3!$C$25:$C$36</definedName>
    <definedName name="value" localSheetId="7">CubicSpline4!$C$28:$C$59</definedName>
    <definedName name="value" localSheetId="8">CubicSpline5!$C$28:$C$59</definedName>
    <definedName name="value">#REF!</definedName>
    <definedName name="YieldSims">CubicSpline5!$E$407:$KS$416</definedName>
  </definedNames>
  <calcPr calcId="150000" calcMode="autoNoTable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3" i="17" l="1"/>
  <c r="C28" i="17"/>
  <c r="C29" i="17"/>
  <c r="C14" i="17"/>
  <c r="C32" i="17"/>
  <c r="C33" i="17"/>
  <c r="C15" i="17"/>
  <c r="C36" i="17"/>
  <c r="C37" i="17"/>
  <c r="C16" i="17"/>
  <c r="C40" i="17"/>
  <c r="C41" i="17"/>
  <c r="C17" i="17"/>
  <c r="C44" i="17"/>
  <c r="C45" i="17"/>
  <c r="C18" i="17"/>
  <c r="C48" i="17"/>
  <c r="C49" i="17"/>
  <c r="C19" i="17"/>
  <c r="C52" i="17"/>
  <c r="C53" i="17"/>
  <c r="C12" i="17"/>
  <c r="C56" i="17"/>
  <c r="C20" i="17"/>
  <c r="C58" i="17"/>
  <c r="AN28" i="17" a="1"/>
  <c r="AN56" i="17"/>
  <c r="AN57" i="17"/>
  <c r="AN58" i="17"/>
  <c r="AN59" i="17"/>
  <c r="E400" i="17"/>
  <c r="KS405" i="17"/>
  <c r="KS406" i="17"/>
  <c r="E399" i="17"/>
  <c r="KR405" i="17"/>
  <c r="KR406" i="17"/>
  <c r="E398" i="17"/>
  <c r="KQ405" i="17"/>
  <c r="KQ406" i="17"/>
  <c r="E397" i="17"/>
  <c r="KP405" i="17"/>
  <c r="KP406" i="17"/>
  <c r="E396" i="17"/>
  <c r="KO405" i="17"/>
  <c r="KO406" i="17"/>
  <c r="E395" i="17"/>
  <c r="KN405" i="17"/>
  <c r="KN406" i="17"/>
  <c r="E394" i="17"/>
  <c r="KM405" i="17"/>
  <c r="KM406" i="17"/>
  <c r="E393" i="17"/>
  <c r="KL405" i="17"/>
  <c r="KL406" i="17"/>
  <c r="E392" i="17"/>
  <c r="KK405" i="17"/>
  <c r="KK406" i="17"/>
  <c r="E391" i="17"/>
  <c r="KJ405" i="17"/>
  <c r="KJ406" i="17"/>
  <c r="E390" i="17"/>
  <c r="KI405" i="17"/>
  <c r="KI406" i="17"/>
  <c r="E389" i="17"/>
  <c r="KH405" i="17"/>
  <c r="KH406" i="17"/>
  <c r="E388" i="17"/>
  <c r="KG405" i="17"/>
  <c r="KG406" i="17"/>
  <c r="E387" i="17"/>
  <c r="KF405" i="17"/>
  <c r="KF406" i="17"/>
  <c r="E386" i="17"/>
  <c r="KE405" i="17"/>
  <c r="KE406" i="17"/>
  <c r="E385" i="17"/>
  <c r="KD405" i="17"/>
  <c r="KD406" i="17"/>
  <c r="E384" i="17"/>
  <c r="KC405" i="17"/>
  <c r="KC406" i="17"/>
  <c r="E383" i="17"/>
  <c r="KB405" i="17"/>
  <c r="KB406" i="17"/>
  <c r="E382" i="17"/>
  <c r="KA405" i="17"/>
  <c r="KA406" i="17"/>
  <c r="E381" i="17"/>
  <c r="JZ405" i="17"/>
  <c r="JZ406" i="17"/>
  <c r="E380" i="17"/>
  <c r="JY405" i="17"/>
  <c r="JY406" i="17"/>
  <c r="E379" i="17"/>
  <c r="JX405" i="17"/>
  <c r="JX406" i="17"/>
  <c r="E378" i="17"/>
  <c r="JW405" i="17"/>
  <c r="JW406" i="17"/>
  <c r="E377" i="17"/>
  <c r="JV405" i="17"/>
  <c r="JV406" i="17"/>
  <c r="E376" i="17"/>
  <c r="JU405" i="17"/>
  <c r="JU406" i="17"/>
  <c r="E375" i="17"/>
  <c r="JT405" i="17"/>
  <c r="JT406" i="17"/>
  <c r="E374" i="17"/>
  <c r="JS405" i="17"/>
  <c r="JS406" i="17"/>
  <c r="E373" i="17"/>
  <c r="JR405" i="17"/>
  <c r="JR406" i="17"/>
  <c r="E372" i="17"/>
  <c r="JQ405" i="17"/>
  <c r="JQ406" i="17"/>
  <c r="E371" i="17"/>
  <c r="JP405" i="17"/>
  <c r="JP406" i="17"/>
  <c r="E370" i="17"/>
  <c r="JO405" i="17"/>
  <c r="JO406" i="17"/>
  <c r="E369" i="17"/>
  <c r="JN405" i="17"/>
  <c r="JN406" i="17"/>
  <c r="E368" i="17"/>
  <c r="JM405" i="17"/>
  <c r="JM406" i="17"/>
  <c r="E367" i="17"/>
  <c r="JL405" i="17"/>
  <c r="JL406" i="17"/>
  <c r="E366" i="17"/>
  <c r="JK405" i="17"/>
  <c r="JK406" i="17"/>
  <c r="E365" i="17"/>
  <c r="JJ405" i="17"/>
  <c r="JJ406" i="17"/>
  <c r="E364" i="17"/>
  <c r="JI405" i="17"/>
  <c r="JI406" i="17"/>
  <c r="E363" i="17"/>
  <c r="JH405" i="17"/>
  <c r="JH406" i="17"/>
  <c r="E362" i="17"/>
  <c r="JG405" i="17"/>
  <c r="JG406" i="17"/>
  <c r="E361" i="17"/>
  <c r="JF405" i="17"/>
  <c r="JF406" i="17"/>
  <c r="E360" i="17"/>
  <c r="JE405" i="17"/>
  <c r="JE406" i="17"/>
  <c r="E359" i="17"/>
  <c r="JD405" i="17"/>
  <c r="JD406" i="17"/>
  <c r="E358" i="17"/>
  <c r="JC405" i="17"/>
  <c r="JC406" i="17"/>
  <c r="E357" i="17"/>
  <c r="JB405" i="17"/>
  <c r="JB406" i="17"/>
  <c r="E356" i="17"/>
  <c r="JA405" i="17"/>
  <c r="JA406" i="17"/>
  <c r="E355" i="17"/>
  <c r="IZ405" i="17"/>
  <c r="IZ406" i="17"/>
  <c r="E354" i="17"/>
  <c r="IY405" i="17"/>
  <c r="IY406" i="17"/>
  <c r="E353" i="17"/>
  <c r="IX405" i="17"/>
  <c r="IX406" i="17"/>
  <c r="E352" i="17"/>
  <c r="IW405" i="17"/>
  <c r="IW406" i="17"/>
  <c r="E351" i="17"/>
  <c r="IV405" i="17"/>
  <c r="IV406" i="17"/>
  <c r="E350" i="17"/>
  <c r="IU405" i="17"/>
  <c r="IU406" i="17"/>
  <c r="E349" i="17"/>
  <c r="IT405" i="17"/>
  <c r="IT406" i="17"/>
  <c r="E348" i="17"/>
  <c r="IS405" i="17"/>
  <c r="IS406" i="17"/>
  <c r="E347" i="17"/>
  <c r="IR405" i="17"/>
  <c r="IR406" i="17"/>
  <c r="E346" i="17"/>
  <c r="IQ405" i="17"/>
  <c r="IQ406" i="17"/>
  <c r="E345" i="17"/>
  <c r="IP405" i="17"/>
  <c r="IP406" i="17"/>
  <c r="E344" i="17"/>
  <c r="IO405" i="17"/>
  <c r="IO406" i="17"/>
  <c r="E343" i="17"/>
  <c r="IN405" i="17"/>
  <c r="IN406" i="17"/>
  <c r="E342" i="17"/>
  <c r="IM405" i="17"/>
  <c r="IM406" i="17"/>
  <c r="E341" i="17"/>
  <c r="IL405" i="17"/>
  <c r="IL406" i="17"/>
  <c r="E340" i="17"/>
  <c r="IK405" i="17"/>
  <c r="IK406" i="17"/>
  <c r="E339" i="17"/>
  <c r="IJ405" i="17"/>
  <c r="IJ406" i="17"/>
  <c r="E338" i="17"/>
  <c r="II405" i="17"/>
  <c r="II406" i="17"/>
  <c r="E337" i="17"/>
  <c r="IH405" i="17"/>
  <c r="IH406" i="17"/>
  <c r="E336" i="17"/>
  <c r="IG405" i="17"/>
  <c r="IG406" i="17"/>
  <c r="E335" i="17"/>
  <c r="IF405" i="17"/>
  <c r="IF406" i="17"/>
  <c r="E334" i="17"/>
  <c r="IE405" i="17"/>
  <c r="IE406" i="17"/>
  <c r="E333" i="17"/>
  <c r="ID405" i="17"/>
  <c r="ID406" i="17"/>
  <c r="E332" i="17"/>
  <c r="IC405" i="17"/>
  <c r="IC406" i="17"/>
  <c r="E331" i="17"/>
  <c r="IB405" i="17"/>
  <c r="IB406" i="17"/>
  <c r="E330" i="17"/>
  <c r="IA405" i="17"/>
  <c r="IA406" i="17"/>
  <c r="E329" i="17"/>
  <c r="HZ405" i="17"/>
  <c r="HZ406" i="17"/>
  <c r="E328" i="17"/>
  <c r="HY405" i="17"/>
  <c r="HY406" i="17"/>
  <c r="E327" i="17"/>
  <c r="HX405" i="17"/>
  <c r="HX406" i="17"/>
  <c r="E326" i="17"/>
  <c r="HW405" i="17"/>
  <c r="HW406" i="17"/>
  <c r="E325" i="17"/>
  <c r="HV405" i="17"/>
  <c r="HV406" i="17"/>
  <c r="E324" i="17"/>
  <c r="HU405" i="17"/>
  <c r="HU406" i="17"/>
  <c r="E323" i="17"/>
  <c r="HT405" i="17"/>
  <c r="HT406" i="17"/>
  <c r="E322" i="17"/>
  <c r="HS405" i="17"/>
  <c r="HS406" i="17"/>
  <c r="E321" i="17"/>
  <c r="HR405" i="17"/>
  <c r="HR406" i="17"/>
  <c r="E320" i="17"/>
  <c r="HQ405" i="17"/>
  <c r="HQ406" i="17"/>
  <c r="E319" i="17"/>
  <c r="HP405" i="17"/>
  <c r="HP406" i="17"/>
  <c r="E318" i="17"/>
  <c r="HO405" i="17"/>
  <c r="HO406" i="17"/>
  <c r="E317" i="17"/>
  <c r="HN405" i="17"/>
  <c r="HN406" i="17"/>
  <c r="E316" i="17"/>
  <c r="HM405" i="17"/>
  <c r="HM406" i="17"/>
  <c r="E315" i="17"/>
  <c r="HL405" i="17"/>
  <c r="HL406" i="17"/>
  <c r="E314" i="17"/>
  <c r="HK405" i="17"/>
  <c r="HK406" i="17"/>
  <c r="E313" i="17"/>
  <c r="HJ405" i="17"/>
  <c r="HJ406" i="17"/>
  <c r="E312" i="17"/>
  <c r="HI405" i="17"/>
  <c r="HI406" i="17"/>
  <c r="E311" i="17"/>
  <c r="HH405" i="17"/>
  <c r="HH406" i="17"/>
  <c r="E310" i="17"/>
  <c r="HG405" i="17"/>
  <c r="HG406" i="17"/>
  <c r="E309" i="17"/>
  <c r="HF405" i="17"/>
  <c r="HF406" i="17"/>
  <c r="E308" i="17"/>
  <c r="HE405" i="17"/>
  <c r="HE406" i="17"/>
  <c r="E307" i="17"/>
  <c r="HD405" i="17"/>
  <c r="HD406" i="17"/>
  <c r="E306" i="17"/>
  <c r="HC405" i="17"/>
  <c r="HC406" i="17"/>
  <c r="E305" i="17"/>
  <c r="HB405" i="17"/>
  <c r="HB406" i="17"/>
  <c r="E304" i="17"/>
  <c r="HA405" i="17"/>
  <c r="HA406" i="17"/>
  <c r="E303" i="17"/>
  <c r="GZ405" i="17"/>
  <c r="GZ406" i="17"/>
  <c r="E302" i="17"/>
  <c r="GY405" i="17"/>
  <c r="GY406" i="17"/>
  <c r="E301" i="17"/>
  <c r="GX405" i="17"/>
  <c r="GX406" i="17"/>
  <c r="E300" i="17"/>
  <c r="GW405" i="17"/>
  <c r="GW406" i="17"/>
  <c r="E299" i="17"/>
  <c r="GV405" i="17"/>
  <c r="GV406" i="17"/>
  <c r="E298" i="17"/>
  <c r="GU405" i="17"/>
  <c r="GU406" i="17"/>
  <c r="E297" i="17"/>
  <c r="GT405" i="17"/>
  <c r="GT406" i="17"/>
  <c r="E296" i="17"/>
  <c r="GS405" i="17"/>
  <c r="GS406" i="17"/>
  <c r="E295" i="17"/>
  <c r="GR405" i="17"/>
  <c r="GR406" i="17"/>
  <c r="E294" i="17"/>
  <c r="GQ405" i="17"/>
  <c r="GQ406" i="17"/>
  <c r="E293" i="17"/>
  <c r="GP405" i="17"/>
  <c r="GP406" i="17"/>
  <c r="E292" i="17"/>
  <c r="GO405" i="17"/>
  <c r="GO406" i="17"/>
  <c r="E291" i="17"/>
  <c r="GN405" i="17"/>
  <c r="GN406" i="17"/>
  <c r="E290" i="17"/>
  <c r="GM405" i="17"/>
  <c r="GM406" i="17"/>
  <c r="E289" i="17"/>
  <c r="GL405" i="17"/>
  <c r="GL406" i="17"/>
  <c r="E288" i="17"/>
  <c r="GK405" i="17"/>
  <c r="GK406" i="17"/>
  <c r="E287" i="17"/>
  <c r="GJ405" i="17"/>
  <c r="GJ406" i="17"/>
  <c r="E286" i="17"/>
  <c r="GI405" i="17"/>
  <c r="GI406" i="17"/>
  <c r="E285" i="17"/>
  <c r="GH405" i="17"/>
  <c r="GH406" i="17"/>
  <c r="E284" i="17"/>
  <c r="GG405" i="17"/>
  <c r="GG406" i="17"/>
  <c r="E283" i="17"/>
  <c r="GF405" i="17"/>
  <c r="GF406" i="17"/>
  <c r="E282" i="17"/>
  <c r="GE405" i="17"/>
  <c r="GE406" i="17"/>
  <c r="E281" i="17"/>
  <c r="GD405" i="17"/>
  <c r="GD406" i="17"/>
  <c r="E280" i="17"/>
  <c r="GC405" i="17"/>
  <c r="GC406" i="17"/>
  <c r="E279" i="17"/>
  <c r="GB405" i="17"/>
  <c r="GB406" i="17"/>
  <c r="E278" i="17"/>
  <c r="GA405" i="17"/>
  <c r="GA406" i="17"/>
  <c r="E277" i="17"/>
  <c r="FZ405" i="17"/>
  <c r="FZ406" i="17"/>
  <c r="E276" i="17"/>
  <c r="FY405" i="17"/>
  <c r="FY406" i="17"/>
  <c r="E275" i="17"/>
  <c r="FX405" i="17"/>
  <c r="FX406" i="17"/>
  <c r="E274" i="17"/>
  <c r="FW405" i="17"/>
  <c r="FW406" i="17"/>
  <c r="E273" i="17"/>
  <c r="FV405" i="17"/>
  <c r="FV406" i="17"/>
  <c r="E272" i="17"/>
  <c r="FU405" i="17"/>
  <c r="FU406" i="17"/>
  <c r="E271" i="17"/>
  <c r="FT405" i="17"/>
  <c r="FT406" i="17"/>
  <c r="E270" i="17"/>
  <c r="FS405" i="17"/>
  <c r="FS406" i="17"/>
  <c r="E269" i="17"/>
  <c r="FR405" i="17"/>
  <c r="FR406" i="17"/>
  <c r="E268" i="17"/>
  <c r="FQ405" i="17"/>
  <c r="FQ406" i="17"/>
  <c r="E267" i="17"/>
  <c r="FP405" i="17"/>
  <c r="FP406" i="17"/>
  <c r="E266" i="17"/>
  <c r="FO405" i="17"/>
  <c r="FO406" i="17"/>
  <c r="E265" i="17"/>
  <c r="FN405" i="17"/>
  <c r="FN406" i="17"/>
  <c r="E264" i="17"/>
  <c r="FM405" i="17"/>
  <c r="FM406" i="17"/>
  <c r="E263" i="17"/>
  <c r="FL405" i="17"/>
  <c r="FL406" i="17"/>
  <c r="E262" i="17"/>
  <c r="FK405" i="17"/>
  <c r="FK406" i="17"/>
  <c r="E261" i="17"/>
  <c r="FJ405" i="17"/>
  <c r="FJ406" i="17"/>
  <c r="E260" i="17"/>
  <c r="FI405" i="17"/>
  <c r="FI406" i="17"/>
  <c r="E259" i="17"/>
  <c r="FH405" i="17"/>
  <c r="FH406" i="17"/>
  <c r="E258" i="17"/>
  <c r="FG405" i="17"/>
  <c r="FG406" i="17"/>
  <c r="E257" i="17"/>
  <c r="FF405" i="17"/>
  <c r="FF406" i="17"/>
  <c r="E256" i="17"/>
  <c r="FE405" i="17"/>
  <c r="FE406" i="17"/>
  <c r="E255" i="17"/>
  <c r="FD405" i="17"/>
  <c r="FD406" i="17"/>
  <c r="E254" i="17"/>
  <c r="FC405" i="17"/>
  <c r="FC406" i="17"/>
  <c r="E253" i="17"/>
  <c r="FB405" i="17"/>
  <c r="FB406" i="17"/>
  <c r="E252" i="17"/>
  <c r="FA405" i="17"/>
  <c r="FA406" i="17"/>
  <c r="E251" i="17"/>
  <c r="EZ405" i="17"/>
  <c r="EZ406" i="17"/>
  <c r="E250" i="17"/>
  <c r="EY405" i="17"/>
  <c r="EY406" i="17"/>
  <c r="E249" i="17"/>
  <c r="EX405" i="17"/>
  <c r="EX406" i="17"/>
  <c r="E248" i="17"/>
  <c r="EW405" i="17"/>
  <c r="EW406" i="17"/>
  <c r="E247" i="17"/>
  <c r="EV405" i="17"/>
  <c r="EV406" i="17"/>
  <c r="E246" i="17"/>
  <c r="EU405" i="17"/>
  <c r="EU406" i="17"/>
  <c r="E245" i="17"/>
  <c r="ET405" i="17"/>
  <c r="ET406" i="17"/>
  <c r="E244" i="17"/>
  <c r="ES405" i="17"/>
  <c r="ES406" i="17"/>
  <c r="E243" i="17"/>
  <c r="ER405" i="17"/>
  <c r="ER406" i="17"/>
  <c r="E242" i="17"/>
  <c r="EQ405" i="17"/>
  <c r="EQ406" i="17"/>
  <c r="E241" i="17"/>
  <c r="EP405" i="17"/>
  <c r="EP406" i="17"/>
  <c r="E240" i="17"/>
  <c r="EO405" i="17"/>
  <c r="EO406" i="17"/>
  <c r="E239" i="17"/>
  <c r="EN405" i="17"/>
  <c r="EN406" i="17"/>
  <c r="E238" i="17"/>
  <c r="EM405" i="17"/>
  <c r="EM406" i="17"/>
  <c r="E237" i="17"/>
  <c r="EL405" i="17"/>
  <c r="EL406" i="17"/>
  <c r="E236" i="17"/>
  <c r="EK405" i="17"/>
  <c r="EK406" i="17"/>
  <c r="E235" i="17"/>
  <c r="EJ405" i="17"/>
  <c r="EJ406" i="17"/>
  <c r="E234" i="17"/>
  <c r="EI405" i="17"/>
  <c r="EI406" i="17"/>
  <c r="E233" i="17"/>
  <c r="EH405" i="17"/>
  <c r="EH406" i="17"/>
  <c r="E232" i="17"/>
  <c r="EG405" i="17"/>
  <c r="EG406" i="17"/>
  <c r="E231" i="17"/>
  <c r="EF405" i="17"/>
  <c r="EF406" i="17"/>
  <c r="E230" i="17"/>
  <c r="EE405" i="17"/>
  <c r="EE406" i="17"/>
  <c r="E229" i="17"/>
  <c r="ED405" i="17"/>
  <c r="ED406" i="17"/>
  <c r="E228" i="17"/>
  <c r="EC405" i="17"/>
  <c r="EC406" i="17"/>
  <c r="E227" i="17"/>
  <c r="EB405" i="17"/>
  <c r="EB406" i="17"/>
  <c r="E226" i="17"/>
  <c r="EA405" i="17"/>
  <c r="EA406" i="17"/>
  <c r="E225" i="17"/>
  <c r="DZ405" i="17"/>
  <c r="DZ406" i="17"/>
  <c r="E224" i="17"/>
  <c r="DY405" i="17"/>
  <c r="DY406" i="17"/>
  <c r="E223" i="17"/>
  <c r="DX405" i="17"/>
  <c r="DX406" i="17"/>
  <c r="E222" i="17"/>
  <c r="DW405" i="17"/>
  <c r="DW406" i="17"/>
  <c r="E221" i="17"/>
  <c r="DV405" i="17"/>
  <c r="DV406" i="17"/>
  <c r="E220" i="17"/>
  <c r="DU405" i="17"/>
  <c r="DU406" i="17"/>
  <c r="E219" i="17"/>
  <c r="DT405" i="17"/>
  <c r="DT406" i="17"/>
  <c r="E218" i="17"/>
  <c r="DS405" i="17"/>
  <c r="DS406" i="17"/>
  <c r="E217" i="17"/>
  <c r="DR405" i="17"/>
  <c r="DR406" i="17"/>
  <c r="E216" i="17"/>
  <c r="DQ405" i="17"/>
  <c r="DQ406" i="17"/>
  <c r="E215" i="17"/>
  <c r="DP405" i="17"/>
  <c r="DP406" i="17"/>
  <c r="E214" i="17"/>
  <c r="DO405" i="17"/>
  <c r="DO406" i="17"/>
  <c r="E213" i="17"/>
  <c r="DN405" i="17"/>
  <c r="DN406" i="17"/>
  <c r="E212" i="17"/>
  <c r="DM405" i="17"/>
  <c r="DM406" i="17"/>
  <c r="E211" i="17"/>
  <c r="DL405" i="17"/>
  <c r="DL406" i="17"/>
  <c r="E210" i="17"/>
  <c r="DK405" i="17"/>
  <c r="DK406" i="17"/>
  <c r="E209" i="17"/>
  <c r="DJ405" i="17"/>
  <c r="DJ406" i="17"/>
  <c r="E208" i="17"/>
  <c r="DI405" i="17"/>
  <c r="DI406" i="17"/>
  <c r="E207" i="17"/>
  <c r="DH405" i="17"/>
  <c r="DH406" i="17"/>
  <c r="E206" i="17"/>
  <c r="DG405" i="17"/>
  <c r="DG406" i="17"/>
  <c r="E205" i="17"/>
  <c r="DF405" i="17"/>
  <c r="DF406" i="17"/>
  <c r="E204" i="17"/>
  <c r="DE405" i="17"/>
  <c r="DE406" i="17"/>
  <c r="E203" i="17"/>
  <c r="DD405" i="17"/>
  <c r="DD406" i="17"/>
  <c r="E202" i="17"/>
  <c r="DC405" i="17"/>
  <c r="DC406" i="17"/>
  <c r="E201" i="17"/>
  <c r="DB405" i="17"/>
  <c r="DB406" i="17"/>
  <c r="AN52" i="17"/>
  <c r="AN53" i="17"/>
  <c r="AN54" i="17"/>
  <c r="AN55" i="17"/>
  <c r="E200" i="17"/>
  <c r="DA405" i="17"/>
  <c r="DA406" i="17"/>
  <c r="E199" i="17"/>
  <c r="CZ405" i="17"/>
  <c r="CZ406" i="17"/>
  <c r="E198" i="17"/>
  <c r="CY405" i="17"/>
  <c r="CY406" i="17"/>
  <c r="E197" i="17"/>
  <c r="CX405" i="17"/>
  <c r="CX406" i="17"/>
  <c r="E196" i="17"/>
  <c r="CW405" i="17"/>
  <c r="CW406" i="17"/>
  <c r="E195" i="17"/>
  <c r="CV405" i="17"/>
  <c r="CV406" i="17"/>
  <c r="E194" i="17"/>
  <c r="CU405" i="17"/>
  <c r="CU406" i="17"/>
  <c r="E193" i="17"/>
  <c r="CT405" i="17"/>
  <c r="CT406" i="17"/>
  <c r="E192" i="17"/>
  <c r="CS405" i="17"/>
  <c r="CS406" i="17"/>
  <c r="E191" i="17"/>
  <c r="CR405" i="17"/>
  <c r="CR406" i="17"/>
  <c r="E190" i="17"/>
  <c r="CQ405" i="17"/>
  <c r="CQ406" i="17"/>
  <c r="E189" i="17"/>
  <c r="CP405" i="17"/>
  <c r="CP406" i="17"/>
  <c r="E188" i="17"/>
  <c r="CO405" i="17"/>
  <c r="CO406" i="17"/>
  <c r="E187" i="17"/>
  <c r="CN405" i="17"/>
  <c r="CN406" i="17"/>
  <c r="E186" i="17"/>
  <c r="CM405" i="17"/>
  <c r="CM406" i="17"/>
  <c r="E185" i="17"/>
  <c r="CL405" i="17"/>
  <c r="CL406" i="17"/>
  <c r="E184" i="17"/>
  <c r="CK405" i="17"/>
  <c r="CK406" i="17"/>
  <c r="E183" i="17"/>
  <c r="CJ405" i="17"/>
  <c r="CJ406" i="17"/>
  <c r="E182" i="17"/>
  <c r="CI405" i="17"/>
  <c r="CI406" i="17"/>
  <c r="E181" i="17"/>
  <c r="CH405" i="17"/>
  <c r="CH406" i="17"/>
  <c r="E180" i="17"/>
  <c r="CG405" i="17"/>
  <c r="CG406" i="17"/>
  <c r="E179" i="17"/>
  <c r="CF405" i="17"/>
  <c r="CF406" i="17"/>
  <c r="E178" i="17"/>
  <c r="CE405" i="17"/>
  <c r="CE406" i="17"/>
  <c r="E177" i="17"/>
  <c r="CD405" i="17"/>
  <c r="CD406" i="17"/>
  <c r="E176" i="17"/>
  <c r="CC405" i="17"/>
  <c r="CC406" i="17"/>
  <c r="E175" i="17"/>
  <c r="CB405" i="17"/>
  <c r="CB406" i="17"/>
  <c r="E174" i="17"/>
  <c r="CA405" i="17"/>
  <c r="CA406" i="17"/>
  <c r="E173" i="17"/>
  <c r="BZ405" i="17"/>
  <c r="BZ406" i="17"/>
  <c r="E172" i="17"/>
  <c r="BY405" i="17"/>
  <c r="BY406" i="17"/>
  <c r="E171" i="17"/>
  <c r="BX405" i="17"/>
  <c r="BX406" i="17"/>
  <c r="E170" i="17"/>
  <c r="BW405" i="17"/>
  <c r="BW406" i="17"/>
  <c r="AN48" i="17"/>
  <c r="AN49" i="17"/>
  <c r="AN50" i="17"/>
  <c r="AN51" i="17"/>
  <c r="E169" i="17"/>
  <c r="BV405" i="17"/>
  <c r="BV406" i="17"/>
  <c r="E168" i="17"/>
  <c r="BU405" i="17"/>
  <c r="BU406" i="17"/>
  <c r="E167" i="17"/>
  <c r="BT405" i="17"/>
  <c r="BT406" i="17"/>
  <c r="E166" i="17"/>
  <c r="BS405" i="17"/>
  <c r="BS406" i="17"/>
  <c r="E165" i="17"/>
  <c r="BR405" i="17"/>
  <c r="BR406" i="17"/>
  <c r="E164" i="17"/>
  <c r="BQ405" i="17"/>
  <c r="BQ406" i="17"/>
  <c r="E163" i="17"/>
  <c r="BP405" i="17"/>
  <c r="BP406" i="17"/>
  <c r="E162" i="17"/>
  <c r="BO405" i="17"/>
  <c r="BO406" i="17"/>
  <c r="E161" i="17"/>
  <c r="BN405" i="17"/>
  <c r="BN406" i="17"/>
  <c r="E160" i="17"/>
  <c r="BM405" i="17"/>
  <c r="BM406" i="17"/>
  <c r="E159" i="17"/>
  <c r="BL405" i="17"/>
  <c r="BL406" i="17"/>
  <c r="E158" i="17"/>
  <c r="BK405" i="17"/>
  <c r="BK406" i="17"/>
  <c r="E157" i="17"/>
  <c r="BJ405" i="17"/>
  <c r="BJ406" i="17"/>
  <c r="E156" i="17"/>
  <c r="BI405" i="17"/>
  <c r="BI406" i="17"/>
  <c r="E155" i="17"/>
  <c r="BH405" i="17"/>
  <c r="BH406" i="17"/>
  <c r="E154" i="17"/>
  <c r="BG405" i="17"/>
  <c r="BG406" i="17"/>
  <c r="E153" i="17"/>
  <c r="BF405" i="17"/>
  <c r="BF406" i="17"/>
  <c r="E152" i="17"/>
  <c r="BE405" i="17"/>
  <c r="BE406" i="17"/>
  <c r="E151" i="17"/>
  <c r="BD405" i="17"/>
  <c r="BD406" i="17"/>
  <c r="E150" i="17"/>
  <c r="BC405" i="17"/>
  <c r="BC406" i="17"/>
  <c r="AN44" i="17"/>
  <c r="AN45" i="17"/>
  <c r="AN46" i="17"/>
  <c r="AN47" i="17"/>
  <c r="E149" i="17"/>
  <c r="BB405" i="17"/>
  <c r="BB406" i="17"/>
  <c r="E148" i="17"/>
  <c r="BA405" i="17"/>
  <c r="BA406" i="17"/>
  <c r="E147" i="17"/>
  <c r="AZ405" i="17"/>
  <c r="AZ406" i="17"/>
  <c r="E146" i="17"/>
  <c r="AY405" i="17"/>
  <c r="AY406" i="17"/>
  <c r="E145" i="17"/>
  <c r="AX405" i="17"/>
  <c r="AX406" i="17"/>
  <c r="E144" i="17"/>
  <c r="AW405" i="17"/>
  <c r="AW406" i="17"/>
  <c r="E143" i="17"/>
  <c r="AV405" i="17"/>
  <c r="AV406" i="17"/>
  <c r="E142" i="17"/>
  <c r="AU405" i="17"/>
  <c r="AU406" i="17"/>
  <c r="E141" i="17"/>
  <c r="AT405" i="17"/>
  <c r="AT406" i="17"/>
  <c r="E140" i="17"/>
  <c r="AS405" i="17"/>
  <c r="AS406" i="17"/>
  <c r="AN40" i="17"/>
  <c r="AN41" i="17"/>
  <c r="AN42" i="17"/>
  <c r="AN43" i="17"/>
  <c r="E139" i="17"/>
  <c r="AR405" i="17"/>
  <c r="AR406" i="17"/>
  <c r="E138" i="17"/>
  <c r="AQ405" i="17"/>
  <c r="AQ406" i="17"/>
  <c r="E137" i="17"/>
  <c r="AP405" i="17"/>
  <c r="AP406" i="17"/>
  <c r="E136" i="17"/>
  <c r="AO405" i="17"/>
  <c r="AO406" i="17"/>
  <c r="E135" i="17"/>
  <c r="AN405" i="17"/>
  <c r="AN406" i="17"/>
  <c r="E134" i="17"/>
  <c r="AM405" i="17"/>
  <c r="AM406" i="17"/>
  <c r="E133" i="17"/>
  <c r="AL405" i="17"/>
  <c r="AL406" i="17"/>
  <c r="E132" i="17"/>
  <c r="AK405" i="17"/>
  <c r="AK406" i="17"/>
  <c r="E131" i="17"/>
  <c r="AJ405" i="17"/>
  <c r="AJ406" i="17"/>
  <c r="E130" i="17"/>
  <c r="AI405" i="17"/>
  <c r="AI406" i="17"/>
  <c r="AN36" i="17"/>
  <c r="AN37" i="17"/>
  <c r="AN38" i="17"/>
  <c r="AN39" i="17"/>
  <c r="E129" i="17"/>
  <c r="AH405" i="17"/>
  <c r="AH406" i="17"/>
  <c r="E128" i="17"/>
  <c r="AG405" i="17"/>
  <c r="AG406" i="17"/>
  <c r="E127" i="17"/>
  <c r="AF405" i="17"/>
  <c r="AF406" i="17"/>
  <c r="E126" i="17"/>
  <c r="AE405" i="17"/>
  <c r="AE406" i="17"/>
  <c r="E125" i="17"/>
  <c r="AD405" i="17"/>
  <c r="AD406" i="17"/>
  <c r="E124" i="17"/>
  <c r="AC405" i="17"/>
  <c r="AC406" i="17"/>
  <c r="E123" i="17"/>
  <c r="AB405" i="17"/>
  <c r="AB406" i="17"/>
  <c r="E122" i="17"/>
  <c r="AA405" i="17"/>
  <c r="AA406" i="17"/>
  <c r="E121" i="17"/>
  <c r="Z405" i="17"/>
  <c r="Z406" i="17"/>
  <c r="E120" i="17"/>
  <c r="Y405" i="17"/>
  <c r="Y406" i="17"/>
  <c r="AN32" i="17"/>
  <c r="AN33" i="17"/>
  <c r="AN34" i="17"/>
  <c r="AN35" i="17"/>
  <c r="E119" i="17"/>
  <c r="X405" i="17"/>
  <c r="X406" i="17"/>
  <c r="E118" i="17"/>
  <c r="W405" i="17"/>
  <c r="W406" i="17"/>
  <c r="E117" i="17"/>
  <c r="V405" i="17"/>
  <c r="V406" i="17"/>
  <c r="E116" i="17"/>
  <c r="U405" i="17"/>
  <c r="U406" i="17"/>
  <c r="E115" i="17"/>
  <c r="T405" i="17"/>
  <c r="T406" i="17"/>
  <c r="E114" i="17"/>
  <c r="S405" i="17"/>
  <c r="S406" i="17"/>
  <c r="E113" i="17"/>
  <c r="R405" i="17"/>
  <c r="R406" i="17"/>
  <c r="E112" i="17"/>
  <c r="Q405" i="17"/>
  <c r="Q406" i="17"/>
  <c r="E111" i="17"/>
  <c r="P405" i="17"/>
  <c r="P406" i="17"/>
  <c r="E110" i="17"/>
  <c r="O405" i="17"/>
  <c r="O406" i="17"/>
  <c r="AN28" i="17"/>
  <c r="AN29" i="17"/>
  <c r="AN30" i="17"/>
  <c r="AN31" i="17"/>
  <c r="E109" i="17"/>
  <c r="N405" i="17"/>
  <c r="N406" i="17"/>
  <c r="E108" i="17"/>
  <c r="M405" i="17"/>
  <c r="M406" i="17"/>
  <c r="E107" i="17"/>
  <c r="L405" i="17"/>
  <c r="L406" i="17"/>
  <c r="E106" i="17"/>
  <c r="K405" i="17"/>
  <c r="K406" i="17"/>
  <c r="E105" i="17"/>
  <c r="J405" i="17"/>
  <c r="J406" i="17"/>
  <c r="E104" i="17"/>
  <c r="I405" i="17"/>
  <c r="I406" i="17"/>
  <c r="E103" i="17"/>
  <c r="H405" i="17"/>
  <c r="H406" i="17"/>
  <c r="E102" i="17"/>
  <c r="G405" i="17"/>
  <c r="G406" i="17"/>
  <c r="E101" i="17"/>
  <c r="F405" i="17"/>
  <c r="F406" i="17"/>
  <c r="E100" i="17"/>
  <c r="E405" i="17"/>
  <c r="E406" i="17"/>
  <c r="KP44" i="19"/>
  <c r="KO44" i="19"/>
  <c r="KN44" i="19"/>
  <c r="KM44" i="19"/>
  <c r="KL44" i="19"/>
  <c r="KK44" i="19"/>
  <c r="KJ44" i="19"/>
  <c r="KI44" i="19"/>
  <c r="KH44" i="19"/>
  <c r="KG44" i="19"/>
  <c r="KF44" i="19"/>
  <c r="KE44" i="19"/>
  <c r="KD44" i="19"/>
  <c r="KC44" i="19"/>
  <c r="KB44" i="19"/>
  <c r="KA44" i="19"/>
  <c r="JZ44" i="19"/>
  <c r="JY44" i="19"/>
  <c r="JX44" i="19"/>
  <c r="JW44" i="19"/>
  <c r="JV44" i="19"/>
  <c r="JU44" i="19"/>
  <c r="JT44" i="19"/>
  <c r="JS44" i="19"/>
  <c r="JR44" i="19"/>
  <c r="JQ44" i="19"/>
  <c r="JP44" i="19"/>
  <c r="JO44" i="19"/>
  <c r="JN44" i="19"/>
  <c r="JM44" i="19"/>
  <c r="JL44" i="19"/>
  <c r="JK44" i="19"/>
  <c r="JJ44" i="19"/>
  <c r="JI44" i="19"/>
  <c r="JH44" i="19"/>
  <c r="JG44" i="19"/>
  <c r="JF44" i="19"/>
  <c r="JE44" i="19"/>
  <c r="JD44" i="19"/>
  <c r="JC44" i="19"/>
  <c r="JB44" i="19"/>
  <c r="JA44" i="19"/>
  <c r="IZ44" i="19"/>
  <c r="IY44" i="19"/>
  <c r="IX44" i="19"/>
  <c r="IW44" i="19"/>
  <c r="IV44" i="19"/>
  <c r="IU44" i="19"/>
  <c r="IT44" i="19"/>
  <c r="IS44" i="19"/>
  <c r="IR44" i="19"/>
  <c r="IQ44" i="19"/>
  <c r="IP44" i="19"/>
  <c r="IO44" i="19"/>
  <c r="IN44" i="19"/>
  <c r="IM44" i="19"/>
  <c r="IL44" i="19"/>
  <c r="IK44" i="19"/>
  <c r="IJ44" i="19"/>
  <c r="II44" i="19"/>
  <c r="IH44" i="19"/>
  <c r="IG44" i="19"/>
  <c r="IF44" i="19"/>
  <c r="IE44" i="19"/>
  <c r="ID44" i="19"/>
  <c r="IC44" i="19"/>
  <c r="IB44" i="19"/>
  <c r="IA44" i="19"/>
  <c r="HZ44" i="19"/>
  <c r="HY44" i="19"/>
  <c r="HX44" i="19"/>
  <c r="HW44" i="19"/>
  <c r="HV44" i="19"/>
  <c r="HU44" i="19"/>
  <c r="HT44" i="19"/>
  <c r="HS44" i="19"/>
  <c r="HR44" i="19"/>
  <c r="HQ44" i="19"/>
  <c r="HP44" i="19"/>
  <c r="HO44" i="19"/>
  <c r="HN44" i="19"/>
  <c r="HM44" i="19"/>
  <c r="HL44" i="19"/>
  <c r="HK44" i="19"/>
  <c r="HJ44" i="19"/>
  <c r="HI44" i="19"/>
  <c r="HH44" i="19"/>
  <c r="HG44" i="19"/>
  <c r="HF44" i="19"/>
  <c r="HE44" i="19"/>
  <c r="HD44" i="19"/>
  <c r="HC44" i="19"/>
  <c r="HB44" i="19"/>
  <c r="HA44" i="19"/>
  <c r="GZ44" i="19"/>
  <c r="GY44" i="19"/>
  <c r="GX44" i="19"/>
  <c r="GW44" i="19"/>
  <c r="GV44" i="19"/>
  <c r="GU44" i="19"/>
  <c r="GT44" i="19"/>
  <c r="GS44" i="19"/>
  <c r="GR44" i="19"/>
  <c r="GQ44" i="19"/>
  <c r="GP44" i="19"/>
  <c r="GO44" i="19"/>
  <c r="GN44" i="19"/>
  <c r="GM44" i="19"/>
  <c r="GL44" i="19"/>
  <c r="GK44" i="19"/>
  <c r="GJ44" i="19"/>
  <c r="GI44" i="19"/>
  <c r="GH44" i="19"/>
  <c r="GG44" i="19"/>
  <c r="GF44" i="19"/>
  <c r="GE44" i="19"/>
  <c r="GD44" i="19"/>
  <c r="GC44" i="19"/>
  <c r="GB44" i="19"/>
  <c r="GA44" i="19"/>
  <c r="FZ44" i="19"/>
  <c r="FY44" i="19"/>
  <c r="FX44" i="19"/>
  <c r="FW44" i="19"/>
  <c r="FV44" i="19"/>
  <c r="FU44" i="19"/>
  <c r="FT44" i="19"/>
  <c r="FS44" i="19"/>
  <c r="FR44" i="19"/>
  <c r="FQ44" i="19"/>
  <c r="FP44" i="19"/>
  <c r="FO44" i="19"/>
  <c r="FN44" i="19"/>
  <c r="FM44" i="19"/>
  <c r="FL44" i="19"/>
  <c r="FK44" i="19"/>
  <c r="FJ44" i="19"/>
  <c r="FI44" i="19"/>
  <c r="FH44" i="19"/>
  <c r="FG44" i="19"/>
  <c r="FF44" i="19"/>
  <c r="FE44" i="19"/>
  <c r="FD44" i="19"/>
  <c r="FC44" i="19"/>
  <c r="FB44" i="19"/>
  <c r="FA44" i="19"/>
  <c r="EZ44" i="19"/>
  <c r="EY44" i="19"/>
  <c r="EX44" i="19"/>
  <c r="EW44" i="19"/>
  <c r="EV44" i="19"/>
  <c r="EU44" i="19"/>
  <c r="ET44" i="19"/>
  <c r="ES44" i="19"/>
  <c r="ER44" i="19"/>
  <c r="EQ44" i="19"/>
  <c r="EP44" i="19"/>
  <c r="EO44" i="19"/>
  <c r="EN44" i="19"/>
  <c r="EM44" i="19"/>
  <c r="EL44" i="19"/>
  <c r="EK44" i="19"/>
  <c r="EJ44" i="19"/>
  <c r="EI44" i="19"/>
  <c r="EH44" i="19"/>
  <c r="EG44" i="19"/>
  <c r="EF44" i="19"/>
  <c r="EE44" i="19"/>
  <c r="ED44" i="19"/>
  <c r="EC44" i="19"/>
  <c r="EB44" i="19"/>
  <c r="EA44" i="19"/>
  <c r="DZ44" i="19"/>
  <c r="DY44" i="19"/>
  <c r="DX44" i="19"/>
  <c r="DW44" i="19"/>
  <c r="DV44" i="19"/>
  <c r="DU44" i="19"/>
  <c r="DT44" i="19"/>
  <c r="DS44" i="19"/>
  <c r="DR44" i="19"/>
  <c r="DQ44" i="19"/>
  <c r="DP44" i="19"/>
  <c r="DO44" i="19"/>
  <c r="DN44" i="19"/>
  <c r="DM44" i="19"/>
  <c r="DL44" i="19"/>
  <c r="DK44" i="19"/>
  <c r="DJ44" i="19"/>
  <c r="DI44" i="19"/>
  <c r="DH44" i="19"/>
  <c r="DG44" i="19"/>
  <c r="DF44" i="19"/>
  <c r="DE44" i="19"/>
  <c r="DD44" i="19"/>
  <c r="DC44" i="19"/>
  <c r="DB44" i="19"/>
  <c r="DA44" i="19"/>
  <c r="CZ44" i="19"/>
  <c r="CY44" i="19"/>
  <c r="CX44" i="19"/>
  <c r="CW44" i="19"/>
  <c r="CV44" i="19"/>
  <c r="CU44" i="19"/>
  <c r="CT44" i="19"/>
  <c r="CS44" i="19"/>
  <c r="CR44" i="19"/>
  <c r="CQ44" i="19"/>
  <c r="CP44" i="19"/>
  <c r="CO44" i="19"/>
  <c r="CN44" i="19"/>
  <c r="CM44" i="19"/>
  <c r="CL44" i="19"/>
  <c r="CK44" i="19"/>
  <c r="CJ44" i="19"/>
  <c r="CI44" i="19"/>
  <c r="CH44" i="19"/>
  <c r="CG44" i="19"/>
  <c r="CF44" i="19"/>
  <c r="CE44" i="19"/>
  <c r="CD44" i="19"/>
  <c r="CC44" i="19"/>
  <c r="CB44" i="19"/>
  <c r="CA44" i="19"/>
  <c r="BZ44" i="19"/>
  <c r="BY44" i="19"/>
  <c r="BX44" i="19"/>
  <c r="BW44" i="19"/>
  <c r="BV44" i="19"/>
  <c r="BU44" i="19"/>
  <c r="BT44" i="19"/>
  <c r="BS44" i="19"/>
  <c r="BR44" i="19"/>
  <c r="BQ44" i="19"/>
  <c r="BP44" i="19"/>
  <c r="BO44" i="19"/>
  <c r="BN44" i="19"/>
  <c r="BM44" i="19"/>
  <c r="BL44" i="19"/>
  <c r="BK44" i="19"/>
  <c r="BJ44" i="19"/>
  <c r="BI44" i="19"/>
  <c r="BH44" i="19"/>
  <c r="BG44" i="19"/>
  <c r="BF44" i="19"/>
  <c r="BE44" i="19"/>
  <c r="BD44" i="19"/>
  <c r="BC44" i="19"/>
  <c r="BB44" i="19"/>
  <c r="BA44" i="19"/>
  <c r="L22" i="19"/>
  <c r="Q22" i="19"/>
  <c r="V22" i="19"/>
  <c r="AA22" i="19"/>
  <c r="AF22" i="19"/>
  <c r="AK22" i="19"/>
  <c r="AP22" i="19"/>
  <c r="AU22" i="19"/>
  <c r="AZ22" i="19"/>
  <c r="AZ44" i="19"/>
  <c r="K22" i="19"/>
  <c r="P22" i="19"/>
  <c r="U22" i="19"/>
  <c r="Z22" i="19"/>
  <c r="AE22" i="19"/>
  <c r="AJ22" i="19"/>
  <c r="AO22" i="19"/>
  <c r="AT22" i="19"/>
  <c r="AY22" i="19"/>
  <c r="AY44" i="19"/>
  <c r="J22" i="19"/>
  <c r="O22" i="19"/>
  <c r="T22" i="19"/>
  <c r="Y22" i="19"/>
  <c r="AD22" i="19"/>
  <c r="AI22" i="19"/>
  <c r="AN22" i="19"/>
  <c r="AS22" i="19"/>
  <c r="AX22" i="19"/>
  <c r="AX44" i="19"/>
  <c r="I22" i="19"/>
  <c r="N22" i="19"/>
  <c r="S22" i="19"/>
  <c r="X22" i="19"/>
  <c r="AC22" i="19"/>
  <c r="AH22" i="19"/>
  <c r="AM22" i="19"/>
  <c r="AR22" i="19"/>
  <c r="AW22" i="19"/>
  <c r="AW44" i="19"/>
  <c r="H22" i="19"/>
  <c r="M22" i="19"/>
  <c r="R22" i="19"/>
  <c r="W22" i="19"/>
  <c r="AB22" i="19"/>
  <c r="AG22" i="19"/>
  <c r="AL22" i="19"/>
  <c r="AQ22" i="19"/>
  <c r="AV22" i="19"/>
  <c r="AV44" i="19"/>
  <c r="AU44" i="19"/>
  <c r="AT44" i="19"/>
  <c r="AS44" i="19"/>
  <c r="AR44" i="19"/>
  <c r="AQ44" i="19"/>
  <c r="AP44" i="19"/>
  <c r="AO44" i="19"/>
  <c r="AN44" i="19"/>
  <c r="AM44" i="19"/>
  <c r="AL44" i="19"/>
  <c r="AK44" i="19"/>
  <c r="AJ44" i="19"/>
  <c r="AI44" i="19"/>
  <c r="AH44" i="19"/>
  <c r="AG44" i="19"/>
  <c r="AF44" i="19"/>
  <c r="AE44" i="19"/>
  <c r="AD44" i="19"/>
  <c r="AC44" i="19"/>
  <c r="AB44" i="19"/>
  <c r="AA44" i="19"/>
  <c r="Z44" i="19"/>
  <c r="Y44" i="19"/>
  <c r="X44" i="19"/>
  <c r="W44" i="19"/>
  <c r="V44" i="19"/>
  <c r="U44" i="19"/>
  <c r="T44" i="19"/>
  <c r="S44" i="19"/>
  <c r="R44" i="19"/>
  <c r="Q44" i="19"/>
  <c r="P44" i="19"/>
  <c r="O44" i="19"/>
  <c r="N44" i="19"/>
  <c r="M44" i="19"/>
  <c r="L44" i="19"/>
  <c r="K44" i="19"/>
  <c r="J44" i="19"/>
  <c r="I44" i="19"/>
  <c r="H44" i="19"/>
  <c r="G44" i="19"/>
  <c r="F44" i="19"/>
  <c r="E44" i="19"/>
  <c r="D44" i="19"/>
  <c r="C44" i="19"/>
  <c r="B44" i="19"/>
  <c r="KP43" i="19"/>
  <c r="KO43" i="19"/>
  <c r="KN43" i="19"/>
  <c r="KM43" i="19"/>
  <c r="KL43" i="19"/>
  <c r="KK43" i="19"/>
  <c r="KJ43" i="19"/>
  <c r="KI43" i="19"/>
  <c r="KH43" i="19"/>
  <c r="KG43" i="19"/>
  <c r="KF43" i="19"/>
  <c r="KE43" i="19"/>
  <c r="KD43" i="19"/>
  <c r="KC43" i="19"/>
  <c r="KB43" i="19"/>
  <c r="KA43" i="19"/>
  <c r="JZ43" i="19"/>
  <c r="JY43" i="19"/>
  <c r="JX43" i="19"/>
  <c r="JW43" i="19"/>
  <c r="JV43" i="19"/>
  <c r="JU43" i="19"/>
  <c r="JT43" i="19"/>
  <c r="JS43" i="19"/>
  <c r="JR43" i="19"/>
  <c r="JQ43" i="19"/>
  <c r="JP43" i="19"/>
  <c r="JO43" i="19"/>
  <c r="JN43" i="19"/>
  <c r="JM43" i="19"/>
  <c r="JL43" i="19"/>
  <c r="JK43" i="19"/>
  <c r="JJ43" i="19"/>
  <c r="JI43" i="19"/>
  <c r="JH43" i="19"/>
  <c r="JG43" i="19"/>
  <c r="JF43" i="19"/>
  <c r="JE43" i="19"/>
  <c r="JD43" i="19"/>
  <c r="JC43" i="19"/>
  <c r="JB43" i="19"/>
  <c r="JA43" i="19"/>
  <c r="IZ43" i="19"/>
  <c r="IY43" i="19"/>
  <c r="IX43" i="19"/>
  <c r="IW43" i="19"/>
  <c r="IV43" i="19"/>
  <c r="IU43" i="19"/>
  <c r="IT43" i="19"/>
  <c r="IS43" i="19"/>
  <c r="IR43" i="19"/>
  <c r="IQ43" i="19"/>
  <c r="IP43" i="19"/>
  <c r="IO43" i="19"/>
  <c r="IN43" i="19"/>
  <c r="IM43" i="19"/>
  <c r="IL43" i="19"/>
  <c r="IK43" i="19"/>
  <c r="IJ43" i="19"/>
  <c r="II43" i="19"/>
  <c r="IH43" i="19"/>
  <c r="IG43" i="19"/>
  <c r="IF43" i="19"/>
  <c r="IE43" i="19"/>
  <c r="ID43" i="19"/>
  <c r="IC43" i="19"/>
  <c r="IB43" i="19"/>
  <c r="IA43" i="19"/>
  <c r="HZ43" i="19"/>
  <c r="HY43" i="19"/>
  <c r="HX43" i="19"/>
  <c r="HW43" i="19"/>
  <c r="HV43" i="19"/>
  <c r="HU43" i="19"/>
  <c r="HT43" i="19"/>
  <c r="HS43" i="19"/>
  <c r="HR43" i="19"/>
  <c r="HQ43" i="19"/>
  <c r="HP43" i="19"/>
  <c r="HO43" i="19"/>
  <c r="HN43" i="19"/>
  <c r="HM43" i="19"/>
  <c r="HL43" i="19"/>
  <c r="HK43" i="19"/>
  <c r="HJ43" i="19"/>
  <c r="HI43" i="19"/>
  <c r="HH43" i="19"/>
  <c r="HG43" i="19"/>
  <c r="HF43" i="19"/>
  <c r="HE43" i="19"/>
  <c r="HD43" i="19"/>
  <c r="HC43" i="19"/>
  <c r="HB43" i="19"/>
  <c r="HA43" i="19"/>
  <c r="GZ43" i="19"/>
  <c r="GY43" i="19"/>
  <c r="GX43" i="19"/>
  <c r="GW43" i="19"/>
  <c r="GV43" i="19"/>
  <c r="GU43" i="19"/>
  <c r="GT43" i="19"/>
  <c r="GS43" i="19"/>
  <c r="GR43" i="19"/>
  <c r="GQ43" i="19"/>
  <c r="GP43" i="19"/>
  <c r="GO43" i="19"/>
  <c r="GN43" i="19"/>
  <c r="GM43" i="19"/>
  <c r="GL43" i="19"/>
  <c r="GK43" i="19"/>
  <c r="GJ43" i="19"/>
  <c r="GI43" i="19"/>
  <c r="GH43" i="19"/>
  <c r="GG43" i="19"/>
  <c r="GF43" i="19"/>
  <c r="GE43" i="19"/>
  <c r="GD43" i="19"/>
  <c r="GC43" i="19"/>
  <c r="GB43" i="19"/>
  <c r="GA43" i="19"/>
  <c r="FZ43" i="19"/>
  <c r="FY43" i="19"/>
  <c r="FX43" i="19"/>
  <c r="FW43" i="19"/>
  <c r="FV43" i="19"/>
  <c r="FU43" i="19"/>
  <c r="FT43" i="19"/>
  <c r="FS43" i="19"/>
  <c r="FR43" i="19"/>
  <c r="FQ43" i="19"/>
  <c r="FP43" i="19"/>
  <c r="FO43" i="19"/>
  <c r="FN43" i="19"/>
  <c r="FM43" i="19"/>
  <c r="FL43" i="19"/>
  <c r="FK43" i="19"/>
  <c r="FJ43" i="19"/>
  <c r="FI43" i="19"/>
  <c r="FH43" i="19"/>
  <c r="FG43" i="19"/>
  <c r="FF43" i="19"/>
  <c r="FE43" i="19"/>
  <c r="FD43" i="19"/>
  <c r="FC43" i="19"/>
  <c r="FB43" i="19"/>
  <c r="FA43" i="19"/>
  <c r="EZ43" i="19"/>
  <c r="EY43" i="19"/>
  <c r="EX43" i="19"/>
  <c r="EW43" i="19"/>
  <c r="EV43" i="19"/>
  <c r="EU43" i="19"/>
  <c r="ET43" i="19"/>
  <c r="ES43" i="19"/>
  <c r="ER43" i="19"/>
  <c r="EQ43" i="19"/>
  <c r="EP43" i="19"/>
  <c r="EO43" i="19"/>
  <c r="EN43" i="19"/>
  <c r="EM43" i="19"/>
  <c r="EL43" i="19"/>
  <c r="EK43" i="19"/>
  <c r="EJ43" i="19"/>
  <c r="EI43" i="19"/>
  <c r="EH43" i="19"/>
  <c r="EG43" i="19"/>
  <c r="EF43" i="19"/>
  <c r="EE43" i="19"/>
  <c r="ED43" i="19"/>
  <c r="EC43" i="19"/>
  <c r="EB43" i="19"/>
  <c r="EA43" i="19"/>
  <c r="DZ43" i="19"/>
  <c r="DY43" i="19"/>
  <c r="DX43" i="19"/>
  <c r="DW43" i="19"/>
  <c r="DV43" i="19"/>
  <c r="DU43" i="19"/>
  <c r="DT43" i="19"/>
  <c r="DS43" i="19"/>
  <c r="DR43" i="19"/>
  <c r="DQ43" i="19"/>
  <c r="DP43" i="19"/>
  <c r="DO43" i="19"/>
  <c r="DN43" i="19"/>
  <c r="DM43" i="19"/>
  <c r="DL43" i="19"/>
  <c r="DK43" i="19"/>
  <c r="DJ43" i="19"/>
  <c r="DI43" i="19"/>
  <c r="DH43" i="19"/>
  <c r="DG43" i="19"/>
  <c r="DF43" i="19"/>
  <c r="DE43" i="19"/>
  <c r="DD43" i="19"/>
  <c r="DC43" i="19"/>
  <c r="DB43" i="19"/>
  <c r="DA43" i="19"/>
  <c r="CZ43" i="19"/>
  <c r="CY43" i="19"/>
  <c r="CX43" i="19"/>
  <c r="CW43" i="19"/>
  <c r="CV43" i="19"/>
  <c r="CU43" i="19"/>
  <c r="CT43" i="19"/>
  <c r="CS43" i="19"/>
  <c r="CR43" i="19"/>
  <c r="CQ43" i="19"/>
  <c r="CP43" i="19"/>
  <c r="CO43" i="19"/>
  <c r="CN43" i="19"/>
  <c r="CM43" i="19"/>
  <c r="CL43" i="19"/>
  <c r="CK43" i="19"/>
  <c r="CJ43" i="19"/>
  <c r="CI43" i="19"/>
  <c r="CH43" i="19"/>
  <c r="CG43" i="19"/>
  <c r="CF43" i="19"/>
  <c r="CE43" i="19"/>
  <c r="CD43" i="19"/>
  <c r="CC43" i="19"/>
  <c r="CB43" i="19"/>
  <c r="CA43" i="19"/>
  <c r="BZ43" i="19"/>
  <c r="BY43" i="19"/>
  <c r="BX43" i="19"/>
  <c r="BW43" i="19"/>
  <c r="BV43" i="19"/>
  <c r="BU43" i="19"/>
  <c r="BT43" i="19"/>
  <c r="BS43" i="19"/>
  <c r="BR43" i="19"/>
  <c r="BQ43" i="19"/>
  <c r="BP43" i="19"/>
  <c r="BO43" i="19"/>
  <c r="BN43" i="19"/>
  <c r="BM43" i="19"/>
  <c r="BL43" i="19"/>
  <c r="BK43" i="19"/>
  <c r="BJ43" i="19"/>
  <c r="BI43" i="19"/>
  <c r="BH43" i="19"/>
  <c r="BG43" i="19"/>
  <c r="BF43" i="19"/>
  <c r="BE43" i="19"/>
  <c r="BD43" i="19"/>
  <c r="BC43" i="19"/>
  <c r="BB43" i="19"/>
  <c r="BA43" i="19"/>
  <c r="AZ43" i="19"/>
  <c r="AY43" i="19"/>
  <c r="AX43" i="19"/>
  <c r="AW43" i="19"/>
  <c r="AV43" i="19"/>
  <c r="AU43" i="19"/>
  <c r="AT43" i="19"/>
  <c r="AS43" i="19"/>
  <c r="AR43" i="19"/>
  <c r="AQ43" i="19"/>
  <c r="AP43" i="19"/>
  <c r="AO43" i="19"/>
  <c r="AN43" i="19"/>
  <c r="AM43" i="19"/>
  <c r="AL43" i="19"/>
  <c r="AK43" i="19"/>
  <c r="AJ43" i="19"/>
  <c r="AI43" i="19"/>
  <c r="AH43" i="19"/>
  <c r="AG43" i="19"/>
  <c r="AF43" i="19"/>
  <c r="AE43" i="19"/>
  <c r="AD43" i="19"/>
  <c r="AC43" i="19"/>
  <c r="AB43" i="19"/>
  <c r="AA43" i="19"/>
  <c r="Z43" i="19"/>
  <c r="Y43" i="19"/>
  <c r="X43" i="19"/>
  <c r="W43" i="19"/>
  <c r="V43" i="19"/>
  <c r="U43" i="19"/>
  <c r="J21" i="19"/>
  <c r="O21" i="19"/>
  <c r="T21" i="19"/>
  <c r="T43" i="19"/>
  <c r="I21" i="19"/>
  <c r="N21" i="19"/>
  <c r="S21" i="19"/>
  <c r="S43" i="19"/>
  <c r="H21" i="19"/>
  <c r="M21" i="19"/>
  <c r="R21" i="19"/>
  <c r="R43" i="19"/>
  <c r="L21" i="19"/>
  <c r="Q21" i="19"/>
  <c r="Q43" i="19"/>
  <c r="K21" i="19"/>
  <c r="P21" i="19"/>
  <c r="P43" i="19"/>
  <c r="O43" i="19"/>
  <c r="N43" i="19"/>
  <c r="M43" i="19"/>
  <c r="L43" i="19"/>
  <c r="K43" i="19"/>
  <c r="J43" i="19"/>
  <c r="I43" i="19"/>
  <c r="H43" i="19"/>
  <c r="G43" i="19"/>
  <c r="F43" i="19"/>
  <c r="E43" i="19"/>
  <c r="D43" i="19"/>
  <c r="C43" i="19"/>
  <c r="B43" i="19"/>
  <c r="KP42" i="19"/>
  <c r="KO42" i="19"/>
  <c r="KN42" i="19"/>
  <c r="KM42" i="19"/>
  <c r="KL42" i="19"/>
  <c r="KK42" i="19"/>
  <c r="KJ42" i="19"/>
  <c r="KI42" i="19"/>
  <c r="KH42" i="19"/>
  <c r="KG42" i="19"/>
  <c r="KF42" i="19"/>
  <c r="KE42" i="19"/>
  <c r="KD42" i="19"/>
  <c r="KC42" i="19"/>
  <c r="KB42" i="19"/>
  <c r="KA42" i="19"/>
  <c r="JZ42" i="19"/>
  <c r="JY42" i="19"/>
  <c r="JX42" i="19"/>
  <c r="JW42" i="19"/>
  <c r="JV42" i="19"/>
  <c r="JU42" i="19"/>
  <c r="JT42" i="19"/>
  <c r="JS42" i="19"/>
  <c r="JR42" i="19"/>
  <c r="JQ42" i="19"/>
  <c r="JP42" i="19"/>
  <c r="JO42" i="19"/>
  <c r="JN42" i="19"/>
  <c r="JM42" i="19"/>
  <c r="JL42" i="19"/>
  <c r="JK42" i="19"/>
  <c r="JJ42" i="19"/>
  <c r="JI42" i="19"/>
  <c r="JH42" i="19"/>
  <c r="JG42" i="19"/>
  <c r="JF42" i="19"/>
  <c r="JE42" i="19"/>
  <c r="JD42" i="19"/>
  <c r="JC42" i="19"/>
  <c r="JB42" i="19"/>
  <c r="JA42" i="19"/>
  <c r="IZ42" i="19"/>
  <c r="IY42" i="19"/>
  <c r="IX42" i="19"/>
  <c r="IW42" i="19"/>
  <c r="IV42" i="19"/>
  <c r="IU42" i="19"/>
  <c r="IT42" i="19"/>
  <c r="IS42" i="19"/>
  <c r="IR42" i="19"/>
  <c r="IQ42" i="19"/>
  <c r="IP42" i="19"/>
  <c r="IO42" i="19"/>
  <c r="IN42" i="19"/>
  <c r="IM42" i="19"/>
  <c r="IL42" i="19"/>
  <c r="IK42" i="19"/>
  <c r="IJ42" i="19"/>
  <c r="II42" i="19"/>
  <c r="IH42" i="19"/>
  <c r="IG42" i="19"/>
  <c r="IF42" i="19"/>
  <c r="IE42" i="19"/>
  <c r="ID42" i="19"/>
  <c r="IC42" i="19"/>
  <c r="IB42" i="19"/>
  <c r="IA42" i="19"/>
  <c r="HZ42" i="19"/>
  <c r="HY42" i="19"/>
  <c r="HX42" i="19"/>
  <c r="HW42" i="19"/>
  <c r="HV42" i="19"/>
  <c r="HU42" i="19"/>
  <c r="HT42" i="19"/>
  <c r="HS42" i="19"/>
  <c r="HR42" i="19"/>
  <c r="HQ42" i="19"/>
  <c r="HP42" i="19"/>
  <c r="HO42" i="19"/>
  <c r="HN42" i="19"/>
  <c r="HM42" i="19"/>
  <c r="HL42" i="19"/>
  <c r="HK42" i="19"/>
  <c r="HJ42" i="19"/>
  <c r="HI42" i="19"/>
  <c r="HH42" i="19"/>
  <c r="HG42" i="19"/>
  <c r="HF42" i="19"/>
  <c r="HE42" i="19"/>
  <c r="HD42" i="19"/>
  <c r="HC42" i="19"/>
  <c r="HB42" i="19"/>
  <c r="HA42" i="19"/>
  <c r="GZ42" i="19"/>
  <c r="GY42" i="19"/>
  <c r="GX42" i="19"/>
  <c r="GW42" i="19"/>
  <c r="GV42" i="19"/>
  <c r="GU42" i="19"/>
  <c r="GT42" i="19"/>
  <c r="GS42" i="19"/>
  <c r="GR42" i="19"/>
  <c r="GQ42" i="19"/>
  <c r="GP42" i="19"/>
  <c r="GO42" i="19"/>
  <c r="GN42" i="19"/>
  <c r="GM42" i="19"/>
  <c r="GL42" i="19"/>
  <c r="GK42" i="19"/>
  <c r="GJ42" i="19"/>
  <c r="GI42" i="19"/>
  <c r="GH42" i="19"/>
  <c r="GG42" i="19"/>
  <c r="GF42" i="19"/>
  <c r="GE42" i="19"/>
  <c r="GD42" i="19"/>
  <c r="GC42" i="19"/>
  <c r="GB42" i="19"/>
  <c r="GA42" i="19"/>
  <c r="FZ42" i="19"/>
  <c r="FY42" i="19"/>
  <c r="FX42" i="19"/>
  <c r="FW42" i="19"/>
  <c r="FV42" i="19"/>
  <c r="FU42" i="19"/>
  <c r="FT42" i="19"/>
  <c r="FS42" i="19"/>
  <c r="FR42" i="19"/>
  <c r="FQ42" i="19"/>
  <c r="FP42" i="19"/>
  <c r="FO42" i="19"/>
  <c r="FN42" i="19"/>
  <c r="FM42" i="19"/>
  <c r="FL42" i="19"/>
  <c r="FK42" i="19"/>
  <c r="FJ42" i="19"/>
  <c r="FI42" i="19"/>
  <c r="FH42" i="19"/>
  <c r="FG42" i="19"/>
  <c r="FF42" i="19"/>
  <c r="FE42" i="19"/>
  <c r="FD42" i="19"/>
  <c r="FC42" i="19"/>
  <c r="FB42" i="19"/>
  <c r="FA42" i="19"/>
  <c r="EZ42" i="19"/>
  <c r="EY42" i="19"/>
  <c r="EX42" i="19"/>
  <c r="EW42" i="19"/>
  <c r="EV42" i="19"/>
  <c r="EU42" i="19"/>
  <c r="ET42" i="19"/>
  <c r="ES42" i="19"/>
  <c r="ER42" i="19"/>
  <c r="EQ42" i="19"/>
  <c r="EP42" i="19"/>
  <c r="EO42" i="19"/>
  <c r="EN42" i="19"/>
  <c r="EM42" i="19"/>
  <c r="EL42" i="19"/>
  <c r="EK42" i="19"/>
  <c r="EJ42" i="19"/>
  <c r="EI42" i="19"/>
  <c r="EH42" i="19"/>
  <c r="EG42" i="19"/>
  <c r="EF42" i="19"/>
  <c r="EE42" i="19"/>
  <c r="ED42" i="19"/>
  <c r="EC42" i="19"/>
  <c r="EB42" i="19"/>
  <c r="EA42" i="19"/>
  <c r="DZ42" i="19"/>
  <c r="DY42" i="19"/>
  <c r="DX42" i="19"/>
  <c r="DW42" i="19"/>
  <c r="DV42" i="19"/>
  <c r="DU42" i="19"/>
  <c r="DT42" i="19"/>
  <c r="DS42" i="19"/>
  <c r="DR42" i="19"/>
  <c r="DQ42" i="19"/>
  <c r="DP42" i="19"/>
  <c r="DO42" i="19"/>
  <c r="DN42" i="19"/>
  <c r="DM42" i="19"/>
  <c r="DL42" i="19"/>
  <c r="DK42" i="19"/>
  <c r="DJ42" i="19"/>
  <c r="DI42" i="19"/>
  <c r="DH42" i="19"/>
  <c r="DG42" i="19"/>
  <c r="DF42" i="19"/>
  <c r="DE42" i="19"/>
  <c r="DD42" i="19"/>
  <c r="DC42" i="19"/>
  <c r="DB42" i="19"/>
  <c r="DA42" i="19"/>
  <c r="CZ42" i="19"/>
  <c r="CY42" i="19"/>
  <c r="CX42" i="19"/>
  <c r="CW42" i="19"/>
  <c r="CV42" i="19"/>
  <c r="CU42" i="19"/>
  <c r="CT42" i="19"/>
  <c r="CS42" i="19"/>
  <c r="CR42" i="19"/>
  <c r="CQ42" i="19"/>
  <c r="CP42" i="19"/>
  <c r="CO42" i="19"/>
  <c r="CN42" i="19"/>
  <c r="CM42" i="19"/>
  <c r="CL42" i="19"/>
  <c r="CK42" i="19"/>
  <c r="CJ42" i="19"/>
  <c r="CI42" i="19"/>
  <c r="CH42" i="19"/>
  <c r="CG42" i="19"/>
  <c r="CF42" i="19"/>
  <c r="CE42" i="19"/>
  <c r="CD42" i="19"/>
  <c r="CC42" i="19"/>
  <c r="CB42" i="19"/>
  <c r="CA42" i="19"/>
  <c r="BZ42" i="19"/>
  <c r="BY42" i="19"/>
  <c r="BX42" i="19"/>
  <c r="BW42" i="19"/>
  <c r="BV42" i="19"/>
  <c r="BU42" i="19"/>
  <c r="BT42" i="19"/>
  <c r="BS42" i="19"/>
  <c r="BR42" i="19"/>
  <c r="BQ42" i="19"/>
  <c r="BP42" i="19"/>
  <c r="BO42" i="19"/>
  <c r="BN42" i="19"/>
  <c r="BM42" i="19"/>
  <c r="BL42" i="19"/>
  <c r="BK42" i="19"/>
  <c r="BJ42" i="19"/>
  <c r="BI42" i="19"/>
  <c r="BH42" i="19"/>
  <c r="BG42" i="19"/>
  <c r="BF42" i="19"/>
  <c r="BE42" i="19"/>
  <c r="BD42" i="19"/>
  <c r="BC42" i="19"/>
  <c r="BB42" i="19"/>
  <c r="BA42" i="19"/>
  <c r="AZ42" i="19"/>
  <c r="K20" i="19"/>
  <c r="P20" i="19"/>
  <c r="U20" i="19"/>
  <c r="Z20" i="19"/>
  <c r="AE20" i="19"/>
  <c r="AJ20" i="19"/>
  <c r="AO20" i="19"/>
  <c r="AT20" i="19"/>
  <c r="AY20" i="19"/>
  <c r="AY42" i="19"/>
  <c r="J20" i="19"/>
  <c r="O20" i="19"/>
  <c r="T20" i="19"/>
  <c r="Y20" i="19"/>
  <c r="AD20" i="19"/>
  <c r="AI20" i="19"/>
  <c r="AN20" i="19"/>
  <c r="AS20" i="19"/>
  <c r="AX20" i="19"/>
  <c r="AX42" i="19"/>
  <c r="I20" i="19"/>
  <c r="N20" i="19"/>
  <c r="S20" i="19"/>
  <c r="X20" i="19"/>
  <c r="AC20" i="19"/>
  <c r="AH20" i="19"/>
  <c r="AM20" i="19"/>
  <c r="AR20" i="19"/>
  <c r="AW20" i="19"/>
  <c r="AW42" i="19"/>
  <c r="H20" i="19"/>
  <c r="M20" i="19"/>
  <c r="R20" i="19"/>
  <c r="W20" i="19"/>
  <c r="AB20" i="19"/>
  <c r="AG20" i="19"/>
  <c r="AL20" i="19"/>
  <c r="AQ20" i="19"/>
  <c r="AV20" i="19"/>
  <c r="AV42" i="19"/>
  <c r="G20" i="19"/>
  <c r="L20" i="19"/>
  <c r="Q20" i="19"/>
  <c r="V20" i="19"/>
  <c r="AA20" i="19"/>
  <c r="AF20" i="19"/>
  <c r="AK20" i="19"/>
  <c r="AP20" i="19"/>
  <c r="AU20" i="19"/>
  <c r="AU42" i="19"/>
  <c r="AT42" i="19"/>
  <c r="AS42" i="19"/>
  <c r="AR42" i="19"/>
  <c r="AQ42" i="19"/>
  <c r="AP42" i="19"/>
  <c r="AO42" i="19"/>
  <c r="AN42" i="19"/>
  <c r="AM42" i="19"/>
  <c r="AL42" i="19"/>
  <c r="AK42" i="19"/>
  <c r="AJ42" i="19"/>
  <c r="AI42" i="19"/>
  <c r="AH42" i="19"/>
  <c r="AG42" i="19"/>
  <c r="AF42" i="19"/>
  <c r="AE42" i="19"/>
  <c r="AD42" i="19"/>
  <c r="AC42" i="19"/>
  <c r="AB42" i="19"/>
  <c r="AA42" i="19"/>
  <c r="Z42" i="19"/>
  <c r="Y42" i="19"/>
  <c r="X42" i="19"/>
  <c r="W42" i="19"/>
  <c r="V42" i="19"/>
  <c r="U42" i="19"/>
  <c r="T42" i="19"/>
  <c r="S42" i="19"/>
  <c r="R42" i="19"/>
  <c r="Q42" i="19"/>
  <c r="P42" i="19"/>
  <c r="O42" i="19"/>
  <c r="N42" i="19"/>
  <c r="M42" i="19"/>
  <c r="L42" i="19"/>
  <c r="K42" i="19"/>
  <c r="J42" i="19"/>
  <c r="I42" i="19"/>
  <c r="H42" i="19"/>
  <c r="G42" i="19"/>
  <c r="F42" i="19"/>
  <c r="E42" i="19"/>
  <c r="D42" i="19"/>
  <c r="C42" i="19"/>
  <c r="B42" i="19"/>
  <c r="KP41" i="19"/>
  <c r="KO41" i="19"/>
  <c r="KN41" i="19"/>
  <c r="KM41" i="19"/>
  <c r="KL41" i="19"/>
  <c r="KK41" i="19"/>
  <c r="KJ41" i="19"/>
  <c r="KI41" i="19"/>
  <c r="KH41" i="19"/>
  <c r="KG41" i="19"/>
  <c r="KF41" i="19"/>
  <c r="KE41" i="19"/>
  <c r="KD41" i="19"/>
  <c r="KC41" i="19"/>
  <c r="KB41" i="19"/>
  <c r="KA41" i="19"/>
  <c r="JZ41" i="19"/>
  <c r="JY41" i="19"/>
  <c r="JX41" i="19"/>
  <c r="JW41" i="19"/>
  <c r="JV41" i="19"/>
  <c r="JU41" i="19"/>
  <c r="JT41" i="19"/>
  <c r="JS41" i="19"/>
  <c r="JR41" i="19"/>
  <c r="JQ41" i="19"/>
  <c r="JP41" i="19"/>
  <c r="JO41" i="19"/>
  <c r="JN41" i="19"/>
  <c r="JM41" i="19"/>
  <c r="JL41" i="19"/>
  <c r="JK41" i="19"/>
  <c r="JJ41" i="19"/>
  <c r="JI41" i="19"/>
  <c r="JH41" i="19"/>
  <c r="JG41" i="19"/>
  <c r="JF41" i="19"/>
  <c r="JE41" i="19"/>
  <c r="JD41" i="19"/>
  <c r="JC41" i="19"/>
  <c r="JB41" i="19"/>
  <c r="JA41" i="19"/>
  <c r="IZ41" i="19"/>
  <c r="IY41" i="19"/>
  <c r="IX41" i="19"/>
  <c r="IW41" i="19"/>
  <c r="IV41" i="19"/>
  <c r="IU41" i="19"/>
  <c r="IT41" i="19"/>
  <c r="IS41" i="19"/>
  <c r="IR41" i="19"/>
  <c r="IQ41" i="19"/>
  <c r="IP41" i="19"/>
  <c r="IO41" i="19"/>
  <c r="IN41" i="19"/>
  <c r="IM41" i="19"/>
  <c r="IL41" i="19"/>
  <c r="IK41" i="19"/>
  <c r="IJ41" i="19"/>
  <c r="II41" i="19"/>
  <c r="IH41" i="19"/>
  <c r="IG41" i="19"/>
  <c r="IF41" i="19"/>
  <c r="IE41" i="19"/>
  <c r="ID41" i="19"/>
  <c r="IC41" i="19"/>
  <c r="IB41" i="19"/>
  <c r="IA41" i="19"/>
  <c r="HZ41" i="19"/>
  <c r="HY41" i="19"/>
  <c r="HX41" i="19"/>
  <c r="HW41" i="19"/>
  <c r="HV41" i="19"/>
  <c r="HU41" i="19"/>
  <c r="HT41" i="19"/>
  <c r="HS41" i="19"/>
  <c r="HR41" i="19"/>
  <c r="HQ41" i="19"/>
  <c r="HP41" i="19"/>
  <c r="HO41" i="19"/>
  <c r="HN41" i="19"/>
  <c r="HM41" i="19"/>
  <c r="HL41" i="19"/>
  <c r="HK41" i="19"/>
  <c r="HJ41" i="19"/>
  <c r="HI41" i="19"/>
  <c r="HH41" i="19"/>
  <c r="HG41" i="19"/>
  <c r="HF41" i="19"/>
  <c r="HE41" i="19"/>
  <c r="HD41" i="19"/>
  <c r="HC41" i="19"/>
  <c r="HB41" i="19"/>
  <c r="HA41" i="19"/>
  <c r="GZ41" i="19"/>
  <c r="GY41" i="19"/>
  <c r="GX41" i="19"/>
  <c r="GW41" i="19"/>
  <c r="GV41" i="19"/>
  <c r="GU41" i="19"/>
  <c r="GT41" i="19"/>
  <c r="GS41" i="19"/>
  <c r="GR41" i="19"/>
  <c r="GQ41" i="19"/>
  <c r="GP41" i="19"/>
  <c r="GO41" i="19"/>
  <c r="GN41" i="19"/>
  <c r="GM41" i="19"/>
  <c r="GL41" i="19"/>
  <c r="GK41" i="19"/>
  <c r="GJ41" i="19"/>
  <c r="GI41" i="19"/>
  <c r="GH41" i="19"/>
  <c r="GG41" i="19"/>
  <c r="GF41" i="19"/>
  <c r="GE41" i="19"/>
  <c r="GD41" i="19"/>
  <c r="GC41" i="19"/>
  <c r="GB41" i="19"/>
  <c r="GA41" i="19"/>
  <c r="FZ41" i="19"/>
  <c r="FY41" i="19"/>
  <c r="FX41" i="19"/>
  <c r="FW41" i="19"/>
  <c r="FV41" i="19"/>
  <c r="FU41" i="19"/>
  <c r="FT41" i="19"/>
  <c r="FS41" i="19"/>
  <c r="FR41" i="19"/>
  <c r="FQ41" i="19"/>
  <c r="FP41" i="19"/>
  <c r="FO41" i="19"/>
  <c r="FN41" i="19"/>
  <c r="FM41" i="19"/>
  <c r="FL41" i="19"/>
  <c r="FK41" i="19"/>
  <c r="FJ41" i="19"/>
  <c r="FI41" i="19"/>
  <c r="FH41" i="19"/>
  <c r="FG41" i="19"/>
  <c r="FF41" i="19"/>
  <c r="FE41" i="19"/>
  <c r="FD41" i="19"/>
  <c r="FC41" i="19"/>
  <c r="FB41" i="19"/>
  <c r="FA41" i="19"/>
  <c r="EZ41" i="19"/>
  <c r="EY41" i="19"/>
  <c r="EX41" i="19"/>
  <c r="EW41" i="19"/>
  <c r="EV41" i="19"/>
  <c r="EU41" i="19"/>
  <c r="ET41" i="19"/>
  <c r="ES41" i="19"/>
  <c r="ER41" i="19"/>
  <c r="EQ41" i="19"/>
  <c r="EP41" i="19"/>
  <c r="EO41" i="19"/>
  <c r="EN41" i="19"/>
  <c r="EM41" i="19"/>
  <c r="EL41" i="19"/>
  <c r="EK41" i="19"/>
  <c r="EJ41" i="19"/>
  <c r="EI41" i="19"/>
  <c r="EH41" i="19"/>
  <c r="EG41" i="19"/>
  <c r="EF41" i="19"/>
  <c r="EE41" i="19"/>
  <c r="ED41" i="19"/>
  <c r="EC41" i="19"/>
  <c r="EB41" i="19"/>
  <c r="EA41" i="19"/>
  <c r="DZ41" i="19"/>
  <c r="DY41" i="19"/>
  <c r="DX41" i="19"/>
  <c r="DW41" i="19"/>
  <c r="DV41" i="19"/>
  <c r="DU41" i="19"/>
  <c r="DT41" i="19"/>
  <c r="DS41" i="19"/>
  <c r="DR41" i="19"/>
  <c r="DQ41" i="19"/>
  <c r="DP41" i="19"/>
  <c r="DO41" i="19"/>
  <c r="DN41" i="19"/>
  <c r="DM41" i="19"/>
  <c r="DL41" i="19"/>
  <c r="DK41" i="19"/>
  <c r="DJ41" i="19"/>
  <c r="DI41" i="19"/>
  <c r="DH41" i="19"/>
  <c r="DG41" i="19"/>
  <c r="DF41" i="19"/>
  <c r="DE41" i="19"/>
  <c r="DD41" i="19"/>
  <c r="DC41" i="19"/>
  <c r="DB41" i="19"/>
  <c r="DA41" i="19"/>
  <c r="CZ41" i="19"/>
  <c r="CY41" i="19"/>
  <c r="CX41" i="19"/>
  <c r="CW41" i="19"/>
  <c r="CV41" i="19"/>
  <c r="CU41" i="19"/>
  <c r="CT41" i="19"/>
  <c r="CS41" i="19"/>
  <c r="CR41" i="19"/>
  <c r="CQ41" i="19"/>
  <c r="CP41" i="19"/>
  <c r="CO41" i="19"/>
  <c r="CN41" i="19"/>
  <c r="CM41" i="19"/>
  <c r="CL41" i="19"/>
  <c r="CK41" i="19"/>
  <c r="CJ41" i="19"/>
  <c r="CI41" i="19"/>
  <c r="CH41" i="19"/>
  <c r="CG41" i="19"/>
  <c r="CF41" i="19"/>
  <c r="CE41" i="19"/>
  <c r="CD41" i="19"/>
  <c r="CC41" i="19"/>
  <c r="CB41" i="19"/>
  <c r="CA41" i="19"/>
  <c r="BZ41" i="19"/>
  <c r="BY41" i="19"/>
  <c r="BX41" i="19"/>
  <c r="BW41" i="19"/>
  <c r="BV41" i="19"/>
  <c r="BU41" i="19"/>
  <c r="BT41" i="19"/>
  <c r="BS41" i="19"/>
  <c r="BR41" i="19"/>
  <c r="BQ41" i="19"/>
  <c r="BP41" i="19"/>
  <c r="BO41" i="19"/>
  <c r="BN41" i="19"/>
  <c r="BM41" i="19"/>
  <c r="BL41" i="19"/>
  <c r="BK41" i="19"/>
  <c r="BJ41" i="19"/>
  <c r="BI41" i="19"/>
  <c r="BH41" i="19"/>
  <c r="BG41" i="19"/>
  <c r="BF41" i="19"/>
  <c r="BE41" i="19"/>
  <c r="BD41" i="19"/>
  <c r="BC41" i="19"/>
  <c r="BB41" i="19"/>
  <c r="BA41" i="19"/>
  <c r="AZ41" i="19"/>
  <c r="AY41" i="19"/>
  <c r="AX41" i="19"/>
  <c r="AW41" i="19"/>
  <c r="AV41" i="19"/>
  <c r="AU41" i="19"/>
  <c r="AT41" i="19"/>
  <c r="AS41" i="19"/>
  <c r="AR41" i="19"/>
  <c r="AQ41" i="19"/>
  <c r="AP41" i="19"/>
  <c r="AO41" i="19"/>
  <c r="AN41" i="19"/>
  <c r="AM41" i="19"/>
  <c r="AL41" i="19"/>
  <c r="AK41" i="19"/>
  <c r="AJ41" i="19"/>
  <c r="AI41" i="19"/>
  <c r="AH41" i="19"/>
  <c r="AG41" i="19"/>
  <c r="AF41" i="19"/>
  <c r="AE41" i="19"/>
  <c r="AD41" i="19"/>
  <c r="AC41" i="19"/>
  <c r="AB41" i="19"/>
  <c r="L19" i="19"/>
  <c r="Q19" i="19"/>
  <c r="V19" i="19"/>
  <c r="AA19" i="19"/>
  <c r="AA41" i="19"/>
  <c r="K19" i="19"/>
  <c r="P19" i="19"/>
  <c r="U19" i="19"/>
  <c r="Z19" i="19"/>
  <c r="Z41" i="19"/>
  <c r="J19" i="19"/>
  <c r="O19" i="19"/>
  <c r="T19" i="19"/>
  <c r="Y19" i="19"/>
  <c r="Y41" i="19"/>
  <c r="I19" i="19"/>
  <c r="N19" i="19"/>
  <c r="S19" i="19"/>
  <c r="X19" i="19"/>
  <c r="X41" i="19"/>
  <c r="H19" i="19"/>
  <c r="M19" i="19"/>
  <c r="R19" i="19"/>
  <c r="W19" i="19"/>
  <c r="W41" i="19"/>
  <c r="V41" i="19"/>
  <c r="U41" i="19"/>
  <c r="T41" i="19"/>
  <c r="S41" i="19"/>
  <c r="R41" i="19"/>
  <c r="Q41" i="19"/>
  <c r="P41" i="19"/>
  <c r="O41" i="19"/>
  <c r="N41" i="19"/>
  <c r="M41" i="19"/>
  <c r="L41" i="19"/>
  <c r="K41" i="19"/>
  <c r="J41" i="19"/>
  <c r="I41" i="19"/>
  <c r="H41" i="19"/>
  <c r="G41" i="19"/>
  <c r="F41" i="19"/>
  <c r="E41" i="19"/>
  <c r="D41" i="19"/>
  <c r="C41" i="19"/>
  <c r="B41" i="19"/>
  <c r="KP40" i="19"/>
  <c r="KO40" i="19"/>
  <c r="KN40" i="19"/>
  <c r="KM40" i="19"/>
  <c r="KL40" i="19"/>
  <c r="KK40" i="19"/>
  <c r="KJ40" i="19"/>
  <c r="KI40" i="19"/>
  <c r="KH40" i="19"/>
  <c r="KG40" i="19"/>
  <c r="KF40" i="19"/>
  <c r="KE40" i="19"/>
  <c r="KD40" i="19"/>
  <c r="KC40" i="19"/>
  <c r="KB40" i="19"/>
  <c r="KA40" i="19"/>
  <c r="JZ40" i="19"/>
  <c r="JY40" i="19"/>
  <c r="JX40" i="19"/>
  <c r="JW40" i="19"/>
  <c r="JV40" i="19"/>
  <c r="JU40" i="19"/>
  <c r="JT40" i="19"/>
  <c r="JS40" i="19"/>
  <c r="JR40" i="19"/>
  <c r="JQ40" i="19"/>
  <c r="JP40" i="19"/>
  <c r="JO40" i="19"/>
  <c r="JN40" i="19"/>
  <c r="JM40" i="19"/>
  <c r="JL40" i="19"/>
  <c r="JK40" i="19"/>
  <c r="JJ40" i="19"/>
  <c r="JI40" i="19"/>
  <c r="JH40" i="19"/>
  <c r="JG40" i="19"/>
  <c r="JF40" i="19"/>
  <c r="JE40" i="19"/>
  <c r="JD40" i="19"/>
  <c r="JC40" i="19"/>
  <c r="JB40" i="19"/>
  <c r="JA40" i="19"/>
  <c r="IZ40" i="19"/>
  <c r="IY40" i="19"/>
  <c r="IX40" i="19"/>
  <c r="IW40" i="19"/>
  <c r="IV40" i="19"/>
  <c r="IU40" i="19"/>
  <c r="IT40" i="19"/>
  <c r="IS40" i="19"/>
  <c r="IR40" i="19"/>
  <c r="IQ40" i="19"/>
  <c r="IP40" i="19"/>
  <c r="IO40" i="19"/>
  <c r="IN40" i="19"/>
  <c r="IM40" i="19"/>
  <c r="IL40" i="19"/>
  <c r="IK40" i="19"/>
  <c r="IJ40" i="19"/>
  <c r="II40" i="19"/>
  <c r="IH40" i="19"/>
  <c r="IG40" i="19"/>
  <c r="IF40" i="19"/>
  <c r="IE40" i="19"/>
  <c r="ID40" i="19"/>
  <c r="IC40" i="19"/>
  <c r="IB40" i="19"/>
  <c r="IA40" i="19"/>
  <c r="HZ40" i="19"/>
  <c r="HY40" i="19"/>
  <c r="HX40" i="19"/>
  <c r="HW40" i="19"/>
  <c r="HV40" i="19"/>
  <c r="HU40" i="19"/>
  <c r="HT40" i="19"/>
  <c r="HS40" i="19"/>
  <c r="HR40" i="19"/>
  <c r="HQ40" i="19"/>
  <c r="HP40" i="19"/>
  <c r="HO40" i="19"/>
  <c r="HN40" i="19"/>
  <c r="HM40" i="19"/>
  <c r="HL40" i="19"/>
  <c r="HK40" i="19"/>
  <c r="HJ40" i="19"/>
  <c r="HI40" i="19"/>
  <c r="HH40" i="19"/>
  <c r="HG40" i="19"/>
  <c r="HF40" i="19"/>
  <c r="HE40" i="19"/>
  <c r="HD40" i="19"/>
  <c r="HC40" i="19"/>
  <c r="HB40" i="19"/>
  <c r="HA40" i="19"/>
  <c r="GZ40" i="19"/>
  <c r="GY40" i="19"/>
  <c r="GX40" i="19"/>
  <c r="GW40" i="19"/>
  <c r="GV40" i="19"/>
  <c r="GU40" i="19"/>
  <c r="GT40" i="19"/>
  <c r="GS40" i="19"/>
  <c r="GR40" i="19"/>
  <c r="GQ40" i="19"/>
  <c r="GP40" i="19"/>
  <c r="GO40" i="19"/>
  <c r="GN40" i="19"/>
  <c r="GM40" i="19"/>
  <c r="GL40" i="19"/>
  <c r="GK40" i="19"/>
  <c r="GJ40" i="19"/>
  <c r="GI40" i="19"/>
  <c r="GH40" i="19"/>
  <c r="GG40" i="19"/>
  <c r="GF40" i="19"/>
  <c r="GE40" i="19"/>
  <c r="GD40" i="19"/>
  <c r="GC40" i="19"/>
  <c r="GB40" i="19"/>
  <c r="GA40" i="19"/>
  <c r="FZ40" i="19"/>
  <c r="FY40" i="19"/>
  <c r="FX40" i="19"/>
  <c r="FW40" i="19"/>
  <c r="FV40" i="19"/>
  <c r="FU40" i="19"/>
  <c r="FT40" i="19"/>
  <c r="FS40" i="19"/>
  <c r="FR40" i="19"/>
  <c r="FQ40" i="19"/>
  <c r="FP40" i="19"/>
  <c r="FO40" i="19"/>
  <c r="FN40" i="19"/>
  <c r="FM40" i="19"/>
  <c r="FL40" i="19"/>
  <c r="FK40" i="19"/>
  <c r="FJ40" i="19"/>
  <c r="FI40" i="19"/>
  <c r="FH40" i="19"/>
  <c r="FG40" i="19"/>
  <c r="FF40" i="19"/>
  <c r="FE40" i="19"/>
  <c r="FD40" i="19"/>
  <c r="FC40" i="19"/>
  <c r="FB40" i="19"/>
  <c r="FA40" i="19"/>
  <c r="EZ40" i="19"/>
  <c r="EY40" i="19"/>
  <c r="EX40" i="19"/>
  <c r="EW40" i="19"/>
  <c r="EV40" i="19"/>
  <c r="EU40" i="19"/>
  <c r="ET40" i="19"/>
  <c r="ES40" i="19"/>
  <c r="ER40" i="19"/>
  <c r="EQ40" i="19"/>
  <c r="EP40" i="19"/>
  <c r="EO40" i="19"/>
  <c r="EN40" i="19"/>
  <c r="EM40" i="19"/>
  <c r="EL40" i="19"/>
  <c r="EK40" i="19"/>
  <c r="EJ40" i="19"/>
  <c r="EI40" i="19"/>
  <c r="EH40" i="19"/>
  <c r="EG40" i="19"/>
  <c r="EF40" i="19"/>
  <c r="EE40" i="19"/>
  <c r="ED40" i="19"/>
  <c r="EC40" i="19"/>
  <c r="EB40" i="19"/>
  <c r="EA40" i="19"/>
  <c r="DZ40" i="19"/>
  <c r="DY40" i="19"/>
  <c r="DX40" i="19"/>
  <c r="DW40" i="19"/>
  <c r="DV40" i="19"/>
  <c r="DU40" i="19"/>
  <c r="DT40" i="19"/>
  <c r="DS40" i="19"/>
  <c r="DR40" i="19"/>
  <c r="DQ40" i="19"/>
  <c r="DP40" i="19"/>
  <c r="DO40" i="19"/>
  <c r="DN40" i="19"/>
  <c r="DM40" i="19"/>
  <c r="DL40" i="19"/>
  <c r="DK40" i="19"/>
  <c r="DJ40" i="19"/>
  <c r="DI40" i="19"/>
  <c r="DH40" i="19"/>
  <c r="DG40" i="19"/>
  <c r="DF40" i="19"/>
  <c r="DE40" i="19"/>
  <c r="DD40" i="19"/>
  <c r="DC40" i="19"/>
  <c r="DB40" i="19"/>
  <c r="DA40" i="19"/>
  <c r="CZ40" i="19"/>
  <c r="CY40" i="19"/>
  <c r="CX40" i="19"/>
  <c r="CW40" i="19"/>
  <c r="CV40" i="19"/>
  <c r="CU40" i="19"/>
  <c r="CT40" i="19"/>
  <c r="CS40" i="19"/>
  <c r="CR40" i="19"/>
  <c r="CQ40" i="19"/>
  <c r="CP40" i="19"/>
  <c r="CO40" i="19"/>
  <c r="CN40" i="19"/>
  <c r="CM40" i="19"/>
  <c r="CL40" i="19"/>
  <c r="CK40" i="19"/>
  <c r="CJ40" i="19"/>
  <c r="CI40" i="19"/>
  <c r="CH40" i="19"/>
  <c r="CG40" i="19"/>
  <c r="CF40" i="19"/>
  <c r="CE40" i="19"/>
  <c r="CD40" i="19"/>
  <c r="CC40" i="19"/>
  <c r="CB40" i="19"/>
  <c r="CA40" i="19"/>
  <c r="BZ40" i="19"/>
  <c r="BY40" i="19"/>
  <c r="BX40" i="19"/>
  <c r="BW40" i="19"/>
  <c r="BV40" i="19"/>
  <c r="BU40" i="19"/>
  <c r="BT40" i="19"/>
  <c r="BS40" i="19"/>
  <c r="BR40" i="19"/>
  <c r="BQ40" i="19"/>
  <c r="BP40" i="19"/>
  <c r="BO40" i="19"/>
  <c r="BN40" i="19"/>
  <c r="BM40" i="19"/>
  <c r="BL40" i="19"/>
  <c r="BK40" i="19"/>
  <c r="BJ40" i="19"/>
  <c r="BI40" i="19"/>
  <c r="BH40" i="19"/>
  <c r="BG40" i="19"/>
  <c r="BF40" i="19"/>
  <c r="BE40" i="19"/>
  <c r="BD40" i="19"/>
  <c r="BC40" i="19"/>
  <c r="BB40" i="19"/>
  <c r="BA40" i="19"/>
  <c r="AZ40" i="19"/>
  <c r="K18" i="19"/>
  <c r="P18" i="19"/>
  <c r="U18" i="19"/>
  <c r="Z18" i="19"/>
  <c r="AE18" i="19"/>
  <c r="AJ18" i="19"/>
  <c r="AO18" i="19"/>
  <c r="AT18" i="19"/>
  <c r="AY18" i="19"/>
  <c r="AY40" i="19"/>
  <c r="J18" i="19"/>
  <c r="O18" i="19"/>
  <c r="T18" i="19"/>
  <c r="Y18" i="19"/>
  <c r="AD18" i="19"/>
  <c r="AI18" i="19"/>
  <c r="AN18" i="19"/>
  <c r="AS18" i="19"/>
  <c r="AX18" i="19"/>
  <c r="AX40" i="19"/>
  <c r="I18" i="19"/>
  <c r="N18" i="19"/>
  <c r="S18" i="19"/>
  <c r="X18" i="19"/>
  <c r="AC18" i="19"/>
  <c r="AH18" i="19"/>
  <c r="AM18" i="19"/>
  <c r="AR18" i="19"/>
  <c r="AW18" i="19"/>
  <c r="AW40" i="19"/>
  <c r="H18" i="19"/>
  <c r="M18" i="19"/>
  <c r="R18" i="19"/>
  <c r="W18" i="19"/>
  <c r="AB18" i="19"/>
  <c r="AG18" i="19"/>
  <c r="AL18" i="19"/>
  <c r="AQ18" i="19"/>
  <c r="AV18" i="19"/>
  <c r="AV40" i="19"/>
  <c r="G18" i="19"/>
  <c r="L18" i="19"/>
  <c r="Q18" i="19"/>
  <c r="V18" i="19"/>
  <c r="AA18" i="19"/>
  <c r="AF18" i="19"/>
  <c r="AK18" i="19"/>
  <c r="AP18" i="19"/>
  <c r="AU18" i="19"/>
  <c r="AU40" i="19"/>
  <c r="AT40" i="19"/>
  <c r="AS40" i="19"/>
  <c r="AR40" i="19"/>
  <c r="AQ40" i="19"/>
  <c r="AP40" i="19"/>
  <c r="AO40" i="19"/>
  <c r="AN40" i="19"/>
  <c r="AM40" i="19"/>
  <c r="AL40" i="19"/>
  <c r="AK40" i="19"/>
  <c r="AJ40" i="19"/>
  <c r="AI40" i="19"/>
  <c r="AH40" i="19"/>
  <c r="AG40" i="19"/>
  <c r="AF40" i="19"/>
  <c r="AE40" i="19"/>
  <c r="AD40" i="19"/>
  <c r="AC40" i="19"/>
  <c r="AB40" i="19"/>
  <c r="AA40" i="19"/>
  <c r="Z40" i="19"/>
  <c r="Y40" i="19"/>
  <c r="X40" i="19"/>
  <c r="W40" i="19"/>
  <c r="V40" i="19"/>
  <c r="U40" i="19"/>
  <c r="T40" i="19"/>
  <c r="S40" i="19"/>
  <c r="R40" i="19"/>
  <c r="Q40" i="19"/>
  <c r="P40" i="19"/>
  <c r="O40" i="19"/>
  <c r="N40" i="19"/>
  <c r="M40" i="19"/>
  <c r="L40" i="19"/>
  <c r="K40" i="19"/>
  <c r="J40" i="19"/>
  <c r="I40" i="19"/>
  <c r="H40" i="19"/>
  <c r="G40" i="19"/>
  <c r="F40" i="19"/>
  <c r="E40" i="19"/>
  <c r="D40" i="19"/>
  <c r="C40" i="19"/>
  <c r="B40" i="19"/>
  <c r="KP39" i="19"/>
  <c r="KO39" i="19"/>
  <c r="KN39" i="19"/>
  <c r="KM39" i="19"/>
  <c r="KL39" i="19"/>
  <c r="KK39" i="19"/>
  <c r="KJ39" i="19"/>
  <c r="KI39" i="19"/>
  <c r="KH39" i="19"/>
  <c r="KG39" i="19"/>
  <c r="KF39" i="19"/>
  <c r="KE39" i="19"/>
  <c r="KD39" i="19"/>
  <c r="KC39" i="19"/>
  <c r="KB39" i="19"/>
  <c r="KA39" i="19"/>
  <c r="JZ39" i="19"/>
  <c r="JY39" i="19"/>
  <c r="JX39" i="19"/>
  <c r="JW39" i="19"/>
  <c r="JV39" i="19"/>
  <c r="JU39" i="19"/>
  <c r="JT39" i="19"/>
  <c r="JS39" i="19"/>
  <c r="JR39" i="19"/>
  <c r="JQ39" i="19"/>
  <c r="JP39" i="19"/>
  <c r="JO39" i="19"/>
  <c r="JN39" i="19"/>
  <c r="JM39" i="19"/>
  <c r="JL39" i="19"/>
  <c r="JK39" i="19"/>
  <c r="JJ39" i="19"/>
  <c r="JI39" i="19"/>
  <c r="JH39" i="19"/>
  <c r="JG39" i="19"/>
  <c r="JF39" i="19"/>
  <c r="JE39" i="19"/>
  <c r="JD39" i="19"/>
  <c r="JC39" i="19"/>
  <c r="JB39" i="19"/>
  <c r="JA39" i="19"/>
  <c r="IZ39" i="19"/>
  <c r="IY39" i="19"/>
  <c r="IX39" i="19"/>
  <c r="IW39" i="19"/>
  <c r="IV39" i="19"/>
  <c r="IU39" i="19"/>
  <c r="IT39" i="19"/>
  <c r="IS39" i="19"/>
  <c r="IR39" i="19"/>
  <c r="IQ39" i="19"/>
  <c r="IP39" i="19"/>
  <c r="IO39" i="19"/>
  <c r="IN39" i="19"/>
  <c r="IM39" i="19"/>
  <c r="IL39" i="19"/>
  <c r="IK39" i="19"/>
  <c r="IJ39" i="19"/>
  <c r="II39" i="19"/>
  <c r="IH39" i="19"/>
  <c r="IG39" i="19"/>
  <c r="IF39" i="19"/>
  <c r="IE39" i="19"/>
  <c r="ID39" i="19"/>
  <c r="IC39" i="19"/>
  <c r="IB39" i="19"/>
  <c r="IA39" i="19"/>
  <c r="HZ39" i="19"/>
  <c r="HY39" i="19"/>
  <c r="HX39" i="19"/>
  <c r="HW39" i="19"/>
  <c r="HV39" i="19"/>
  <c r="HU39" i="19"/>
  <c r="HT39" i="19"/>
  <c r="HS39" i="19"/>
  <c r="HR39" i="19"/>
  <c r="HQ39" i="19"/>
  <c r="HP39" i="19"/>
  <c r="HO39" i="19"/>
  <c r="HN39" i="19"/>
  <c r="HM39" i="19"/>
  <c r="HL39" i="19"/>
  <c r="HK39" i="19"/>
  <c r="HJ39" i="19"/>
  <c r="HI39" i="19"/>
  <c r="HH39" i="19"/>
  <c r="HG39" i="19"/>
  <c r="HF39" i="19"/>
  <c r="HE39" i="19"/>
  <c r="HD39" i="19"/>
  <c r="HC39" i="19"/>
  <c r="HB39" i="19"/>
  <c r="HA39" i="19"/>
  <c r="GZ39" i="19"/>
  <c r="GY39" i="19"/>
  <c r="GX39" i="19"/>
  <c r="GW39" i="19"/>
  <c r="GV39" i="19"/>
  <c r="GU39" i="19"/>
  <c r="GT39" i="19"/>
  <c r="GS39" i="19"/>
  <c r="GR39" i="19"/>
  <c r="GQ39" i="19"/>
  <c r="GP39" i="19"/>
  <c r="GO39" i="19"/>
  <c r="GN39" i="19"/>
  <c r="GM39" i="19"/>
  <c r="GL39" i="19"/>
  <c r="GK39" i="19"/>
  <c r="GJ39" i="19"/>
  <c r="GI39" i="19"/>
  <c r="GH39" i="19"/>
  <c r="GG39" i="19"/>
  <c r="GF39" i="19"/>
  <c r="GE39" i="19"/>
  <c r="GD39" i="19"/>
  <c r="GC39" i="19"/>
  <c r="GB39" i="19"/>
  <c r="GA39" i="19"/>
  <c r="FZ39" i="19"/>
  <c r="FY39" i="19"/>
  <c r="FX39" i="19"/>
  <c r="FW39" i="19"/>
  <c r="FV39" i="19"/>
  <c r="FU39" i="19"/>
  <c r="FT39" i="19"/>
  <c r="FS39" i="19"/>
  <c r="FR39" i="19"/>
  <c r="FQ39" i="19"/>
  <c r="FP39" i="19"/>
  <c r="FO39" i="19"/>
  <c r="FN39" i="19"/>
  <c r="FM39" i="19"/>
  <c r="FL39" i="19"/>
  <c r="FK39" i="19"/>
  <c r="FJ39" i="19"/>
  <c r="FI39" i="19"/>
  <c r="FH39" i="19"/>
  <c r="FG39" i="19"/>
  <c r="FF39" i="19"/>
  <c r="FE39" i="19"/>
  <c r="FD39" i="19"/>
  <c r="FC39" i="19"/>
  <c r="FB39" i="19"/>
  <c r="FA39" i="19"/>
  <c r="EZ39" i="19"/>
  <c r="EY39" i="19"/>
  <c r="EX39" i="19"/>
  <c r="EW39" i="19"/>
  <c r="EV39" i="19"/>
  <c r="EU39" i="19"/>
  <c r="ET39" i="19"/>
  <c r="ES39" i="19"/>
  <c r="ER39" i="19"/>
  <c r="EQ39" i="19"/>
  <c r="EP39" i="19"/>
  <c r="EO39" i="19"/>
  <c r="EN39" i="19"/>
  <c r="EM39" i="19"/>
  <c r="EL39" i="19"/>
  <c r="EK39" i="19"/>
  <c r="EJ39" i="19"/>
  <c r="EI39" i="19"/>
  <c r="EH39" i="19"/>
  <c r="EG39" i="19"/>
  <c r="EF39" i="19"/>
  <c r="EE39" i="19"/>
  <c r="ED39" i="19"/>
  <c r="EC39" i="19"/>
  <c r="EB39" i="19"/>
  <c r="EA39" i="19"/>
  <c r="DZ39" i="19"/>
  <c r="DY39" i="19"/>
  <c r="DX39" i="19"/>
  <c r="DW39" i="19"/>
  <c r="DV39" i="19"/>
  <c r="DU39" i="19"/>
  <c r="DT39" i="19"/>
  <c r="DS39" i="19"/>
  <c r="DR39" i="19"/>
  <c r="DQ39" i="19"/>
  <c r="DP39" i="19"/>
  <c r="DO39" i="19"/>
  <c r="DN39" i="19"/>
  <c r="DM39" i="19"/>
  <c r="DL39" i="19"/>
  <c r="DK39" i="19"/>
  <c r="DJ39" i="19"/>
  <c r="DI39" i="19"/>
  <c r="DH39" i="19"/>
  <c r="DG39" i="19"/>
  <c r="DF39" i="19"/>
  <c r="DE39" i="19"/>
  <c r="DD39" i="19"/>
  <c r="DC39" i="19"/>
  <c r="DB39" i="19"/>
  <c r="DA39" i="19"/>
  <c r="CZ39" i="19"/>
  <c r="CY39" i="19"/>
  <c r="CX39" i="19"/>
  <c r="CW39" i="19"/>
  <c r="CV39" i="19"/>
  <c r="CU39" i="19"/>
  <c r="CT39" i="19"/>
  <c r="CS39" i="19"/>
  <c r="CR39" i="19"/>
  <c r="CQ39" i="19"/>
  <c r="CP39" i="19"/>
  <c r="CO39" i="19"/>
  <c r="CN39" i="19"/>
  <c r="CM39" i="19"/>
  <c r="CL39" i="19"/>
  <c r="CK39" i="19"/>
  <c r="CJ39" i="19"/>
  <c r="CI39" i="19"/>
  <c r="CH39" i="19"/>
  <c r="CG39" i="19"/>
  <c r="CF39" i="19"/>
  <c r="CE39" i="19"/>
  <c r="CD39" i="19"/>
  <c r="CC39" i="19"/>
  <c r="CB39" i="19"/>
  <c r="CA39" i="19"/>
  <c r="BZ39" i="19"/>
  <c r="BY39" i="19"/>
  <c r="BX39" i="19"/>
  <c r="BW39" i="19"/>
  <c r="BV39" i="19"/>
  <c r="BU39" i="19"/>
  <c r="BT39" i="19"/>
  <c r="BS39" i="19"/>
  <c r="BR39" i="19"/>
  <c r="BQ39" i="19"/>
  <c r="BP39" i="19"/>
  <c r="BO39" i="19"/>
  <c r="BN39" i="19"/>
  <c r="BM39" i="19"/>
  <c r="BL39" i="19"/>
  <c r="BK39" i="19"/>
  <c r="BJ39" i="19"/>
  <c r="BI39" i="19"/>
  <c r="BH39" i="19"/>
  <c r="BG39" i="19"/>
  <c r="BF39" i="19"/>
  <c r="BE39" i="19"/>
  <c r="BD39" i="19"/>
  <c r="BC39" i="19"/>
  <c r="BB39" i="19"/>
  <c r="BA39" i="19"/>
  <c r="AZ39" i="19"/>
  <c r="AY39" i="19"/>
  <c r="AX39" i="19"/>
  <c r="AW39" i="19"/>
  <c r="AV39" i="19"/>
  <c r="AU39" i="19"/>
  <c r="AT39" i="19"/>
  <c r="AS39" i="19"/>
  <c r="AR39" i="19"/>
  <c r="AQ39" i="19"/>
  <c r="AP39" i="19"/>
  <c r="AO39" i="19"/>
  <c r="AN39" i="19"/>
  <c r="AM39" i="19"/>
  <c r="AL39" i="19"/>
  <c r="AK39" i="19"/>
  <c r="AJ39" i="19"/>
  <c r="AI39" i="19"/>
  <c r="AH39" i="19"/>
  <c r="AG39" i="19"/>
  <c r="AF39" i="19"/>
  <c r="AE39" i="19"/>
  <c r="AD39" i="19"/>
  <c r="AC39" i="19"/>
  <c r="AB39" i="19"/>
  <c r="AA39" i="19"/>
  <c r="Z39" i="19"/>
  <c r="Y39" i="19"/>
  <c r="X39" i="19"/>
  <c r="W39" i="19"/>
  <c r="V39" i="19"/>
  <c r="U39" i="19"/>
  <c r="J17" i="19"/>
  <c r="O17" i="19"/>
  <c r="T17" i="19"/>
  <c r="T39" i="19"/>
  <c r="I17" i="19"/>
  <c r="N17" i="19"/>
  <c r="S17" i="19"/>
  <c r="S39" i="19"/>
  <c r="H17" i="19"/>
  <c r="M17" i="19"/>
  <c r="R17" i="19"/>
  <c r="R39" i="19"/>
  <c r="L17" i="19"/>
  <c r="Q17" i="19"/>
  <c r="Q39" i="19"/>
  <c r="K17" i="19"/>
  <c r="P17" i="19"/>
  <c r="P39" i="19"/>
  <c r="O39" i="19"/>
  <c r="N39" i="19"/>
  <c r="M39" i="19"/>
  <c r="L39" i="19"/>
  <c r="K39" i="19"/>
  <c r="J39" i="19"/>
  <c r="I39" i="19"/>
  <c r="H39" i="19"/>
  <c r="G39" i="19"/>
  <c r="F39" i="19"/>
  <c r="E39" i="19"/>
  <c r="D39" i="19"/>
  <c r="C39" i="19"/>
  <c r="B39" i="19"/>
  <c r="KP38" i="19"/>
  <c r="KO38" i="19"/>
  <c r="KN38" i="19"/>
  <c r="KM38" i="19"/>
  <c r="KL38" i="19"/>
  <c r="KK38" i="19"/>
  <c r="KJ38" i="19"/>
  <c r="KI38" i="19"/>
  <c r="KH38" i="19"/>
  <c r="KG38" i="19"/>
  <c r="KF38" i="19"/>
  <c r="KE38" i="19"/>
  <c r="KD38" i="19"/>
  <c r="KC38" i="19"/>
  <c r="KB38" i="19"/>
  <c r="KA38" i="19"/>
  <c r="JZ38" i="19"/>
  <c r="JY38" i="19"/>
  <c r="JX38" i="19"/>
  <c r="JW38" i="19"/>
  <c r="JV38" i="19"/>
  <c r="JU38" i="19"/>
  <c r="JT38" i="19"/>
  <c r="JS38" i="19"/>
  <c r="JR38" i="19"/>
  <c r="JQ38" i="19"/>
  <c r="JP38" i="19"/>
  <c r="JO38" i="19"/>
  <c r="JN38" i="19"/>
  <c r="JM38" i="19"/>
  <c r="JL38" i="19"/>
  <c r="JK38" i="19"/>
  <c r="JJ38" i="19"/>
  <c r="JI38" i="19"/>
  <c r="JH38" i="19"/>
  <c r="JG38" i="19"/>
  <c r="JF38" i="19"/>
  <c r="JE38" i="19"/>
  <c r="JD38" i="19"/>
  <c r="JC38" i="19"/>
  <c r="JB38" i="19"/>
  <c r="JA38" i="19"/>
  <c r="IZ38" i="19"/>
  <c r="IY38" i="19"/>
  <c r="IX38" i="19"/>
  <c r="IW38" i="19"/>
  <c r="IV38" i="19"/>
  <c r="IU38" i="19"/>
  <c r="IT38" i="19"/>
  <c r="IS38" i="19"/>
  <c r="IR38" i="19"/>
  <c r="IQ38" i="19"/>
  <c r="IP38" i="19"/>
  <c r="IO38" i="19"/>
  <c r="IN38" i="19"/>
  <c r="IM38" i="19"/>
  <c r="IL38" i="19"/>
  <c r="IK38" i="19"/>
  <c r="IJ38" i="19"/>
  <c r="II38" i="19"/>
  <c r="IH38" i="19"/>
  <c r="IG38" i="19"/>
  <c r="IF38" i="19"/>
  <c r="IE38" i="19"/>
  <c r="ID38" i="19"/>
  <c r="IC38" i="19"/>
  <c r="IB38" i="19"/>
  <c r="IA38" i="19"/>
  <c r="HZ38" i="19"/>
  <c r="HY38" i="19"/>
  <c r="HX38" i="19"/>
  <c r="HW38" i="19"/>
  <c r="HV38" i="19"/>
  <c r="HU38" i="19"/>
  <c r="HT38" i="19"/>
  <c r="HS38" i="19"/>
  <c r="HR38" i="19"/>
  <c r="HQ38" i="19"/>
  <c r="HP38" i="19"/>
  <c r="HO38" i="19"/>
  <c r="HN38" i="19"/>
  <c r="HM38" i="19"/>
  <c r="HL38" i="19"/>
  <c r="HK38" i="19"/>
  <c r="HJ38" i="19"/>
  <c r="HI38" i="19"/>
  <c r="HH38" i="19"/>
  <c r="HG38" i="19"/>
  <c r="HF38" i="19"/>
  <c r="HE38" i="19"/>
  <c r="HD38" i="19"/>
  <c r="HC38" i="19"/>
  <c r="HB38" i="19"/>
  <c r="HA38" i="19"/>
  <c r="GZ38" i="19"/>
  <c r="GY38" i="19"/>
  <c r="GX38" i="19"/>
  <c r="GW38" i="19"/>
  <c r="GV38" i="19"/>
  <c r="GU38" i="19"/>
  <c r="GT38" i="19"/>
  <c r="GS38" i="19"/>
  <c r="GR38" i="19"/>
  <c r="GQ38" i="19"/>
  <c r="GP38" i="19"/>
  <c r="GO38" i="19"/>
  <c r="GN38" i="19"/>
  <c r="GM38" i="19"/>
  <c r="GL38" i="19"/>
  <c r="GK38" i="19"/>
  <c r="GJ38" i="19"/>
  <c r="GI38" i="19"/>
  <c r="GH38" i="19"/>
  <c r="GG38" i="19"/>
  <c r="GF38" i="19"/>
  <c r="GE38" i="19"/>
  <c r="GD38" i="19"/>
  <c r="GC38" i="19"/>
  <c r="GB38" i="19"/>
  <c r="GA38" i="19"/>
  <c r="FZ38" i="19"/>
  <c r="FY38" i="19"/>
  <c r="FX38" i="19"/>
  <c r="FW38" i="19"/>
  <c r="FV38" i="19"/>
  <c r="FU38" i="19"/>
  <c r="FT38" i="19"/>
  <c r="FS38" i="19"/>
  <c r="FR38" i="19"/>
  <c r="FQ38" i="19"/>
  <c r="FP38" i="19"/>
  <c r="FO38" i="19"/>
  <c r="FN38" i="19"/>
  <c r="FM38" i="19"/>
  <c r="FL38" i="19"/>
  <c r="FK38" i="19"/>
  <c r="FJ38" i="19"/>
  <c r="FI38" i="19"/>
  <c r="FH38" i="19"/>
  <c r="FG38" i="19"/>
  <c r="FF38" i="19"/>
  <c r="FE38" i="19"/>
  <c r="FD38" i="19"/>
  <c r="FC38" i="19"/>
  <c r="FB38" i="19"/>
  <c r="FA38" i="19"/>
  <c r="EZ38" i="19"/>
  <c r="EY38" i="19"/>
  <c r="EX38" i="19"/>
  <c r="EW38" i="19"/>
  <c r="EV38" i="19"/>
  <c r="EU38" i="19"/>
  <c r="ET38" i="19"/>
  <c r="ES38" i="19"/>
  <c r="ER38" i="19"/>
  <c r="EQ38" i="19"/>
  <c r="EP38" i="19"/>
  <c r="EO38" i="19"/>
  <c r="EN38" i="19"/>
  <c r="EM38" i="19"/>
  <c r="EL38" i="19"/>
  <c r="EK38" i="19"/>
  <c r="EJ38" i="19"/>
  <c r="EI38" i="19"/>
  <c r="EH38" i="19"/>
  <c r="EG38" i="19"/>
  <c r="EF38" i="19"/>
  <c r="EE38" i="19"/>
  <c r="ED38" i="19"/>
  <c r="EC38" i="19"/>
  <c r="EB38" i="19"/>
  <c r="EA38" i="19"/>
  <c r="DZ38" i="19"/>
  <c r="DY38" i="19"/>
  <c r="DX38" i="19"/>
  <c r="DW38" i="19"/>
  <c r="DV38" i="19"/>
  <c r="DU38" i="19"/>
  <c r="DT38" i="19"/>
  <c r="DS38" i="19"/>
  <c r="DR38" i="19"/>
  <c r="DQ38" i="19"/>
  <c r="DP38" i="19"/>
  <c r="DO38" i="19"/>
  <c r="DN38" i="19"/>
  <c r="DM38" i="19"/>
  <c r="DL38" i="19"/>
  <c r="DK38" i="19"/>
  <c r="DJ38" i="19"/>
  <c r="DI38" i="19"/>
  <c r="DH38" i="19"/>
  <c r="DG38" i="19"/>
  <c r="DF38" i="19"/>
  <c r="DE38" i="19"/>
  <c r="DD38" i="19"/>
  <c r="DC38" i="19"/>
  <c r="DB38" i="19"/>
  <c r="DA38" i="19"/>
  <c r="CZ38" i="19"/>
  <c r="CY38" i="19"/>
  <c r="CX38" i="19"/>
  <c r="CW38" i="19"/>
  <c r="CV38" i="19"/>
  <c r="CU38" i="19"/>
  <c r="CT38" i="19"/>
  <c r="CS38" i="19"/>
  <c r="CR38" i="19"/>
  <c r="CQ38" i="19"/>
  <c r="CP38" i="19"/>
  <c r="CO38" i="19"/>
  <c r="CN38" i="19"/>
  <c r="CM38" i="19"/>
  <c r="CL38" i="19"/>
  <c r="CK38" i="19"/>
  <c r="CJ38" i="19"/>
  <c r="CI38" i="19"/>
  <c r="CH38" i="19"/>
  <c r="CG38" i="19"/>
  <c r="CF38" i="19"/>
  <c r="CE38" i="19"/>
  <c r="CD38" i="19"/>
  <c r="CC38" i="19"/>
  <c r="CB38" i="19"/>
  <c r="CA38" i="19"/>
  <c r="BZ38" i="19"/>
  <c r="BY38" i="19"/>
  <c r="BX38" i="19"/>
  <c r="BW38" i="19"/>
  <c r="BV38" i="19"/>
  <c r="BU38" i="19"/>
  <c r="BT38" i="19"/>
  <c r="BS38" i="19"/>
  <c r="BR38" i="19"/>
  <c r="BQ38" i="19"/>
  <c r="BP38" i="19"/>
  <c r="BO38" i="19"/>
  <c r="BN38" i="19"/>
  <c r="BM38" i="19"/>
  <c r="BL38" i="19"/>
  <c r="BK38" i="19"/>
  <c r="BJ38" i="19"/>
  <c r="BI38" i="19"/>
  <c r="BH38" i="19"/>
  <c r="BG38" i="19"/>
  <c r="BF38" i="19"/>
  <c r="BE38" i="19"/>
  <c r="BD38" i="19"/>
  <c r="BC38" i="19"/>
  <c r="BB38" i="19"/>
  <c r="BA38" i="19"/>
  <c r="AZ38" i="19"/>
  <c r="AY38" i="19"/>
  <c r="AX38" i="19"/>
  <c r="AW38" i="19"/>
  <c r="AV38" i="19"/>
  <c r="AU38" i="19"/>
  <c r="AT38" i="19"/>
  <c r="AS38" i="19"/>
  <c r="AR38" i="19"/>
  <c r="AQ38" i="19"/>
  <c r="L16" i="19"/>
  <c r="Q16" i="19"/>
  <c r="V16" i="19"/>
  <c r="AA16" i="19"/>
  <c r="AF16" i="19"/>
  <c r="AK16" i="19"/>
  <c r="AP16" i="19"/>
  <c r="AP38" i="19"/>
  <c r="K16" i="19"/>
  <c r="P16" i="19"/>
  <c r="U16" i="19"/>
  <c r="Z16" i="19"/>
  <c r="AE16" i="19"/>
  <c r="AJ16" i="19"/>
  <c r="AO16" i="19"/>
  <c r="AO38" i="19"/>
  <c r="J16" i="19"/>
  <c r="O16" i="19"/>
  <c r="T16" i="19"/>
  <c r="Y16" i="19"/>
  <c r="AD16" i="19"/>
  <c r="AI16" i="19"/>
  <c r="AN16" i="19"/>
  <c r="AN38" i="19"/>
  <c r="I16" i="19"/>
  <c r="N16" i="19"/>
  <c r="S16" i="19"/>
  <c r="X16" i="19"/>
  <c r="AC16" i="19"/>
  <c r="AH16" i="19"/>
  <c r="AM16" i="19"/>
  <c r="AM38" i="19"/>
  <c r="H16" i="19"/>
  <c r="M16" i="19"/>
  <c r="R16" i="19"/>
  <c r="W16" i="19"/>
  <c r="AB16" i="19"/>
  <c r="AG16" i="19"/>
  <c r="AL16" i="19"/>
  <c r="AL38" i="19"/>
  <c r="AK38" i="19"/>
  <c r="AJ38" i="19"/>
  <c r="AI38" i="19"/>
  <c r="AH38" i="19"/>
  <c r="AG38" i="19"/>
  <c r="AF38" i="19"/>
  <c r="AE38" i="19"/>
  <c r="AD38" i="19"/>
  <c r="AC38" i="19"/>
  <c r="AB38" i="19"/>
  <c r="AA38" i="19"/>
  <c r="Z38" i="19"/>
  <c r="Y38" i="19"/>
  <c r="X38" i="19"/>
  <c r="W38" i="19"/>
  <c r="V38" i="19"/>
  <c r="U38" i="19"/>
  <c r="T38" i="19"/>
  <c r="S38" i="19"/>
  <c r="R38" i="19"/>
  <c r="Q38" i="19"/>
  <c r="P38" i="19"/>
  <c r="O38" i="19"/>
  <c r="N38" i="19"/>
  <c r="M38" i="19"/>
  <c r="L38" i="19"/>
  <c r="K38" i="19"/>
  <c r="J38" i="19"/>
  <c r="I38" i="19"/>
  <c r="H38" i="19"/>
  <c r="G38" i="19"/>
  <c r="F38" i="19"/>
  <c r="E38" i="19"/>
  <c r="D38" i="19"/>
  <c r="C38" i="19"/>
  <c r="B38" i="19"/>
  <c r="KP37" i="19"/>
  <c r="KO37" i="19"/>
  <c r="KN37" i="19"/>
  <c r="KM37" i="19"/>
  <c r="KL37" i="19"/>
  <c r="KK37" i="19"/>
  <c r="KJ37" i="19"/>
  <c r="KI37" i="19"/>
  <c r="KH37" i="19"/>
  <c r="KG37" i="19"/>
  <c r="KF37" i="19"/>
  <c r="KE37" i="19"/>
  <c r="KD37" i="19"/>
  <c r="KC37" i="19"/>
  <c r="KB37" i="19"/>
  <c r="KA37" i="19"/>
  <c r="JZ37" i="19"/>
  <c r="JY37" i="19"/>
  <c r="JX37" i="19"/>
  <c r="JW37" i="19"/>
  <c r="JV37" i="19"/>
  <c r="JU37" i="19"/>
  <c r="JT37" i="19"/>
  <c r="JS37" i="19"/>
  <c r="JR37" i="19"/>
  <c r="JQ37" i="19"/>
  <c r="JP37" i="19"/>
  <c r="JO37" i="19"/>
  <c r="JN37" i="19"/>
  <c r="JM37" i="19"/>
  <c r="JL37" i="19"/>
  <c r="JK37" i="19"/>
  <c r="JJ37" i="19"/>
  <c r="JI37" i="19"/>
  <c r="JH37" i="19"/>
  <c r="JG37" i="19"/>
  <c r="JF37" i="19"/>
  <c r="JE37" i="19"/>
  <c r="JD37" i="19"/>
  <c r="JC37" i="19"/>
  <c r="JB37" i="19"/>
  <c r="JA37" i="19"/>
  <c r="IZ37" i="19"/>
  <c r="IY37" i="19"/>
  <c r="IX37" i="19"/>
  <c r="IW37" i="19"/>
  <c r="IV37" i="19"/>
  <c r="IU37" i="19"/>
  <c r="IT37" i="19"/>
  <c r="IS37" i="19"/>
  <c r="IR37" i="19"/>
  <c r="IQ37" i="19"/>
  <c r="IP37" i="19"/>
  <c r="IO37" i="19"/>
  <c r="IN37" i="19"/>
  <c r="IM37" i="19"/>
  <c r="IL37" i="19"/>
  <c r="IK37" i="19"/>
  <c r="IJ37" i="19"/>
  <c r="II37" i="19"/>
  <c r="IH37" i="19"/>
  <c r="IG37" i="19"/>
  <c r="IF37" i="19"/>
  <c r="IE37" i="19"/>
  <c r="ID37" i="19"/>
  <c r="IC37" i="19"/>
  <c r="IB37" i="19"/>
  <c r="IA37" i="19"/>
  <c r="HZ37" i="19"/>
  <c r="HY37" i="19"/>
  <c r="HX37" i="19"/>
  <c r="HW37" i="19"/>
  <c r="HV37" i="19"/>
  <c r="HU37" i="19"/>
  <c r="HT37" i="19"/>
  <c r="HS37" i="19"/>
  <c r="HR37" i="19"/>
  <c r="HQ37" i="19"/>
  <c r="HP37" i="19"/>
  <c r="HO37" i="19"/>
  <c r="HN37" i="19"/>
  <c r="HM37" i="19"/>
  <c r="HL37" i="19"/>
  <c r="HK37" i="19"/>
  <c r="HJ37" i="19"/>
  <c r="HI37" i="19"/>
  <c r="HH37" i="19"/>
  <c r="HG37" i="19"/>
  <c r="HF37" i="19"/>
  <c r="HE37" i="19"/>
  <c r="HD37" i="19"/>
  <c r="HC37" i="19"/>
  <c r="HB37" i="19"/>
  <c r="HA37" i="19"/>
  <c r="GZ37" i="19"/>
  <c r="GY37" i="19"/>
  <c r="GX37" i="19"/>
  <c r="GW37" i="19"/>
  <c r="GV37" i="19"/>
  <c r="GU37" i="19"/>
  <c r="GT37" i="19"/>
  <c r="GS37" i="19"/>
  <c r="GR37" i="19"/>
  <c r="GQ37" i="19"/>
  <c r="GP37" i="19"/>
  <c r="GO37" i="19"/>
  <c r="GN37" i="19"/>
  <c r="GM37" i="19"/>
  <c r="GL37" i="19"/>
  <c r="GK37" i="19"/>
  <c r="GJ37" i="19"/>
  <c r="GI37" i="19"/>
  <c r="GH37" i="19"/>
  <c r="GG37" i="19"/>
  <c r="GF37" i="19"/>
  <c r="GE37" i="19"/>
  <c r="GD37" i="19"/>
  <c r="GC37" i="19"/>
  <c r="GB37" i="19"/>
  <c r="GA37" i="19"/>
  <c r="FZ37" i="19"/>
  <c r="FY37" i="19"/>
  <c r="FX37" i="19"/>
  <c r="FW37" i="19"/>
  <c r="FV37" i="19"/>
  <c r="FU37" i="19"/>
  <c r="FT37" i="19"/>
  <c r="FS37" i="19"/>
  <c r="FR37" i="19"/>
  <c r="FQ37" i="19"/>
  <c r="FP37" i="19"/>
  <c r="FO37" i="19"/>
  <c r="FN37" i="19"/>
  <c r="FM37" i="19"/>
  <c r="FL37" i="19"/>
  <c r="FK37" i="19"/>
  <c r="FJ37" i="19"/>
  <c r="FI37" i="19"/>
  <c r="FH37" i="19"/>
  <c r="FG37" i="19"/>
  <c r="FF37" i="19"/>
  <c r="FE37" i="19"/>
  <c r="FD37" i="19"/>
  <c r="FC37" i="19"/>
  <c r="FB37" i="19"/>
  <c r="FA37" i="19"/>
  <c r="EZ37" i="19"/>
  <c r="EY37" i="19"/>
  <c r="EX37" i="19"/>
  <c r="EW37" i="19"/>
  <c r="EV37" i="19"/>
  <c r="EU37" i="19"/>
  <c r="ET37" i="19"/>
  <c r="ES37" i="19"/>
  <c r="ER37" i="19"/>
  <c r="EQ37" i="19"/>
  <c r="EP37" i="19"/>
  <c r="EO37" i="19"/>
  <c r="EN37" i="19"/>
  <c r="EM37" i="19"/>
  <c r="EL37" i="19"/>
  <c r="EK37" i="19"/>
  <c r="EJ37" i="19"/>
  <c r="EI37" i="19"/>
  <c r="EH37" i="19"/>
  <c r="EG37" i="19"/>
  <c r="EF37" i="19"/>
  <c r="EE37" i="19"/>
  <c r="ED37" i="19"/>
  <c r="EC37" i="19"/>
  <c r="EB37" i="19"/>
  <c r="EA37" i="19"/>
  <c r="DZ37" i="19"/>
  <c r="DY37" i="19"/>
  <c r="DX37" i="19"/>
  <c r="DW37" i="19"/>
  <c r="DV37" i="19"/>
  <c r="DU37" i="19"/>
  <c r="DT37" i="19"/>
  <c r="DS37" i="19"/>
  <c r="DR37" i="19"/>
  <c r="DQ37" i="19"/>
  <c r="DP37" i="19"/>
  <c r="DO37" i="19"/>
  <c r="DN37" i="19"/>
  <c r="DM37" i="19"/>
  <c r="DL37" i="19"/>
  <c r="DK37" i="19"/>
  <c r="DJ37" i="19"/>
  <c r="DI37" i="19"/>
  <c r="DH37" i="19"/>
  <c r="DG37" i="19"/>
  <c r="DF37" i="19"/>
  <c r="DE37" i="19"/>
  <c r="DD37" i="19"/>
  <c r="DC37" i="19"/>
  <c r="DB37" i="19"/>
  <c r="DA37" i="19"/>
  <c r="CZ37" i="19"/>
  <c r="CY37" i="19"/>
  <c r="CX37" i="19"/>
  <c r="CW37" i="19"/>
  <c r="CV37" i="19"/>
  <c r="CU37" i="19"/>
  <c r="CT37" i="19"/>
  <c r="CS37" i="19"/>
  <c r="CR37" i="19"/>
  <c r="CQ37" i="19"/>
  <c r="CP37" i="19"/>
  <c r="CO37" i="19"/>
  <c r="CN37" i="19"/>
  <c r="CM37" i="19"/>
  <c r="CL37" i="19"/>
  <c r="CK37" i="19"/>
  <c r="CJ37" i="19"/>
  <c r="CI37" i="19"/>
  <c r="CH37" i="19"/>
  <c r="CG37" i="19"/>
  <c r="CF37" i="19"/>
  <c r="CE37" i="19"/>
  <c r="CD37" i="19"/>
  <c r="CC37" i="19"/>
  <c r="CB37" i="19"/>
  <c r="CA37" i="19"/>
  <c r="BZ37" i="19"/>
  <c r="BY37" i="19"/>
  <c r="BX37" i="19"/>
  <c r="BW37" i="19"/>
  <c r="BV37" i="19"/>
  <c r="BU37" i="19"/>
  <c r="BT37" i="19"/>
  <c r="BS37" i="19"/>
  <c r="BR37" i="19"/>
  <c r="BQ37" i="19"/>
  <c r="BP37" i="19"/>
  <c r="BO37" i="19"/>
  <c r="BN37" i="19"/>
  <c r="BM37" i="19"/>
  <c r="BL37" i="19"/>
  <c r="BK37" i="19"/>
  <c r="BJ37" i="19"/>
  <c r="BI37" i="19"/>
  <c r="BH37" i="19"/>
  <c r="BG37" i="19"/>
  <c r="BF37" i="19"/>
  <c r="BE37" i="19"/>
  <c r="BD37" i="19"/>
  <c r="BC37" i="19"/>
  <c r="BB37" i="19"/>
  <c r="BA37" i="19"/>
  <c r="AZ37" i="19"/>
  <c r="K15" i="19"/>
  <c r="P15" i="19"/>
  <c r="U15" i="19"/>
  <c r="Z15" i="19"/>
  <c r="AE15" i="19"/>
  <c r="AJ15" i="19"/>
  <c r="AO15" i="19"/>
  <c r="AT15" i="19"/>
  <c r="AY15" i="19"/>
  <c r="AY37" i="19"/>
  <c r="J15" i="19"/>
  <c r="O15" i="19"/>
  <c r="T15" i="19"/>
  <c r="Y15" i="19"/>
  <c r="AD15" i="19"/>
  <c r="AI15" i="19"/>
  <c r="AN15" i="19"/>
  <c r="AS15" i="19"/>
  <c r="AX15" i="19"/>
  <c r="AX37" i="19"/>
  <c r="I15" i="19"/>
  <c r="N15" i="19"/>
  <c r="S15" i="19"/>
  <c r="X15" i="19"/>
  <c r="AC15" i="19"/>
  <c r="AH15" i="19"/>
  <c r="AM15" i="19"/>
  <c r="AR15" i="19"/>
  <c r="AW15" i="19"/>
  <c r="AW37" i="19"/>
  <c r="H15" i="19"/>
  <c r="M15" i="19"/>
  <c r="R15" i="19"/>
  <c r="W15" i="19"/>
  <c r="AB15" i="19"/>
  <c r="AG15" i="19"/>
  <c r="AL15" i="19"/>
  <c r="AQ15" i="19"/>
  <c r="AV15" i="19"/>
  <c r="AV37" i="19"/>
  <c r="G15" i="19"/>
  <c r="L15" i="19"/>
  <c r="Q15" i="19"/>
  <c r="V15" i="19"/>
  <c r="AA15" i="19"/>
  <c r="AF15" i="19"/>
  <c r="AK15" i="19"/>
  <c r="AP15" i="19"/>
  <c r="AU15" i="19"/>
  <c r="AU37" i="19"/>
  <c r="AT37" i="19"/>
  <c r="AS37" i="19"/>
  <c r="AR37" i="19"/>
  <c r="AQ37" i="19"/>
  <c r="AP37" i="19"/>
  <c r="AO37" i="19"/>
  <c r="AN37" i="19"/>
  <c r="AM37" i="19"/>
  <c r="AL37" i="19"/>
  <c r="AK37" i="19"/>
  <c r="AJ37" i="19"/>
  <c r="AI37" i="19"/>
  <c r="AH37" i="19"/>
  <c r="AG37" i="19"/>
  <c r="AF37" i="19"/>
  <c r="AE37" i="19"/>
  <c r="AD37" i="19"/>
  <c r="AC37" i="19"/>
  <c r="AB37" i="19"/>
  <c r="AA37" i="19"/>
  <c r="Z37" i="19"/>
  <c r="Y37" i="19"/>
  <c r="X37" i="19"/>
  <c r="W37" i="19"/>
  <c r="V37" i="19"/>
  <c r="U37" i="19"/>
  <c r="T37" i="19"/>
  <c r="S37" i="19"/>
  <c r="R37" i="19"/>
  <c r="Q37" i="19"/>
  <c r="P37" i="19"/>
  <c r="O37" i="19"/>
  <c r="N37" i="19"/>
  <c r="M37" i="19"/>
  <c r="L37" i="19"/>
  <c r="K37" i="19"/>
  <c r="J37" i="19"/>
  <c r="I37" i="19"/>
  <c r="H37" i="19"/>
  <c r="G37" i="19"/>
  <c r="F37" i="19"/>
  <c r="E37" i="19"/>
  <c r="D37" i="19"/>
  <c r="C37" i="19"/>
  <c r="B37" i="19"/>
  <c r="KP36" i="19"/>
  <c r="KO36" i="19"/>
  <c r="KN36" i="19"/>
  <c r="KM36" i="19"/>
  <c r="KL36" i="19"/>
  <c r="KK36" i="19"/>
  <c r="KJ36" i="19"/>
  <c r="KI36" i="19"/>
  <c r="KH36" i="19"/>
  <c r="KG36" i="19"/>
  <c r="KF36" i="19"/>
  <c r="KE36" i="19"/>
  <c r="KD36" i="19"/>
  <c r="KC36" i="19"/>
  <c r="KB36" i="19"/>
  <c r="KA36" i="19"/>
  <c r="JZ36" i="19"/>
  <c r="JY36" i="19"/>
  <c r="JX36" i="19"/>
  <c r="JW36" i="19"/>
  <c r="JV36" i="19"/>
  <c r="JU36" i="19"/>
  <c r="JT36" i="19"/>
  <c r="JS36" i="19"/>
  <c r="JR36" i="19"/>
  <c r="JQ36" i="19"/>
  <c r="JP36" i="19"/>
  <c r="JO36" i="19"/>
  <c r="JN36" i="19"/>
  <c r="JM36" i="19"/>
  <c r="JL36" i="19"/>
  <c r="JK36" i="19"/>
  <c r="JJ36" i="19"/>
  <c r="JI36" i="19"/>
  <c r="JH36" i="19"/>
  <c r="JG36" i="19"/>
  <c r="JF36" i="19"/>
  <c r="JE36" i="19"/>
  <c r="JD36" i="19"/>
  <c r="JC36" i="19"/>
  <c r="JB36" i="19"/>
  <c r="JA36" i="19"/>
  <c r="IZ36" i="19"/>
  <c r="IY36" i="19"/>
  <c r="IX36" i="19"/>
  <c r="IW36" i="19"/>
  <c r="IV36" i="19"/>
  <c r="IU36" i="19"/>
  <c r="IT36" i="19"/>
  <c r="IS36" i="19"/>
  <c r="IR36" i="19"/>
  <c r="IQ36" i="19"/>
  <c r="IP36" i="19"/>
  <c r="IO36" i="19"/>
  <c r="IN36" i="19"/>
  <c r="IM36" i="19"/>
  <c r="IL36" i="19"/>
  <c r="IK36" i="19"/>
  <c r="IJ36" i="19"/>
  <c r="II36" i="19"/>
  <c r="IH36" i="19"/>
  <c r="IG36" i="19"/>
  <c r="IF36" i="19"/>
  <c r="IE36" i="19"/>
  <c r="ID36" i="19"/>
  <c r="IC36" i="19"/>
  <c r="IB36" i="19"/>
  <c r="IA36" i="19"/>
  <c r="HZ36" i="19"/>
  <c r="HY36" i="19"/>
  <c r="HX36" i="19"/>
  <c r="HW36" i="19"/>
  <c r="HV36" i="19"/>
  <c r="HU36" i="19"/>
  <c r="HT36" i="19"/>
  <c r="HS36" i="19"/>
  <c r="HR36" i="19"/>
  <c r="HQ36" i="19"/>
  <c r="HP36" i="19"/>
  <c r="HO36" i="19"/>
  <c r="HN36" i="19"/>
  <c r="HM36" i="19"/>
  <c r="HL36" i="19"/>
  <c r="HK36" i="19"/>
  <c r="HJ36" i="19"/>
  <c r="HI36" i="19"/>
  <c r="HH36" i="19"/>
  <c r="HG36" i="19"/>
  <c r="HF36" i="19"/>
  <c r="HE36" i="19"/>
  <c r="HD36" i="19"/>
  <c r="HC36" i="19"/>
  <c r="HB36" i="19"/>
  <c r="HA36" i="19"/>
  <c r="GZ36" i="19"/>
  <c r="GY36" i="19"/>
  <c r="GX36" i="19"/>
  <c r="GW36" i="19"/>
  <c r="GV36" i="19"/>
  <c r="GU36" i="19"/>
  <c r="GT36" i="19"/>
  <c r="GS36" i="19"/>
  <c r="GR36" i="19"/>
  <c r="GQ36" i="19"/>
  <c r="GP36" i="19"/>
  <c r="GO36" i="19"/>
  <c r="GN36" i="19"/>
  <c r="GM36" i="19"/>
  <c r="GL36" i="19"/>
  <c r="GK36" i="19"/>
  <c r="GJ36" i="19"/>
  <c r="GI36" i="19"/>
  <c r="GH36" i="19"/>
  <c r="GG36" i="19"/>
  <c r="GF36" i="19"/>
  <c r="GE36" i="19"/>
  <c r="GD36" i="19"/>
  <c r="GC36" i="19"/>
  <c r="GB36" i="19"/>
  <c r="GA36" i="19"/>
  <c r="FZ36" i="19"/>
  <c r="FY36" i="19"/>
  <c r="FX36" i="19"/>
  <c r="FW36" i="19"/>
  <c r="FV36" i="19"/>
  <c r="FU36" i="19"/>
  <c r="FT36" i="19"/>
  <c r="FS36" i="19"/>
  <c r="FR36" i="19"/>
  <c r="FQ36" i="19"/>
  <c r="FP36" i="19"/>
  <c r="FO36" i="19"/>
  <c r="FN36" i="19"/>
  <c r="FM36" i="19"/>
  <c r="FL36" i="19"/>
  <c r="FK36" i="19"/>
  <c r="FJ36" i="19"/>
  <c r="FI36" i="19"/>
  <c r="FH36" i="19"/>
  <c r="FG36" i="19"/>
  <c r="FF36" i="19"/>
  <c r="FE36" i="19"/>
  <c r="FD36" i="19"/>
  <c r="FC36" i="19"/>
  <c r="FB36" i="19"/>
  <c r="FA36" i="19"/>
  <c r="EZ36" i="19"/>
  <c r="EY36" i="19"/>
  <c r="EX36" i="19"/>
  <c r="EW36" i="19"/>
  <c r="EV36" i="19"/>
  <c r="EU36" i="19"/>
  <c r="ET36" i="19"/>
  <c r="ES36" i="19"/>
  <c r="ER36" i="19"/>
  <c r="EQ36" i="19"/>
  <c r="EP36" i="19"/>
  <c r="EO36" i="19"/>
  <c r="EN36" i="19"/>
  <c r="EM36" i="19"/>
  <c r="EL36" i="19"/>
  <c r="EK36" i="19"/>
  <c r="EJ36" i="19"/>
  <c r="EI36" i="19"/>
  <c r="EH36" i="19"/>
  <c r="EG36" i="19"/>
  <c r="EF36" i="19"/>
  <c r="EE36" i="19"/>
  <c r="ED36" i="19"/>
  <c r="EC36" i="19"/>
  <c r="EB36" i="19"/>
  <c r="EA36" i="19"/>
  <c r="DZ36" i="19"/>
  <c r="DY36" i="19"/>
  <c r="DX36" i="19"/>
  <c r="DW36" i="19"/>
  <c r="DV36" i="19"/>
  <c r="DU36" i="19"/>
  <c r="DT36" i="19"/>
  <c r="DS36" i="19"/>
  <c r="DR36" i="19"/>
  <c r="DQ36" i="19"/>
  <c r="DP36" i="19"/>
  <c r="DO36" i="19"/>
  <c r="DN36" i="19"/>
  <c r="DM36" i="19"/>
  <c r="DL36" i="19"/>
  <c r="DK36" i="19"/>
  <c r="DJ36" i="19"/>
  <c r="DI36" i="19"/>
  <c r="DH36" i="19"/>
  <c r="DG36" i="19"/>
  <c r="DF36" i="19"/>
  <c r="DE36" i="19"/>
  <c r="DD36" i="19"/>
  <c r="DC36" i="19"/>
  <c r="DB36" i="19"/>
  <c r="DA36" i="19"/>
  <c r="CZ36" i="19"/>
  <c r="CY36" i="19"/>
  <c r="CX36" i="19"/>
  <c r="CW36" i="19"/>
  <c r="CV36" i="19"/>
  <c r="CU36" i="19"/>
  <c r="CT36" i="19"/>
  <c r="CS36" i="19"/>
  <c r="CR36" i="19"/>
  <c r="CQ36" i="19"/>
  <c r="CP36" i="19"/>
  <c r="CO36" i="19"/>
  <c r="CN36" i="19"/>
  <c r="CM36" i="19"/>
  <c r="CL36" i="19"/>
  <c r="CK36" i="19"/>
  <c r="CJ36" i="19"/>
  <c r="CI36" i="19"/>
  <c r="CH36" i="19"/>
  <c r="CG36" i="19"/>
  <c r="CF36" i="19"/>
  <c r="CE36" i="19"/>
  <c r="CD36" i="19"/>
  <c r="CC36" i="19"/>
  <c r="CB36" i="19"/>
  <c r="CA36" i="19"/>
  <c r="BZ36" i="19"/>
  <c r="BY36" i="19"/>
  <c r="BX36" i="19"/>
  <c r="BW36" i="19"/>
  <c r="BV36" i="19"/>
  <c r="BU36" i="19"/>
  <c r="BT36" i="19"/>
  <c r="BS36" i="19"/>
  <c r="BR36" i="19"/>
  <c r="BQ36" i="19"/>
  <c r="BP36" i="19"/>
  <c r="BO36" i="19"/>
  <c r="BN36" i="19"/>
  <c r="BM36" i="19"/>
  <c r="BL36" i="19"/>
  <c r="BK36" i="19"/>
  <c r="BJ36" i="19"/>
  <c r="BI36" i="19"/>
  <c r="BH36" i="19"/>
  <c r="BG36" i="19"/>
  <c r="BF36" i="19"/>
  <c r="BE36" i="19"/>
  <c r="BD36" i="19"/>
  <c r="BC36" i="19"/>
  <c r="BB36" i="19"/>
  <c r="BA36" i="19"/>
  <c r="AZ36" i="19"/>
  <c r="AY36" i="19"/>
  <c r="AX36" i="19"/>
  <c r="AW36" i="19"/>
  <c r="AV36" i="19"/>
  <c r="AU36" i="19"/>
  <c r="AT36" i="19"/>
  <c r="AS36" i="19"/>
  <c r="AR36" i="19"/>
  <c r="AQ36" i="19"/>
  <c r="AP36" i="19"/>
  <c r="AO36" i="19"/>
  <c r="AN36" i="19"/>
  <c r="AM36" i="19"/>
  <c r="AL36" i="19"/>
  <c r="AK36" i="19"/>
  <c r="AJ36" i="19"/>
  <c r="AI36" i="19"/>
  <c r="AH36" i="19"/>
  <c r="AG36" i="19"/>
  <c r="AF36" i="19"/>
  <c r="AE36" i="19"/>
  <c r="AD36" i="19"/>
  <c r="AC36" i="19"/>
  <c r="AB36" i="19"/>
  <c r="AA36" i="19"/>
  <c r="Z36" i="19"/>
  <c r="Y36" i="19"/>
  <c r="X36" i="19"/>
  <c r="W36" i="19"/>
  <c r="V36" i="19"/>
  <c r="K14" i="19"/>
  <c r="P14" i="19"/>
  <c r="U14" i="19"/>
  <c r="U36" i="19"/>
  <c r="J14" i="19"/>
  <c r="O14" i="19"/>
  <c r="T14" i="19"/>
  <c r="T36" i="19"/>
  <c r="I14" i="19"/>
  <c r="N14" i="19"/>
  <c r="S14" i="19"/>
  <c r="S36" i="19"/>
  <c r="H14" i="19"/>
  <c r="M14" i="19"/>
  <c r="R14" i="19"/>
  <c r="R36" i="19"/>
  <c r="G14" i="19"/>
  <c r="L14" i="19"/>
  <c r="Q14" i="19"/>
  <c r="Q36" i="19"/>
  <c r="P36" i="19"/>
  <c r="O36" i="19"/>
  <c r="N36" i="19"/>
  <c r="M36" i="19"/>
  <c r="L36" i="19"/>
  <c r="K36" i="19"/>
  <c r="J36" i="19"/>
  <c r="I36" i="19"/>
  <c r="H36" i="19"/>
  <c r="G36" i="19"/>
  <c r="F36" i="19"/>
  <c r="E36" i="19"/>
  <c r="D36" i="19"/>
  <c r="C36" i="19"/>
  <c r="B36" i="19"/>
  <c r="KP35" i="19"/>
  <c r="KO35" i="19"/>
  <c r="KN35" i="19"/>
  <c r="KM35" i="19"/>
  <c r="KL35" i="19"/>
  <c r="KK35" i="19"/>
  <c r="KJ35" i="19"/>
  <c r="KI35" i="19"/>
  <c r="KH35" i="19"/>
  <c r="KG35" i="19"/>
  <c r="KF35" i="19"/>
  <c r="KE35" i="19"/>
  <c r="KD35" i="19"/>
  <c r="KC35" i="19"/>
  <c r="KB35" i="19"/>
  <c r="KA35" i="19"/>
  <c r="JZ35" i="19"/>
  <c r="JY35" i="19"/>
  <c r="JX35" i="19"/>
  <c r="JW35" i="19"/>
  <c r="JV35" i="19"/>
  <c r="JU35" i="19"/>
  <c r="JT35" i="19"/>
  <c r="JS35" i="19"/>
  <c r="JR35" i="19"/>
  <c r="JQ35" i="19"/>
  <c r="JP35" i="19"/>
  <c r="JO35" i="19"/>
  <c r="JN35" i="19"/>
  <c r="JM35" i="19"/>
  <c r="JL35" i="19"/>
  <c r="JK35" i="19"/>
  <c r="JJ35" i="19"/>
  <c r="JI35" i="19"/>
  <c r="JH35" i="19"/>
  <c r="JG35" i="19"/>
  <c r="JF35" i="19"/>
  <c r="JE35" i="19"/>
  <c r="JD35" i="19"/>
  <c r="JC35" i="19"/>
  <c r="JB35" i="19"/>
  <c r="JA35" i="19"/>
  <c r="IZ35" i="19"/>
  <c r="IY35" i="19"/>
  <c r="IX35" i="19"/>
  <c r="IW35" i="19"/>
  <c r="IV35" i="19"/>
  <c r="IU35" i="19"/>
  <c r="IT35" i="19"/>
  <c r="IS35" i="19"/>
  <c r="IR35" i="19"/>
  <c r="IQ35" i="19"/>
  <c r="IP35" i="19"/>
  <c r="IO35" i="19"/>
  <c r="IN35" i="19"/>
  <c r="IM35" i="19"/>
  <c r="IL35" i="19"/>
  <c r="IK35" i="19"/>
  <c r="IJ35" i="19"/>
  <c r="II35" i="19"/>
  <c r="IH35" i="19"/>
  <c r="IG35" i="19"/>
  <c r="IF35" i="19"/>
  <c r="IE35" i="19"/>
  <c r="ID35" i="19"/>
  <c r="IC35" i="19"/>
  <c r="IB35" i="19"/>
  <c r="IA35" i="19"/>
  <c r="HZ35" i="19"/>
  <c r="HY35" i="19"/>
  <c r="HX35" i="19"/>
  <c r="HW35" i="19"/>
  <c r="HV35" i="19"/>
  <c r="HU35" i="19"/>
  <c r="HT35" i="19"/>
  <c r="HS35" i="19"/>
  <c r="HR35" i="19"/>
  <c r="HQ35" i="19"/>
  <c r="HP35" i="19"/>
  <c r="HO35" i="19"/>
  <c r="HN35" i="19"/>
  <c r="HM35" i="19"/>
  <c r="HL35" i="19"/>
  <c r="HK35" i="19"/>
  <c r="HJ35" i="19"/>
  <c r="HI35" i="19"/>
  <c r="HH35" i="19"/>
  <c r="HG35" i="19"/>
  <c r="HF35" i="19"/>
  <c r="HE35" i="19"/>
  <c r="HD35" i="19"/>
  <c r="HC35" i="19"/>
  <c r="HB35" i="19"/>
  <c r="HA35" i="19"/>
  <c r="GZ35" i="19"/>
  <c r="GY35" i="19"/>
  <c r="GX35" i="19"/>
  <c r="GW35" i="19"/>
  <c r="GV35" i="19"/>
  <c r="GU35" i="19"/>
  <c r="GT35" i="19"/>
  <c r="GS35" i="19"/>
  <c r="GR35" i="19"/>
  <c r="GQ35" i="19"/>
  <c r="GP35" i="19"/>
  <c r="GO35" i="19"/>
  <c r="GN35" i="19"/>
  <c r="GM35" i="19"/>
  <c r="GL35" i="19"/>
  <c r="GK35" i="19"/>
  <c r="GJ35" i="19"/>
  <c r="GI35" i="19"/>
  <c r="GH35" i="19"/>
  <c r="GG35" i="19"/>
  <c r="GF35" i="19"/>
  <c r="GE35" i="19"/>
  <c r="GD35" i="19"/>
  <c r="GC35" i="19"/>
  <c r="GB35" i="19"/>
  <c r="GA35" i="19"/>
  <c r="FZ35" i="19"/>
  <c r="FY35" i="19"/>
  <c r="FX35" i="19"/>
  <c r="FW35" i="19"/>
  <c r="FV35" i="19"/>
  <c r="FU35" i="19"/>
  <c r="FT35" i="19"/>
  <c r="FS35" i="19"/>
  <c r="FR35" i="19"/>
  <c r="FQ35" i="19"/>
  <c r="FP35" i="19"/>
  <c r="FO35" i="19"/>
  <c r="FN35" i="19"/>
  <c r="FM35" i="19"/>
  <c r="FL35" i="19"/>
  <c r="FK35" i="19"/>
  <c r="FJ35" i="19"/>
  <c r="FI35" i="19"/>
  <c r="FH35" i="19"/>
  <c r="FG35" i="19"/>
  <c r="FF35" i="19"/>
  <c r="FE35" i="19"/>
  <c r="FD35" i="19"/>
  <c r="FC35" i="19"/>
  <c r="FB35" i="19"/>
  <c r="FA35" i="19"/>
  <c r="EZ35" i="19"/>
  <c r="EY35" i="19"/>
  <c r="EX35" i="19"/>
  <c r="EW35" i="19"/>
  <c r="EV35" i="19"/>
  <c r="EU35" i="19"/>
  <c r="ET35" i="19"/>
  <c r="ES35" i="19"/>
  <c r="ER35" i="19"/>
  <c r="EQ35" i="19"/>
  <c r="EP35" i="19"/>
  <c r="EO35" i="19"/>
  <c r="EN35" i="19"/>
  <c r="EM35" i="19"/>
  <c r="EL35" i="19"/>
  <c r="EK35" i="19"/>
  <c r="EJ35" i="19"/>
  <c r="EI35" i="19"/>
  <c r="EH35" i="19"/>
  <c r="EG35" i="19"/>
  <c r="EF35" i="19"/>
  <c r="EE35" i="19"/>
  <c r="ED35" i="19"/>
  <c r="EC35" i="19"/>
  <c r="EB35" i="19"/>
  <c r="EA35" i="19"/>
  <c r="DZ35" i="19"/>
  <c r="DY35" i="19"/>
  <c r="DX35" i="19"/>
  <c r="DW35" i="19"/>
  <c r="DV35" i="19"/>
  <c r="DU35" i="19"/>
  <c r="DT35" i="19"/>
  <c r="DS35" i="19"/>
  <c r="DR35" i="19"/>
  <c r="DQ35" i="19"/>
  <c r="DP35" i="19"/>
  <c r="DO35" i="19"/>
  <c r="DN35" i="19"/>
  <c r="DM35" i="19"/>
  <c r="DL35" i="19"/>
  <c r="DK35" i="19"/>
  <c r="DJ35" i="19"/>
  <c r="DI35" i="19"/>
  <c r="DH35" i="19"/>
  <c r="DG35" i="19"/>
  <c r="DF35" i="19"/>
  <c r="DE35" i="19"/>
  <c r="DD35" i="19"/>
  <c r="DC35" i="19"/>
  <c r="DB35" i="19"/>
  <c r="DA35" i="19"/>
  <c r="CZ35" i="19"/>
  <c r="CY35" i="19"/>
  <c r="CX35" i="19"/>
  <c r="CW35" i="19"/>
  <c r="CV35" i="19"/>
  <c r="CU35" i="19"/>
  <c r="CT35" i="19"/>
  <c r="CS35" i="19"/>
  <c r="CR35" i="19"/>
  <c r="CQ35" i="19"/>
  <c r="CP35" i="19"/>
  <c r="CO35" i="19"/>
  <c r="CN35" i="19"/>
  <c r="CM35" i="19"/>
  <c r="CL35" i="19"/>
  <c r="CK35" i="19"/>
  <c r="CJ35" i="19"/>
  <c r="CI35" i="19"/>
  <c r="CH35" i="19"/>
  <c r="CG35" i="19"/>
  <c r="CF35" i="19"/>
  <c r="CE35" i="19"/>
  <c r="CD35" i="19"/>
  <c r="CC35" i="19"/>
  <c r="CB35" i="19"/>
  <c r="CA35" i="19"/>
  <c r="BZ35" i="19"/>
  <c r="BY35" i="19"/>
  <c r="BX35" i="19"/>
  <c r="BW35" i="19"/>
  <c r="BV35" i="19"/>
  <c r="BU35" i="19"/>
  <c r="BT35" i="19"/>
  <c r="BS35" i="19"/>
  <c r="BR35" i="19"/>
  <c r="BQ35" i="19"/>
  <c r="BP35" i="19"/>
  <c r="BO35" i="19"/>
  <c r="BN35" i="19"/>
  <c r="BM35" i="19"/>
  <c r="BL35" i="19"/>
  <c r="BK35" i="19"/>
  <c r="BJ35" i="19"/>
  <c r="BI35" i="19"/>
  <c r="BH35" i="19"/>
  <c r="BG35" i="19"/>
  <c r="BF35" i="19"/>
  <c r="BE35" i="19"/>
  <c r="BD35" i="19"/>
  <c r="BC35" i="19"/>
  <c r="BB35" i="19"/>
  <c r="BA35" i="19"/>
  <c r="AZ35" i="19"/>
  <c r="AY35" i="19"/>
  <c r="AX35" i="19"/>
  <c r="AW35" i="19"/>
  <c r="AV35" i="19"/>
  <c r="AU35" i="19"/>
  <c r="AT35" i="19"/>
  <c r="AS35" i="19"/>
  <c r="AR35" i="19"/>
  <c r="AQ35" i="19"/>
  <c r="AP35" i="19"/>
  <c r="AO35" i="19"/>
  <c r="AN35" i="19"/>
  <c r="AM35" i="19"/>
  <c r="AL35" i="19"/>
  <c r="AK35" i="19"/>
  <c r="AJ35" i="19"/>
  <c r="AI35" i="19"/>
  <c r="AH35" i="19"/>
  <c r="AG35" i="19"/>
  <c r="AF35" i="19"/>
  <c r="AE35" i="19"/>
  <c r="AD35" i="19"/>
  <c r="AC35" i="19"/>
  <c r="AB35" i="19"/>
  <c r="AA35" i="19"/>
  <c r="Z35" i="19"/>
  <c r="Y35" i="19"/>
  <c r="X35" i="19"/>
  <c r="W35" i="19"/>
  <c r="V35" i="19"/>
  <c r="U35" i="19"/>
  <c r="J13" i="19"/>
  <c r="O13" i="19"/>
  <c r="T13" i="19"/>
  <c r="T35" i="19"/>
  <c r="I13" i="19"/>
  <c r="N13" i="19"/>
  <c r="S13" i="19"/>
  <c r="S35" i="19"/>
  <c r="H13" i="19"/>
  <c r="M13" i="19"/>
  <c r="R13" i="19"/>
  <c r="R35" i="19"/>
  <c r="L13" i="19"/>
  <c r="Q13" i="19"/>
  <c r="Q35" i="19"/>
  <c r="K13" i="19"/>
  <c r="P13" i="19"/>
  <c r="P35" i="19"/>
  <c r="O35" i="19"/>
  <c r="N35" i="19"/>
  <c r="M35" i="19"/>
  <c r="L35" i="19"/>
  <c r="K35" i="19"/>
  <c r="J35" i="19"/>
  <c r="I35" i="19"/>
  <c r="H35" i="19"/>
  <c r="G35" i="19"/>
  <c r="F35" i="19"/>
  <c r="E35" i="19"/>
  <c r="D35" i="19"/>
  <c r="C35" i="19"/>
  <c r="B35" i="19"/>
  <c r="KP34" i="19"/>
  <c r="KO34" i="19"/>
  <c r="KN34" i="19"/>
  <c r="KM34" i="19"/>
  <c r="KL34" i="19"/>
  <c r="KK34" i="19"/>
  <c r="KJ34" i="19"/>
  <c r="KI34" i="19"/>
  <c r="KH34" i="19"/>
  <c r="KG34" i="19"/>
  <c r="KF34" i="19"/>
  <c r="KE34" i="19"/>
  <c r="KD34" i="19"/>
  <c r="KC34" i="19"/>
  <c r="KB34" i="19"/>
  <c r="KA34" i="19"/>
  <c r="JZ34" i="19"/>
  <c r="JY34" i="19"/>
  <c r="JX34" i="19"/>
  <c r="JW34" i="19"/>
  <c r="JV34" i="19"/>
  <c r="JU34" i="19"/>
  <c r="JT34" i="19"/>
  <c r="JS34" i="19"/>
  <c r="JR34" i="19"/>
  <c r="JQ34" i="19"/>
  <c r="JP34" i="19"/>
  <c r="JO34" i="19"/>
  <c r="JN34" i="19"/>
  <c r="JM34" i="19"/>
  <c r="JL34" i="19"/>
  <c r="JK34" i="19"/>
  <c r="JJ34" i="19"/>
  <c r="JI34" i="19"/>
  <c r="JH34" i="19"/>
  <c r="JG34" i="19"/>
  <c r="JF34" i="19"/>
  <c r="JE34" i="19"/>
  <c r="JD34" i="19"/>
  <c r="JC34" i="19"/>
  <c r="JB34" i="19"/>
  <c r="JA34" i="19"/>
  <c r="IZ34" i="19"/>
  <c r="IY34" i="19"/>
  <c r="IX34" i="19"/>
  <c r="IW34" i="19"/>
  <c r="IV34" i="19"/>
  <c r="IU34" i="19"/>
  <c r="IT34" i="19"/>
  <c r="IS34" i="19"/>
  <c r="IR34" i="19"/>
  <c r="IQ34" i="19"/>
  <c r="IP34" i="19"/>
  <c r="IO34" i="19"/>
  <c r="IN34" i="19"/>
  <c r="IM34" i="19"/>
  <c r="IL34" i="19"/>
  <c r="IK34" i="19"/>
  <c r="IJ34" i="19"/>
  <c r="II34" i="19"/>
  <c r="IH34" i="19"/>
  <c r="IG34" i="19"/>
  <c r="IF34" i="19"/>
  <c r="IE34" i="19"/>
  <c r="ID34" i="19"/>
  <c r="IC34" i="19"/>
  <c r="IB34" i="19"/>
  <c r="IA34" i="19"/>
  <c r="HZ34" i="19"/>
  <c r="HY34" i="19"/>
  <c r="HX34" i="19"/>
  <c r="HW34" i="19"/>
  <c r="HV34" i="19"/>
  <c r="HU34" i="19"/>
  <c r="HT34" i="19"/>
  <c r="HS34" i="19"/>
  <c r="HR34" i="19"/>
  <c r="HQ34" i="19"/>
  <c r="HP34" i="19"/>
  <c r="HO34" i="19"/>
  <c r="HN34" i="19"/>
  <c r="HM34" i="19"/>
  <c r="HL34" i="19"/>
  <c r="HK34" i="19"/>
  <c r="HJ34" i="19"/>
  <c r="HI34" i="19"/>
  <c r="HH34" i="19"/>
  <c r="HG34" i="19"/>
  <c r="HF34" i="19"/>
  <c r="HE34" i="19"/>
  <c r="HD34" i="19"/>
  <c r="HC34" i="19"/>
  <c r="HB34" i="19"/>
  <c r="HA34" i="19"/>
  <c r="GZ34" i="19"/>
  <c r="GY34" i="19"/>
  <c r="GX34" i="19"/>
  <c r="GW34" i="19"/>
  <c r="GV34" i="19"/>
  <c r="GU34" i="19"/>
  <c r="GT34" i="19"/>
  <c r="GS34" i="19"/>
  <c r="GR34" i="19"/>
  <c r="GQ34" i="19"/>
  <c r="GP34" i="19"/>
  <c r="GO34" i="19"/>
  <c r="GN34" i="19"/>
  <c r="GM34" i="19"/>
  <c r="GL34" i="19"/>
  <c r="GK34" i="19"/>
  <c r="GJ34" i="19"/>
  <c r="GI34" i="19"/>
  <c r="GH34" i="19"/>
  <c r="GG34" i="19"/>
  <c r="GF34" i="19"/>
  <c r="GE34" i="19"/>
  <c r="GD34" i="19"/>
  <c r="GC34" i="19"/>
  <c r="GB34" i="19"/>
  <c r="GA34" i="19"/>
  <c r="FZ34" i="19"/>
  <c r="FY34" i="19"/>
  <c r="FX34" i="19"/>
  <c r="FW34" i="19"/>
  <c r="FV34" i="19"/>
  <c r="FU34" i="19"/>
  <c r="FT34" i="19"/>
  <c r="FS34" i="19"/>
  <c r="FR34" i="19"/>
  <c r="FQ34" i="19"/>
  <c r="FP34" i="19"/>
  <c r="FO34" i="19"/>
  <c r="FN34" i="19"/>
  <c r="FM34" i="19"/>
  <c r="FL34" i="19"/>
  <c r="FK34" i="19"/>
  <c r="FJ34" i="19"/>
  <c r="FI34" i="19"/>
  <c r="FH34" i="19"/>
  <c r="FG34" i="19"/>
  <c r="FF34" i="19"/>
  <c r="FE34" i="19"/>
  <c r="FD34" i="19"/>
  <c r="FC34" i="19"/>
  <c r="FB34" i="19"/>
  <c r="FA34" i="19"/>
  <c r="EZ34" i="19"/>
  <c r="EY34" i="19"/>
  <c r="EX34" i="19"/>
  <c r="EW34" i="19"/>
  <c r="EV34" i="19"/>
  <c r="EU34" i="19"/>
  <c r="ET34" i="19"/>
  <c r="ES34" i="19"/>
  <c r="ER34" i="19"/>
  <c r="EQ34" i="19"/>
  <c r="EP34" i="19"/>
  <c r="EO34" i="19"/>
  <c r="EN34" i="19"/>
  <c r="EM34" i="19"/>
  <c r="EL34" i="19"/>
  <c r="EK34" i="19"/>
  <c r="EJ34" i="19"/>
  <c r="EI34" i="19"/>
  <c r="EH34" i="19"/>
  <c r="EG34" i="19"/>
  <c r="EF34" i="19"/>
  <c r="EE34" i="19"/>
  <c r="ED34" i="19"/>
  <c r="EC34" i="19"/>
  <c r="EB34" i="19"/>
  <c r="EA34" i="19"/>
  <c r="DZ34" i="19"/>
  <c r="DY34" i="19"/>
  <c r="DX34" i="19"/>
  <c r="DW34" i="19"/>
  <c r="DV34" i="19"/>
  <c r="DU34" i="19"/>
  <c r="DT34" i="19"/>
  <c r="DS34" i="19"/>
  <c r="DR34" i="19"/>
  <c r="DQ34" i="19"/>
  <c r="DP34" i="19"/>
  <c r="DO34" i="19"/>
  <c r="DN34" i="19"/>
  <c r="DM34" i="19"/>
  <c r="DL34" i="19"/>
  <c r="DK34" i="19"/>
  <c r="DJ34" i="19"/>
  <c r="DI34" i="19"/>
  <c r="DH34" i="19"/>
  <c r="DG34" i="19"/>
  <c r="DF34" i="19"/>
  <c r="DE34" i="19"/>
  <c r="DD34" i="19"/>
  <c r="DC34" i="19"/>
  <c r="DB34" i="19"/>
  <c r="DA34" i="19"/>
  <c r="CZ34" i="19"/>
  <c r="CY34" i="19"/>
  <c r="CX34" i="19"/>
  <c r="CW34" i="19"/>
  <c r="CV34" i="19"/>
  <c r="CU34" i="19"/>
  <c r="CT34" i="19"/>
  <c r="CS34" i="19"/>
  <c r="CR34" i="19"/>
  <c r="CQ34" i="19"/>
  <c r="CP34" i="19"/>
  <c r="CO34" i="19"/>
  <c r="CN34" i="19"/>
  <c r="CM34" i="19"/>
  <c r="CL34" i="19"/>
  <c r="CK34" i="19"/>
  <c r="CJ34" i="19"/>
  <c r="CI34" i="19"/>
  <c r="CH34" i="19"/>
  <c r="CG34" i="19"/>
  <c r="CF34" i="19"/>
  <c r="CE34" i="19"/>
  <c r="CD34" i="19"/>
  <c r="CC34" i="19"/>
  <c r="CB34" i="19"/>
  <c r="CA34" i="19"/>
  <c r="BZ34" i="19"/>
  <c r="BY34" i="19"/>
  <c r="BX34" i="19"/>
  <c r="BW34" i="19"/>
  <c r="BV34" i="19"/>
  <c r="BU34" i="19"/>
  <c r="BT34" i="19"/>
  <c r="BS34" i="19"/>
  <c r="BR34" i="19"/>
  <c r="BQ34" i="19"/>
  <c r="BP34" i="19"/>
  <c r="BO34" i="19"/>
  <c r="BN34" i="19"/>
  <c r="BM34" i="19"/>
  <c r="BL34" i="19"/>
  <c r="BK34" i="19"/>
  <c r="BJ34" i="19"/>
  <c r="BI34" i="19"/>
  <c r="BH34" i="19"/>
  <c r="BG34" i="19"/>
  <c r="BF34" i="19"/>
  <c r="BE34" i="19"/>
  <c r="BD34" i="19"/>
  <c r="BC34" i="19"/>
  <c r="BB34" i="19"/>
  <c r="BA34" i="19"/>
  <c r="L12" i="19"/>
  <c r="Q12" i="19"/>
  <c r="V12" i="19"/>
  <c r="AA12" i="19"/>
  <c r="AF12" i="19"/>
  <c r="AK12" i="19"/>
  <c r="AP12" i="19"/>
  <c r="AU12" i="19"/>
  <c r="AZ12" i="19"/>
  <c r="AZ34" i="19"/>
  <c r="K12" i="19"/>
  <c r="P12" i="19"/>
  <c r="U12" i="19"/>
  <c r="Z12" i="19"/>
  <c r="AE12" i="19"/>
  <c r="AJ12" i="19"/>
  <c r="AO12" i="19"/>
  <c r="AT12" i="19"/>
  <c r="AY12" i="19"/>
  <c r="AY34" i="19"/>
  <c r="J12" i="19"/>
  <c r="O12" i="19"/>
  <c r="T12" i="19"/>
  <c r="Y12" i="19"/>
  <c r="AD12" i="19"/>
  <c r="AI12" i="19"/>
  <c r="AN12" i="19"/>
  <c r="AS12" i="19"/>
  <c r="AX12" i="19"/>
  <c r="AX34" i="19"/>
  <c r="I12" i="19"/>
  <c r="N12" i="19"/>
  <c r="S12" i="19"/>
  <c r="X12" i="19"/>
  <c r="AC12" i="19"/>
  <c r="AH12" i="19"/>
  <c r="AM12" i="19"/>
  <c r="AR12" i="19"/>
  <c r="AW12" i="19"/>
  <c r="AW34" i="19"/>
  <c r="H12" i="19"/>
  <c r="M12" i="19"/>
  <c r="R12" i="19"/>
  <c r="W12" i="19"/>
  <c r="AB12" i="19"/>
  <c r="AG12" i="19"/>
  <c r="AL12" i="19"/>
  <c r="AQ12" i="19"/>
  <c r="AV12" i="19"/>
  <c r="AV34" i="19"/>
  <c r="AU34" i="19"/>
  <c r="AT34" i="19"/>
  <c r="AS34" i="19"/>
  <c r="AR34" i="19"/>
  <c r="AQ34" i="19"/>
  <c r="AP34" i="19"/>
  <c r="AO34" i="19"/>
  <c r="AN34" i="19"/>
  <c r="AM34" i="19"/>
  <c r="AL34" i="19"/>
  <c r="AK34" i="19"/>
  <c r="AJ34" i="19"/>
  <c r="AI34" i="19"/>
  <c r="AH34" i="19"/>
  <c r="AG34" i="19"/>
  <c r="AF34" i="19"/>
  <c r="AE34" i="19"/>
  <c r="AD34" i="19"/>
  <c r="AC34" i="19"/>
  <c r="AB34" i="19"/>
  <c r="AA34" i="19"/>
  <c r="Z34" i="19"/>
  <c r="Y34" i="19"/>
  <c r="X34" i="19"/>
  <c r="W34" i="19"/>
  <c r="V34" i="19"/>
  <c r="U34" i="19"/>
  <c r="T34" i="19"/>
  <c r="S34" i="19"/>
  <c r="R34" i="19"/>
  <c r="Q34" i="19"/>
  <c r="P34" i="19"/>
  <c r="O34" i="19"/>
  <c r="N34" i="19"/>
  <c r="M34" i="19"/>
  <c r="L34" i="19"/>
  <c r="K34" i="19"/>
  <c r="J34" i="19"/>
  <c r="I34" i="19"/>
  <c r="H34" i="19"/>
  <c r="G34" i="19"/>
  <c r="F34" i="19"/>
  <c r="E34" i="19"/>
  <c r="D34" i="19"/>
  <c r="C34" i="19"/>
  <c r="B34" i="19"/>
  <c r="KP33" i="19"/>
  <c r="KO33" i="19"/>
  <c r="KN33" i="19"/>
  <c r="KM33" i="19"/>
  <c r="KL33" i="19"/>
  <c r="KK33" i="19"/>
  <c r="KJ33" i="19"/>
  <c r="KI33" i="19"/>
  <c r="KH33" i="19"/>
  <c r="KG33" i="19"/>
  <c r="KF33" i="19"/>
  <c r="KE33" i="19"/>
  <c r="KD33" i="19"/>
  <c r="KC33" i="19"/>
  <c r="KB33" i="19"/>
  <c r="KA33" i="19"/>
  <c r="JZ33" i="19"/>
  <c r="JY33" i="19"/>
  <c r="JX33" i="19"/>
  <c r="JW33" i="19"/>
  <c r="JV33" i="19"/>
  <c r="JU33" i="19"/>
  <c r="JT33" i="19"/>
  <c r="JS33" i="19"/>
  <c r="JR33" i="19"/>
  <c r="JQ33" i="19"/>
  <c r="JP33" i="19"/>
  <c r="JO33" i="19"/>
  <c r="JN33" i="19"/>
  <c r="JM33" i="19"/>
  <c r="JL33" i="19"/>
  <c r="JK33" i="19"/>
  <c r="JJ33" i="19"/>
  <c r="JI33" i="19"/>
  <c r="JH33" i="19"/>
  <c r="JG33" i="19"/>
  <c r="JF33" i="19"/>
  <c r="JE33" i="19"/>
  <c r="JD33" i="19"/>
  <c r="JC33" i="19"/>
  <c r="JB33" i="19"/>
  <c r="JA33" i="19"/>
  <c r="IZ33" i="19"/>
  <c r="IY33" i="19"/>
  <c r="IX33" i="19"/>
  <c r="IW33" i="19"/>
  <c r="IV33" i="19"/>
  <c r="IU33" i="19"/>
  <c r="IT33" i="19"/>
  <c r="IS33" i="19"/>
  <c r="IR33" i="19"/>
  <c r="IQ33" i="19"/>
  <c r="IP33" i="19"/>
  <c r="IO33" i="19"/>
  <c r="IN33" i="19"/>
  <c r="IM33" i="19"/>
  <c r="IL33" i="19"/>
  <c r="IK33" i="19"/>
  <c r="IJ33" i="19"/>
  <c r="II33" i="19"/>
  <c r="IH33" i="19"/>
  <c r="IG33" i="19"/>
  <c r="IF33" i="19"/>
  <c r="IE33" i="19"/>
  <c r="ID33" i="19"/>
  <c r="IC33" i="19"/>
  <c r="IB33" i="19"/>
  <c r="IA33" i="19"/>
  <c r="HZ33" i="19"/>
  <c r="HY33" i="19"/>
  <c r="HX33" i="19"/>
  <c r="HW33" i="19"/>
  <c r="HV33" i="19"/>
  <c r="HU33" i="19"/>
  <c r="HT33" i="19"/>
  <c r="HS33" i="19"/>
  <c r="HR33" i="19"/>
  <c r="HQ33" i="19"/>
  <c r="HP33" i="19"/>
  <c r="HO33" i="19"/>
  <c r="HN33" i="19"/>
  <c r="HM33" i="19"/>
  <c r="HL33" i="19"/>
  <c r="HK33" i="19"/>
  <c r="HJ33" i="19"/>
  <c r="HI33" i="19"/>
  <c r="HH33" i="19"/>
  <c r="HG33" i="19"/>
  <c r="HF33" i="19"/>
  <c r="HE33" i="19"/>
  <c r="HD33" i="19"/>
  <c r="HC33" i="19"/>
  <c r="HB33" i="19"/>
  <c r="HA33" i="19"/>
  <c r="GZ33" i="19"/>
  <c r="GY33" i="19"/>
  <c r="GX33" i="19"/>
  <c r="GW33" i="19"/>
  <c r="GV33" i="19"/>
  <c r="GU33" i="19"/>
  <c r="GT33" i="19"/>
  <c r="GS33" i="19"/>
  <c r="GR33" i="19"/>
  <c r="GQ33" i="19"/>
  <c r="GP33" i="19"/>
  <c r="GO33" i="19"/>
  <c r="GN33" i="19"/>
  <c r="GM33" i="19"/>
  <c r="GL33" i="19"/>
  <c r="GK33" i="19"/>
  <c r="GJ33" i="19"/>
  <c r="GI33" i="19"/>
  <c r="GH33" i="19"/>
  <c r="GG33" i="19"/>
  <c r="GF33" i="19"/>
  <c r="GE33" i="19"/>
  <c r="GD33" i="19"/>
  <c r="GC33" i="19"/>
  <c r="GB33" i="19"/>
  <c r="GA33" i="19"/>
  <c r="FZ33" i="19"/>
  <c r="FY33" i="19"/>
  <c r="FX33" i="19"/>
  <c r="FW33" i="19"/>
  <c r="FV33" i="19"/>
  <c r="FU33" i="19"/>
  <c r="FT33" i="19"/>
  <c r="FS33" i="19"/>
  <c r="FR33" i="19"/>
  <c r="FQ33" i="19"/>
  <c r="FP33" i="19"/>
  <c r="FO33" i="19"/>
  <c r="FN33" i="19"/>
  <c r="FM33" i="19"/>
  <c r="FL33" i="19"/>
  <c r="FK33" i="19"/>
  <c r="FJ33" i="19"/>
  <c r="FI33" i="19"/>
  <c r="FH33" i="19"/>
  <c r="FG33" i="19"/>
  <c r="FF33" i="19"/>
  <c r="FE33" i="19"/>
  <c r="FD33" i="19"/>
  <c r="FC33" i="19"/>
  <c r="FB33" i="19"/>
  <c r="FA33" i="19"/>
  <c r="EZ33" i="19"/>
  <c r="EY33" i="19"/>
  <c r="EX33" i="19"/>
  <c r="EW33" i="19"/>
  <c r="EV33" i="19"/>
  <c r="EU33" i="19"/>
  <c r="ET33" i="19"/>
  <c r="ES33" i="19"/>
  <c r="ER33" i="19"/>
  <c r="EQ33" i="19"/>
  <c r="EP33" i="19"/>
  <c r="EO33" i="19"/>
  <c r="EN33" i="19"/>
  <c r="EM33" i="19"/>
  <c r="EL33" i="19"/>
  <c r="EK33" i="19"/>
  <c r="EJ33" i="19"/>
  <c r="EI33" i="19"/>
  <c r="EH33" i="19"/>
  <c r="EG33" i="19"/>
  <c r="EF33" i="19"/>
  <c r="EE33" i="19"/>
  <c r="ED33" i="19"/>
  <c r="EC33" i="19"/>
  <c r="EB33" i="19"/>
  <c r="EA33" i="19"/>
  <c r="DZ33" i="19"/>
  <c r="DY33" i="19"/>
  <c r="DX33" i="19"/>
  <c r="DW33" i="19"/>
  <c r="DV33" i="19"/>
  <c r="DU33" i="19"/>
  <c r="DT33" i="19"/>
  <c r="DS33" i="19"/>
  <c r="DR33" i="19"/>
  <c r="DQ33" i="19"/>
  <c r="DP33" i="19"/>
  <c r="DO33" i="19"/>
  <c r="DN33" i="19"/>
  <c r="DM33" i="19"/>
  <c r="DL33" i="19"/>
  <c r="DK33" i="19"/>
  <c r="DJ33" i="19"/>
  <c r="DI33" i="19"/>
  <c r="DH33" i="19"/>
  <c r="DG33" i="19"/>
  <c r="DF33" i="19"/>
  <c r="DE33" i="19"/>
  <c r="DD33" i="19"/>
  <c r="DC33" i="19"/>
  <c r="DB33" i="19"/>
  <c r="DA33" i="19"/>
  <c r="CZ33" i="19"/>
  <c r="CY33" i="19"/>
  <c r="CX33" i="19"/>
  <c r="CW33" i="19"/>
  <c r="CV33" i="19"/>
  <c r="CU33" i="19"/>
  <c r="CT33" i="19"/>
  <c r="CS33" i="19"/>
  <c r="CR33" i="19"/>
  <c r="CQ33" i="19"/>
  <c r="CP33" i="19"/>
  <c r="CO33" i="19"/>
  <c r="CN33" i="19"/>
  <c r="CM33" i="19"/>
  <c r="CL33" i="19"/>
  <c r="CK33" i="19"/>
  <c r="CJ33" i="19"/>
  <c r="CI33" i="19"/>
  <c r="CH33" i="19"/>
  <c r="CG33" i="19"/>
  <c r="CF33" i="19"/>
  <c r="CE33" i="19"/>
  <c r="CD33" i="19"/>
  <c r="CC33" i="19"/>
  <c r="CB33" i="19"/>
  <c r="CA33" i="19"/>
  <c r="BZ33" i="19"/>
  <c r="BY33" i="19"/>
  <c r="BX33" i="19"/>
  <c r="BW33" i="19"/>
  <c r="BV33" i="19"/>
  <c r="BU33" i="19"/>
  <c r="BT33" i="19"/>
  <c r="BS33" i="19"/>
  <c r="BR33" i="19"/>
  <c r="BQ33" i="19"/>
  <c r="BP33" i="19"/>
  <c r="BO33" i="19"/>
  <c r="BN33" i="19"/>
  <c r="BM33" i="19"/>
  <c r="BL33" i="19"/>
  <c r="BK33" i="19"/>
  <c r="BJ33" i="19"/>
  <c r="BI33" i="19"/>
  <c r="BH33" i="19"/>
  <c r="BG33" i="19"/>
  <c r="BF33" i="19"/>
  <c r="BE33" i="19"/>
  <c r="BD33" i="19"/>
  <c r="BC33" i="19"/>
  <c r="BB33" i="19"/>
  <c r="BA33" i="19"/>
  <c r="AZ33" i="19"/>
  <c r="AY33" i="19"/>
  <c r="AX33" i="19"/>
  <c r="AW33" i="19"/>
  <c r="AV33" i="19"/>
  <c r="AU33" i="19"/>
  <c r="AT33" i="19"/>
  <c r="AS33" i="19"/>
  <c r="AR33" i="19"/>
  <c r="AQ33" i="19"/>
  <c r="AP33" i="19"/>
  <c r="AO33" i="19"/>
  <c r="AN33" i="19"/>
  <c r="AM33" i="19"/>
  <c r="AL33" i="19"/>
  <c r="AK33" i="19"/>
  <c r="AJ33" i="19"/>
  <c r="AI33" i="19"/>
  <c r="AH33" i="19"/>
  <c r="AG33" i="19"/>
  <c r="AF33" i="19"/>
  <c r="AE33" i="19"/>
  <c r="AD33" i="19"/>
  <c r="AC33" i="19"/>
  <c r="AB33" i="19"/>
  <c r="AA33" i="19"/>
  <c r="Z33" i="19"/>
  <c r="Y33" i="19"/>
  <c r="X33" i="19"/>
  <c r="W33" i="19"/>
  <c r="L11" i="19"/>
  <c r="Q11" i="19"/>
  <c r="V11" i="19"/>
  <c r="V33" i="19"/>
  <c r="K11" i="19"/>
  <c r="P11" i="19"/>
  <c r="U11" i="19"/>
  <c r="U33" i="19"/>
  <c r="J11" i="19"/>
  <c r="O11" i="19"/>
  <c r="T11" i="19"/>
  <c r="T33" i="19"/>
  <c r="I11" i="19"/>
  <c r="N11" i="19"/>
  <c r="S11" i="19"/>
  <c r="S33" i="19"/>
  <c r="H11" i="19"/>
  <c r="M11" i="19"/>
  <c r="R11" i="19"/>
  <c r="R33" i="19"/>
  <c r="Q33" i="19"/>
  <c r="P33" i="19"/>
  <c r="O33" i="19"/>
  <c r="N33" i="19"/>
  <c r="M33" i="19"/>
  <c r="L33" i="19"/>
  <c r="K33" i="19"/>
  <c r="J33" i="19"/>
  <c r="I33" i="19"/>
  <c r="H33" i="19"/>
  <c r="G33" i="19"/>
  <c r="F33" i="19"/>
  <c r="E33" i="19"/>
  <c r="D33" i="19"/>
  <c r="C33" i="19"/>
  <c r="B33" i="19"/>
  <c r="KP32" i="19"/>
  <c r="KO32" i="19"/>
  <c r="KN32" i="19"/>
  <c r="KM32" i="19"/>
  <c r="KL32" i="19"/>
  <c r="KK32" i="19"/>
  <c r="KJ32" i="19"/>
  <c r="KI32" i="19"/>
  <c r="KH32" i="19"/>
  <c r="KG32" i="19"/>
  <c r="KF32" i="19"/>
  <c r="KE32" i="19"/>
  <c r="KD32" i="19"/>
  <c r="KC32" i="19"/>
  <c r="KB32" i="19"/>
  <c r="KA32" i="19"/>
  <c r="JZ32" i="19"/>
  <c r="JY32" i="19"/>
  <c r="JX32" i="19"/>
  <c r="JW32" i="19"/>
  <c r="JV32" i="19"/>
  <c r="JU32" i="19"/>
  <c r="JT32" i="19"/>
  <c r="JS32" i="19"/>
  <c r="JR32" i="19"/>
  <c r="JQ32" i="19"/>
  <c r="JP32" i="19"/>
  <c r="JO32" i="19"/>
  <c r="JN32" i="19"/>
  <c r="JM32" i="19"/>
  <c r="JL32" i="19"/>
  <c r="JK32" i="19"/>
  <c r="JJ32" i="19"/>
  <c r="JI32" i="19"/>
  <c r="JH32" i="19"/>
  <c r="JG32" i="19"/>
  <c r="JF32" i="19"/>
  <c r="JE32" i="19"/>
  <c r="JD32" i="19"/>
  <c r="JC32" i="19"/>
  <c r="JB32" i="19"/>
  <c r="JA32" i="19"/>
  <c r="IZ32" i="19"/>
  <c r="IY32" i="19"/>
  <c r="IX32" i="19"/>
  <c r="IW32" i="19"/>
  <c r="IV32" i="19"/>
  <c r="IU32" i="19"/>
  <c r="IT32" i="19"/>
  <c r="IS32" i="19"/>
  <c r="IR32" i="19"/>
  <c r="IQ32" i="19"/>
  <c r="IP32" i="19"/>
  <c r="IO32" i="19"/>
  <c r="IN32" i="19"/>
  <c r="IM32" i="19"/>
  <c r="IL32" i="19"/>
  <c r="IK32" i="19"/>
  <c r="IJ32" i="19"/>
  <c r="II32" i="19"/>
  <c r="IH32" i="19"/>
  <c r="IG32" i="19"/>
  <c r="IF32" i="19"/>
  <c r="IE32" i="19"/>
  <c r="ID32" i="19"/>
  <c r="IC32" i="19"/>
  <c r="IB32" i="19"/>
  <c r="IA32" i="19"/>
  <c r="HZ32" i="19"/>
  <c r="HY32" i="19"/>
  <c r="HX32" i="19"/>
  <c r="HW32" i="19"/>
  <c r="HV32" i="19"/>
  <c r="HU32" i="19"/>
  <c r="HT32" i="19"/>
  <c r="HS32" i="19"/>
  <c r="HR32" i="19"/>
  <c r="HQ32" i="19"/>
  <c r="HP32" i="19"/>
  <c r="HO32" i="19"/>
  <c r="HN32" i="19"/>
  <c r="HM32" i="19"/>
  <c r="HL32" i="19"/>
  <c r="HK32" i="19"/>
  <c r="HJ32" i="19"/>
  <c r="HI32" i="19"/>
  <c r="HH32" i="19"/>
  <c r="HG32" i="19"/>
  <c r="HF32" i="19"/>
  <c r="HE32" i="19"/>
  <c r="HD32" i="19"/>
  <c r="HC32" i="19"/>
  <c r="HB32" i="19"/>
  <c r="HA32" i="19"/>
  <c r="GZ32" i="19"/>
  <c r="GY32" i="19"/>
  <c r="GX32" i="19"/>
  <c r="GW32" i="19"/>
  <c r="GV32" i="19"/>
  <c r="GU32" i="19"/>
  <c r="GT32" i="19"/>
  <c r="GS32" i="19"/>
  <c r="GR32" i="19"/>
  <c r="GQ32" i="19"/>
  <c r="GP32" i="19"/>
  <c r="GO32" i="19"/>
  <c r="GN32" i="19"/>
  <c r="GM32" i="19"/>
  <c r="GL32" i="19"/>
  <c r="GK32" i="19"/>
  <c r="GJ32" i="19"/>
  <c r="GI32" i="19"/>
  <c r="GH32" i="19"/>
  <c r="GG32" i="19"/>
  <c r="GF32" i="19"/>
  <c r="GE32" i="19"/>
  <c r="GD32" i="19"/>
  <c r="GC32" i="19"/>
  <c r="GB32" i="19"/>
  <c r="GA32" i="19"/>
  <c r="FZ32" i="19"/>
  <c r="FY32" i="19"/>
  <c r="FX32" i="19"/>
  <c r="FW32" i="19"/>
  <c r="FV32" i="19"/>
  <c r="FU32" i="19"/>
  <c r="FT32" i="19"/>
  <c r="FS32" i="19"/>
  <c r="FR32" i="19"/>
  <c r="FQ32" i="19"/>
  <c r="FP32" i="19"/>
  <c r="FO32" i="19"/>
  <c r="FN32" i="19"/>
  <c r="FM32" i="19"/>
  <c r="FL32" i="19"/>
  <c r="FK32" i="19"/>
  <c r="FJ32" i="19"/>
  <c r="FI32" i="19"/>
  <c r="FH32" i="19"/>
  <c r="FG32" i="19"/>
  <c r="FF32" i="19"/>
  <c r="FE32" i="19"/>
  <c r="FD32" i="19"/>
  <c r="FC32" i="19"/>
  <c r="FB32" i="19"/>
  <c r="FA32" i="19"/>
  <c r="EZ32" i="19"/>
  <c r="EY32" i="19"/>
  <c r="EX32" i="19"/>
  <c r="EW32" i="19"/>
  <c r="EV32" i="19"/>
  <c r="EU32" i="19"/>
  <c r="ET32" i="19"/>
  <c r="ES32" i="19"/>
  <c r="ER32" i="19"/>
  <c r="EQ32" i="19"/>
  <c r="EP32" i="19"/>
  <c r="EO32" i="19"/>
  <c r="EN32" i="19"/>
  <c r="EM32" i="19"/>
  <c r="EL32" i="19"/>
  <c r="EK32" i="19"/>
  <c r="EJ32" i="19"/>
  <c r="EI32" i="19"/>
  <c r="EH32" i="19"/>
  <c r="EG32" i="19"/>
  <c r="EF32" i="19"/>
  <c r="EE32" i="19"/>
  <c r="ED32" i="19"/>
  <c r="EC32" i="19"/>
  <c r="EB32" i="19"/>
  <c r="EA32" i="19"/>
  <c r="DZ32" i="19"/>
  <c r="DY32" i="19"/>
  <c r="DX32" i="19"/>
  <c r="DW32" i="19"/>
  <c r="DV32" i="19"/>
  <c r="DU32" i="19"/>
  <c r="DT32" i="19"/>
  <c r="DS32" i="19"/>
  <c r="DR32" i="19"/>
  <c r="DQ32" i="19"/>
  <c r="DP32" i="19"/>
  <c r="DO32" i="19"/>
  <c r="DN32" i="19"/>
  <c r="DM32" i="19"/>
  <c r="DL32" i="19"/>
  <c r="DK32" i="19"/>
  <c r="DJ32" i="19"/>
  <c r="DI32" i="19"/>
  <c r="DH32" i="19"/>
  <c r="DG32" i="19"/>
  <c r="DF32" i="19"/>
  <c r="DE32" i="19"/>
  <c r="DD32" i="19"/>
  <c r="DC32" i="19"/>
  <c r="DB32" i="19"/>
  <c r="DA32" i="19"/>
  <c r="CZ32" i="19"/>
  <c r="CY32" i="19"/>
  <c r="CX32" i="19"/>
  <c r="CW32" i="19"/>
  <c r="CV32" i="19"/>
  <c r="CU32" i="19"/>
  <c r="CT32" i="19"/>
  <c r="CS32" i="19"/>
  <c r="CR32" i="19"/>
  <c r="CQ32" i="19"/>
  <c r="CP32" i="19"/>
  <c r="CO32" i="19"/>
  <c r="CN32" i="19"/>
  <c r="CM32" i="19"/>
  <c r="CL32" i="19"/>
  <c r="CK32" i="19"/>
  <c r="CJ32" i="19"/>
  <c r="CI32" i="19"/>
  <c r="CH32" i="19"/>
  <c r="CG32" i="19"/>
  <c r="CF32" i="19"/>
  <c r="CE32" i="19"/>
  <c r="CD32" i="19"/>
  <c r="CC32" i="19"/>
  <c r="CB32" i="19"/>
  <c r="CA32" i="19"/>
  <c r="BZ32" i="19"/>
  <c r="BY32" i="19"/>
  <c r="BX32" i="19"/>
  <c r="BW32" i="19"/>
  <c r="BV32" i="19"/>
  <c r="BU32" i="19"/>
  <c r="BT32" i="19"/>
  <c r="BS32" i="19"/>
  <c r="BR32" i="19"/>
  <c r="BQ32" i="19"/>
  <c r="BP32" i="19"/>
  <c r="BO32" i="19"/>
  <c r="BN32" i="19"/>
  <c r="BM32" i="19"/>
  <c r="BL32" i="19"/>
  <c r="BK32" i="19"/>
  <c r="BJ32" i="19"/>
  <c r="BI32" i="19"/>
  <c r="BH32" i="19"/>
  <c r="BG32" i="19"/>
  <c r="BF32" i="19"/>
  <c r="BE32" i="19"/>
  <c r="BD32" i="19"/>
  <c r="BC32" i="19"/>
  <c r="BB32" i="19"/>
  <c r="BA32" i="19"/>
  <c r="AZ32" i="19"/>
  <c r="AY32" i="19"/>
  <c r="AX32" i="19"/>
  <c r="AW32" i="19"/>
  <c r="AV32" i="19"/>
  <c r="AU32" i="19"/>
  <c r="K10" i="19"/>
  <c r="P10" i="19"/>
  <c r="U10" i="19"/>
  <c r="Z10" i="19"/>
  <c r="AE10" i="19"/>
  <c r="AJ10" i="19"/>
  <c r="AO10" i="19"/>
  <c r="AT10" i="19"/>
  <c r="AT32" i="19"/>
  <c r="J10" i="19"/>
  <c r="O10" i="19"/>
  <c r="T10" i="19"/>
  <c r="Y10" i="19"/>
  <c r="AD10" i="19"/>
  <c r="AI10" i="19"/>
  <c r="AN10" i="19"/>
  <c r="AS10" i="19"/>
  <c r="AS32" i="19"/>
  <c r="I10" i="19"/>
  <c r="N10" i="19"/>
  <c r="S10" i="19"/>
  <c r="X10" i="19"/>
  <c r="AC10" i="19"/>
  <c r="AH10" i="19"/>
  <c r="AM10" i="19"/>
  <c r="AR10" i="19"/>
  <c r="AR32" i="19"/>
  <c r="H10" i="19"/>
  <c r="M10" i="19"/>
  <c r="R10" i="19"/>
  <c r="W10" i="19"/>
  <c r="AB10" i="19"/>
  <c r="AG10" i="19"/>
  <c r="AL10" i="19"/>
  <c r="AQ10" i="19"/>
  <c r="AQ32" i="19"/>
  <c r="G10" i="19"/>
  <c r="L10" i="19"/>
  <c r="Q10" i="19"/>
  <c r="V10" i="19"/>
  <c r="AA10" i="19"/>
  <c r="AF10" i="19"/>
  <c r="AK10" i="19"/>
  <c r="AP10" i="19"/>
  <c r="AP32" i="19"/>
  <c r="AO32" i="19"/>
  <c r="AN32" i="19"/>
  <c r="AM32" i="19"/>
  <c r="AL32" i="19"/>
  <c r="AK32" i="19"/>
  <c r="AJ32" i="19"/>
  <c r="AI32" i="19"/>
  <c r="AH32" i="19"/>
  <c r="AG32" i="19"/>
  <c r="AF32" i="19"/>
  <c r="AE32" i="19"/>
  <c r="AD32" i="19"/>
  <c r="AC32" i="19"/>
  <c r="AB32" i="19"/>
  <c r="AA32" i="19"/>
  <c r="Z32" i="19"/>
  <c r="Y32" i="19"/>
  <c r="X32" i="19"/>
  <c r="W32" i="19"/>
  <c r="V32" i="19"/>
  <c r="U32" i="19"/>
  <c r="T32" i="19"/>
  <c r="S32" i="19"/>
  <c r="R32" i="19"/>
  <c r="Q32" i="19"/>
  <c r="P32" i="19"/>
  <c r="O32" i="19"/>
  <c r="N32" i="19"/>
  <c r="M32" i="19"/>
  <c r="L32" i="19"/>
  <c r="K32" i="19"/>
  <c r="J32" i="19"/>
  <c r="I32" i="19"/>
  <c r="H32" i="19"/>
  <c r="G32" i="19"/>
  <c r="F32" i="19"/>
  <c r="E32" i="19"/>
  <c r="D32" i="19"/>
  <c r="C32" i="19"/>
  <c r="B32" i="19"/>
  <c r="KP31" i="19"/>
  <c r="KO31" i="19"/>
  <c r="KN31" i="19"/>
  <c r="KM31" i="19"/>
  <c r="KL31" i="19"/>
  <c r="KK31" i="19"/>
  <c r="KJ31" i="19"/>
  <c r="KI31" i="19"/>
  <c r="KH31" i="19"/>
  <c r="KG31" i="19"/>
  <c r="KF31" i="19"/>
  <c r="KE31" i="19"/>
  <c r="KD31" i="19"/>
  <c r="KC31" i="19"/>
  <c r="KB31" i="19"/>
  <c r="KA31" i="19"/>
  <c r="JZ31" i="19"/>
  <c r="JY31" i="19"/>
  <c r="JX31" i="19"/>
  <c r="JW31" i="19"/>
  <c r="JV31" i="19"/>
  <c r="JU31" i="19"/>
  <c r="JT31" i="19"/>
  <c r="JS31" i="19"/>
  <c r="JR31" i="19"/>
  <c r="JQ31" i="19"/>
  <c r="JP31" i="19"/>
  <c r="JO31" i="19"/>
  <c r="JN31" i="19"/>
  <c r="JM31" i="19"/>
  <c r="JL31" i="19"/>
  <c r="JK31" i="19"/>
  <c r="JJ31" i="19"/>
  <c r="JI31" i="19"/>
  <c r="JH31" i="19"/>
  <c r="JG31" i="19"/>
  <c r="JF31" i="19"/>
  <c r="JE31" i="19"/>
  <c r="JD31" i="19"/>
  <c r="JC31" i="19"/>
  <c r="JB31" i="19"/>
  <c r="JA31" i="19"/>
  <c r="IZ31" i="19"/>
  <c r="IY31" i="19"/>
  <c r="IX31" i="19"/>
  <c r="IW31" i="19"/>
  <c r="IV31" i="19"/>
  <c r="IU31" i="19"/>
  <c r="IT31" i="19"/>
  <c r="IS31" i="19"/>
  <c r="IR31" i="19"/>
  <c r="IQ31" i="19"/>
  <c r="IP31" i="19"/>
  <c r="IO31" i="19"/>
  <c r="IN31" i="19"/>
  <c r="IM31" i="19"/>
  <c r="IL31" i="19"/>
  <c r="IK31" i="19"/>
  <c r="IJ31" i="19"/>
  <c r="II31" i="19"/>
  <c r="IH31" i="19"/>
  <c r="IG31" i="19"/>
  <c r="IF31" i="19"/>
  <c r="IE31" i="19"/>
  <c r="ID31" i="19"/>
  <c r="IC31" i="19"/>
  <c r="IB31" i="19"/>
  <c r="IA31" i="19"/>
  <c r="HZ31" i="19"/>
  <c r="HY31" i="19"/>
  <c r="HX31" i="19"/>
  <c r="HW31" i="19"/>
  <c r="HV31" i="19"/>
  <c r="HU31" i="19"/>
  <c r="HT31" i="19"/>
  <c r="HS31" i="19"/>
  <c r="HR31" i="19"/>
  <c r="HQ31" i="19"/>
  <c r="HP31" i="19"/>
  <c r="HO31" i="19"/>
  <c r="HN31" i="19"/>
  <c r="HM31" i="19"/>
  <c r="HL31" i="19"/>
  <c r="HK31" i="19"/>
  <c r="HJ31" i="19"/>
  <c r="HI31" i="19"/>
  <c r="HH31" i="19"/>
  <c r="HG31" i="19"/>
  <c r="HF31" i="19"/>
  <c r="HE31" i="19"/>
  <c r="HD31" i="19"/>
  <c r="HC31" i="19"/>
  <c r="HB31" i="19"/>
  <c r="HA31" i="19"/>
  <c r="GZ31" i="19"/>
  <c r="GY31" i="19"/>
  <c r="GX31" i="19"/>
  <c r="GW31" i="19"/>
  <c r="GV31" i="19"/>
  <c r="GU31" i="19"/>
  <c r="GT31" i="19"/>
  <c r="GS31" i="19"/>
  <c r="GR31" i="19"/>
  <c r="GQ31" i="19"/>
  <c r="GP31" i="19"/>
  <c r="GO31" i="19"/>
  <c r="GN31" i="19"/>
  <c r="GM31" i="19"/>
  <c r="GL31" i="19"/>
  <c r="GK31" i="19"/>
  <c r="GJ31" i="19"/>
  <c r="GI31" i="19"/>
  <c r="GH31" i="19"/>
  <c r="GG31" i="19"/>
  <c r="GF31" i="19"/>
  <c r="GE31" i="19"/>
  <c r="GD31" i="19"/>
  <c r="GC31" i="19"/>
  <c r="GB31" i="19"/>
  <c r="GA31" i="19"/>
  <c r="FZ31" i="19"/>
  <c r="FY31" i="19"/>
  <c r="FX31" i="19"/>
  <c r="FW31" i="19"/>
  <c r="FV31" i="19"/>
  <c r="FU31" i="19"/>
  <c r="FT31" i="19"/>
  <c r="FS31" i="19"/>
  <c r="FR31" i="19"/>
  <c r="FQ31" i="19"/>
  <c r="FP31" i="19"/>
  <c r="FO31" i="19"/>
  <c r="FN31" i="19"/>
  <c r="FM31" i="19"/>
  <c r="FL31" i="19"/>
  <c r="FK31" i="19"/>
  <c r="FJ31" i="19"/>
  <c r="FI31" i="19"/>
  <c r="FH31" i="19"/>
  <c r="FG31" i="19"/>
  <c r="FF31" i="19"/>
  <c r="FE31" i="19"/>
  <c r="FD31" i="19"/>
  <c r="FC31" i="19"/>
  <c r="FB31" i="19"/>
  <c r="FA31" i="19"/>
  <c r="EZ31" i="19"/>
  <c r="EY31" i="19"/>
  <c r="EX31" i="19"/>
  <c r="EW31" i="19"/>
  <c r="EV31" i="19"/>
  <c r="EU31" i="19"/>
  <c r="ET31" i="19"/>
  <c r="ES31" i="19"/>
  <c r="ER31" i="19"/>
  <c r="EQ31" i="19"/>
  <c r="EP31" i="19"/>
  <c r="EO31" i="19"/>
  <c r="EN31" i="19"/>
  <c r="EM31" i="19"/>
  <c r="EL31" i="19"/>
  <c r="EK31" i="19"/>
  <c r="EJ31" i="19"/>
  <c r="EI31" i="19"/>
  <c r="EH31" i="19"/>
  <c r="EG31" i="19"/>
  <c r="EF31" i="19"/>
  <c r="EE31" i="19"/>
  <c r="ED31" i="19"/>
  <c r="EC31" i="19"/>
  <c r="EB31" i="19"/>
  <c r="EA31" i="19"/>
  <c r="DZ31" i="19"/>
  <c r="DY31" i="19"/>
  <c r="DX31" i="19"/>
  <c r="DW31" i="19"/>
  <c r="DV31" i="19"/>
  <c r="DU31" i="19"/>
  <c r="DT31" i="19"/>
  <c r="DS31" i="19"/>
  <c r="DR31" i="19"/>
  <c r="DQ31" i="19"/>
  <c r="DP31" i="19"/>
  <c r="DO31" i="19"/>
  <c r="DN31" i="19"/>
  <c r="DM31" i="19"/>
  <c r="DL31" i="19"/>
  <c r="DK31" i="19"/>
  <c r="DJ31" i="19"/>
  <c r="DI31" i="19"/>
  <c r="DH31" i="19"/>
  <c r="DG31" i="19"/>
  <c r="DF31" i="19"/>
  <c r="DE31" i="19"/>
  <c r="DD31" i="19"/>
  <c r="DC31" i="19"/>
  <c r="DB31" i="19"/>
  <c r="DA31" i="19"/>
  <c r="CZ31" i="19"/>
  <c r="CY31" i="19"/>
  <c r="CX31" i="19"/>
  <c r="CW31" i="19"/>
  <c r="CV31" i="19"/>
  <c r="CU31" i="19"/>
  <c r="CT31" i="19"/>
  <c r="CS31" i="19"/>
  <c r="CR31" i="19"/>
  <c r="CQ31" i="19"/>
  <c r="CP31" i="19"/>
  <c r="CO31" i="19"/>
  <c r="CN31" i="19"/>
  <c r="CM31" i="19"/>
  <c r="CL31" i="19"/>
  <c r="CK31" i="19"/>
  <c r="CJ31" i="19"/>
  <c r="CI31" i="19"/>
  <c r="CH31" i="19"/>
  <c r="CG31" i="19"/>
  <c r="CF31" i="19"/>
  <c r="CE31" i="19"/>
  <c r="CD31" i="19"/>
  <c r="CC31" i="19"/>
  <c r="CB31" i="19"/>
  <c r="CA31" i="19"/>
  <c r="BZ31" i="19"/>
  <c r="BY31" i="19"/>
  <c r="BX31" i="19"/>
  <c r="BW31" i="19"/>
  <c r="BV31" i="19"/>
  <c r="BU31" i="19"/>
  <c r="BT31" i="19"/>
  <c r="BS31" i="19"/>
  <c r="BR31" i="19"/>
  <c r="BQ31" i="19"/>
  <c r="BP31" i="19"/>
  <c r="BO31" i="19"/>
  <c r="BN31" i="19"/>
  <c r="BM31" i="19"/>
  <c r="BL31" i="19"/>
  <c r="BK31" i="19"/>
  <c r="BJ31" i="19"/>
  <c r="BI31" i="19"/>
  <c r="BH31" i="19"/>
  <c r="BG31" i="19"/>
  <c r="BF31" i="19"/>
  <c r="BE31" i="19"/>
  <c r="BD31" i="19"/>
  <c r="BC31" i="19"/>
  <c r="BB31" i="19"/>
  <c r="BA31" i="19"/>
  <c r="L9" i="19"/>
  <c r="Q9" i="19"/>
  <c r="V9" i="19"/>
  <c r="AA9" i="19"/>
  <c r="AF9" i="19"/>
  <c r="AK9" i="19"/>
  <c r="AP9" i="19"/>
  <c r="AU9" i="19"/>
  <c r="AZ9" i="19"/>
  <c r="AZ31" i="19"/>
  <c r="K9" i="19"/>
  <c r="P9" i="19"/>
  <c r="U9" i="19"/>
  <c r="Z9" i="19"/>
  <c r="AE9" i="19"/>
  <c r="AJ9" i="19"/>
  <c r="AO9" i="19"/>
  <c r="AT9" i="19"/>
  <c r="AY9" i="19"/>
  <c r="AY31" i="19"/>
  <c r="J9" i="19"/>
  <c r="O9" i="19"/>
  <c r="T9" i="19"/>
  <c r="Y9" i="19"/>
  <c r="AD9" i="19"/>
  <c r="AI9" i="19"/>
  <c r="AN9" i="19"/>
  <c r="AS9" i="19"/>
  <c r="AX9" i="19"/>
  <c r="AX31" i="19"/>
  <c r="I9" i="19"/>
  <c r="N9" i="19"/>
  <c r="S9" i="19"/>
  <c r="X9" i="19"/>
  <c r="AC9" i="19"/>
  <c r="AH9" i="19"/>
  <c r="AM9" i="19"/>
  <c r="AR9" i="19"/>
  <c r="AW9" i="19"/>
  <c r="AW31" i="19"/>
  <c r="H9" i="19"/>
  <c r="M9" i="19"/>
  <c r="R9" i="19"/>
  <c r="W9" i="19"/>
  <c r="AB9" i="19"/>
  <c r="AG9" i="19"/>
  <c r="AL9" i="19"/>
  <c r="AQ9" i="19"/>
  <c r="AV9" i="19"/>
  <c r="AV31" i="19"/>
  <c r="AU31" i="19"/>
  <c r="AT31" i="19"/>
  <c r="AS31" i="19"/>
  <c r="AR31" i="19"/>
  <c r="AQ31" i="19"/>
  <c r="AP31" i="19"/>
  <c r="AO31" i="19"/>
  <c r="AN31" i="19"/>
  <c r="AM31" i="19"/>
  <c r="AL31" i="19"/>
  <c r="AK31" i="19"/>
  <c r="AJ31" i="19"/>
  <c r="AI31" i="19"/>
  <c r="AH31" i="19"/>
  <c r="AG31" i="19"/>
  <c r="AF31" i="19"/>
  <c r="AE31" i="19"/>
  <c r="AD31" i="19"/>
  <c r="AC31" i="19"/>
  <c r="AB31" i="19"/>
  <c r="AA31" i="19"/>
  <c r="Z31" i="19"/>
  <c r="Y31" i="19"/>
  <c r="X31" i="19"/>
  <c r="W31" i="19"/>
  <c r="V31" i="19"/>
  <c r="U31" i="19"/>
  <c r="T31" i="19"/>
  <c r="S31" i="19"/>
  <c r="R31" i="19"/>
  <c r="Q31" i="19"/>
  <c r="P31" i="19"/>
  <c r="O31" i="19"/>
  <c r="N31" i="19"/>
  <c r="M31" i="19"/>
  <c r="L31" i="19"/>
  <c r="K31" i="19"/>
  <c r="J31" i="19"/>
  <c r="I31" i="19"/>
  <c r="H31" i="19"/>
  <c r="G31" i="19"/>
  <c r="F31" i="19"/>
  <c r="E31" i="19"/>
  <c r="D31" i="19"/>
  <c r="C31" i="19"/>
  <c r="B31" i="19"/>
  <c r="KP30" i="19"/>
  <c r="KO30" i="19"/>
  <c r="KN30" i="19"/>
  <c r="KM30" i="19"/>
  <c r="KL30" i="19"/>
  <c r="KK30" i="19"/>
  <c r="KJ30" i="19"/>
  <c r="KI30" i="19"/>
  <c r="KH30" i="19"/>
  <c r="KG30" i="19"/>
  <c r="KF30" i="19"/>
  <c r="KE30" i="19"/>
  <c r="KD30" i="19"/>
  <c r="KC30" i="19"/>
  <c r="KB30" i="19"/>
  <c r="KA30" i="19"/>
  <c r="JZ30" i="19"/>
  <c r="JY30" i="19"/>
  <c r="JX30" i="19"/>
  <c r="JW30" i="19"/>
  <c r="JV30" i="19"/>
  <c r="JU30" i="19"/>
  <c r="JT30" i="19"/>
  <c r="JS30" i="19"/>
  <c r="JR30" i="19"/>
  <c r="JQ30" i="19"/>
  <c r="JP30" i="19"/>
  <c r="JO30" i="19"/>
  <c r="JN30" i="19"/>
  <c r="JM30" i="19"/>
  <c r="JL30" i="19"/>
  <c r="JK30" i="19"/>
  <c r="JJ30" i="19"/>
  <c r="JI30" i="19"/>
  <c r="JH30" i="19"/>
  <c r="JG30" i="19"/>
  <c r="JF30" i="19"/>
  <c r="JE30" i="19"/>
  <c r="JD30" i="19"/>
  <c r="JC30" i="19"/>
  <c r="JB30" i="19"/>
  <c r="JA30" i="19"/>
  <c r="IZ30" i="19"/>
  <c r="IY30" i="19"/>
  <c r="IX30" i="19"/>
  <c r="IW30" i="19"/>
  <c r="IV30" i="19"/>
  <c r="IU30" i="19"/>
  <c r="IT30" i="19"/>
  <c r="IS30" i="19"/>
  <c r="IR30" i="19"/>
  <c r="IQ30" i="19"/>
  <c r="IP30" i="19"/>
  <c r="IO30" i="19"/>
  <c r="IN30" i="19"/>
  <c r="IM30" i="19"/>
  <c r="IL30" i="19"/>
  <c r="IK30" i="19"/>
  <c r="IJ30" i="19"/>
  <c r="II30" i="19"/>
  <c r="IH30" i="19"/>
  <c r="IG30" i="19"/>
  <c r="IF30" i="19"/>
  <c r="IE30" i="19"/>
  <c r="ID30" i="19"/>
  <c r="IC30" i="19"/>
  <c r="IB30" i="19"/>
  <c r="IA30" i="19"/>
  <c r="HZ30" i="19"/>
  <c r="HY30" i="19"/>
  <c r="HX30" i="19"/>
  <c r="HW30" i="19"/>
  <c r="HV30" i="19"/>
  <c r="HU30" i="19"/>
  <c r="HT30" i="19"/>
  <c r="HS30" i="19"/>
  <c r="HR30" i="19"/>
  <c r="HQ30" i="19"/>
  <c r="HP30" i="19"/>
  <c r="HO30" i="19"/>
  <c r="HN30" i="19"/>
  <c r="HM30" i="19"/>
  <c r="HL30" i="19"/>
  <c r="HK30" i="19"/>
  <c r="HJ30" i="19"/>
  <c r="HI30" i="19"/>
  <c r="HH30" i="19"/>
  <c r="HG30" i="19"/>
  <c r="HF30" i="19"/>
  <c r="HE30" i="19"/>
  <c r="HD30" i="19"/>
  <c r="HC30" i="19"/>
  <c r="HB30" i="19"/>
  <c r="HA30" i="19"/>
  <c r="GZ30" i="19"/>
  <c r="GY30" i="19"/>
  <c r="GX30" i="19"/>
  <c r="GW30" i="19"/>
  <c r="GV30" i="19"/>
  <c r="GU30" i="19"/>
  <c r="GT30" i="19"/>
  <c r="GS30" i="19"/>
  <c r="GR30" i="19"/>
  <c r="GQ30" i="19"/>
  <c r="GP30" i="19"/>
  <c r="GO30" i="19"/>
  <c r="GN30" i="19"/>
  <c r="GM30" i="19"/>
  <c r="GL30" i="19"/>
  <c r="GK30" i="19"/>
  <c r="GJ30" i="19"/>
  <c r="GI30" i="19"/>
  <c r="GH30" i="19"/>
  <c r="GG30" i="19"/>
  <c r="GF30" i="19"/>
  <c r="GE30" i="19"/>
  <c r="GD30" i="19"/>
  <c r="GC30" i="19"/>
  <c r="GB30" i="19"/>
  <c r="GA30" i="19"/>
  <c r="FZ30" i="19"/>
  <c r="FY30" i="19"/>
  <c r="FX30" i="19"/>
  <c r="FW30" i="19"/>
  <c r="FV30" i="19"/>
  <c r="FU30" i="19"/>
  <c r="FT30" i="19"/>
  <c r="FS30" i="19"/>
  <c r="FR30" i="19"/>
  <c r="FQ30" i="19"/>
  <c r="FP30" i="19"/>
  <c r="FO30" i="19"/>
  <c r="FN30" i="19"/>
  <c r="FM30" i="19"/>
  <c r="FL30" i="19"/>
  <c r="FK30" i="19"/>
  <c r="FJ30" i="19"/>
  <c r="FI30" i="19"/>
  <c r="FH30" i="19"/>
  <c r="FG30" i="19"/>
  <c r="FF30" i="19"/>
  <c r="FE30" i="19"/>
  <c r="FD30" i="19"/>
  <c r="FC30" i="19"/>
  <c r="FB30" i="19"/>
  <c r="FA30" i="19"/>
  <c r="EZ30" i="19"/>
  <c r="EY30" i="19"/>
  <c r="EX30" i="19"/>
  <c r="EW30" i="19"/>
  <c r="EV30" i="19"/>
  <c r="EU30" i="19"/>
  <c r="ET30" i="19"/>
  <c r="ES30" i="19"/>
  <c r="ER30" i="19"/>
  <c r="EQ30" i="19"/>
  <c r="EP30" i="19"/>
  <c r="EO30" i="19"/>
  <c r="EN30" i="19"/>
  <c r="EM30" i="19"/>
  <c r="EL30" i="19"/>
  <c r="EK30" i="19"/>
  <c r="EJ30" i="19"/>
  <c r="EI30" i="19"/>
  <c r="EH30" i="19"/>
  <c r="EG30" i="19"/>
  <c r="EF30" i="19"/>
  <c r="EE30" i="19"/>
  <c r="ED30" i="19"/>
  <c r="EC30" i="19"/>
  <c r="EB30" i="19"/>
  <c r="EA30" i="19"/>
  <c r="DZ30" i="19"/>
  <c r="DY30" i="19"/>
  <c r="DX30" i="19"/>
  <c r="DW30" i="19"/>
  <c r="DV30" i="19"/>
  <c r="DU30" i="19"/>
  <c r="DT30" i="19"/>
  <c r="DS30" i="19"/>
  <c r="DR30" i="19"/>
  <c r="DQ30" i="19"/>
  <c r="DP30" i="19"/>
  <c r="DO30" i="19"/>
  <c r="DN30" i="19"/>
  <c r="DM30" i="19"/>
  <c r="DL30" i="19"/>
  <c r="DK30" i="19"/>
  <c r="DJ30" i="19"/>
  <c r="DI30" i="19"/>
  <c r="DH30" i="19"/>
  <c r="DG30" i="19"/>
  <c r="DF30" i="19"/>
  <c r="DE30" i="19"/>
  <c r="DD30" i="19"/>
  <c r="DC30" i="19"/>
  <c r="DB30" i="19"/>
  <c r="DA30" i="19"/>
  <c r="CZ30" i="19"/>
  <c r="CY30" i="19"/>
  <c r="CX30" i="19"/>
  <c r="CW30" i="19"/>
  <c r="CV30" i="19"/>
  <c r="CU30" i="19"/>
  <c r="CT30" i="19"/>
  <c r="CS30" i="19"/>
  <c r="CR30" i="19"/>
  <c r="CQ30" i="19"/>
  <c r="CP30" i="19"/>
  <c r="CO30" i="19"/>
  <c r="CN30" i="19"/>
  <c r="CM30" i="19"/>
  <c r="CL30" i="19"/>
  <c r="CK30" i="19"/>
  <c r="CJ30" i="19"/>
  <c r="CI30" i="19"/>
  <c r="CH30" i="19"/>
  <c r="CG30" i="19"/>
  <c r="CF30" i="19"/>
  <c r="CE30" i="19"/>
  <c r="CD30" i="19"/>
  <c r="CC30" i="19"/>
  <c r="CB30" i="19"/>
  <c r="CA30" i="19"/>
  <c r="BZ30" i="19"/>
  <c r="BY30" i="19"/>
  <c r="BX30" i="19"/>
  <c r="BW30" i="19"/>
  <c r="BV30" i="19"/>
  <c r="BU30" i="19"/>
  <c r="BT30" i="19"/>
  <c r="BS30" i="19"/>
  <c r="BR30" i="19"/>
  <c r="BQ30" i="19"/>
  <c r="BP30" i="19"/>
  <c r="BO30" i="19"/>
  <c r="BN30" i="19"/>
  <c r="BM30" i="19"/>
  <c r="BL30" i="19"/>
  <c r="BK30" i="19"/>
  <c r="BJ30" i="19"/>
  <c r="BI30" i="19"/>
  <c r="BH30" i="19"/>
  <c r="BG30" i="19"/>
  <c r="BF30" i="19"/>
  <c r="BE30" i="19"/>
  <c r="BD30" i="19"/>
  <c r="BC30" i="19"/>
  <c r="BB30" i="19"/>
  <c r="BA30" i="19"/>
  <c r="AZ30" i="19"/>
  <c r="AY30" i="19"/>
  <c r="AX30" i="19"/>
  <c r="AW30" i="19"/>
  <c r="AV30" i="19"/>
  <c r="AU30" i="19"/>
  <c r="AT30" i="19"/>
  <c r="AS30" i="19"/>
  <c r="AR30" i="19"/>
  <c r="AQ30" i="19"/>
  <c r="AP30" i="19"/>
  <c r="AO30" i="19"/>
  <c r="AN30" i="19"/>
  <c r="AM30" i="19"/>
  <c r="AL30" i="19"/>
  <c r="AK30" i="19"/>
  <c r="AJ30" i="19"/>
  <c r="AI30" i="19"/>
  <c r="AH30" i="19"/>
  <c r="AG30" i="19"/>
  <c r="AF30" i="19"/>
  <c r="AE30" i="19"/>
  <c r="AD30" i="19"/>
  <c r="AC30" i="19"/>
  <c r="AB30" i="19"/>
  <c r="AA30" i="19"/>
  <c r="Z30" i="19"/>
  <c r="Y30" i="19"/>
  <c r="X30" i="19"/>
  <c r="W30" i="19"/>
  <c r="V30" i="19"/>
  <c r="K8" i="19"/>
  <c r="P8" i="19"/>
  <c r="U8" i="19"/>
  <c r="U30" i="19"/>
  <c r="J8" i="19"/>
  <c r="O8" i="19"/>
  <c r="T8" i="19"/>
  <c r="T30" i="19"/>
  <c r="I8" i="19"/>
  <c r="N8" i="19"/>
  <c r="S8" i="19"/>
  <c r="S30" i="19"/>
  <c r="H8" i="19"/>
  <c r="M8" i="19"/>
  <c r="R8" i="19"/>
  <c r="R30" i="19"/>
  <c r="G8" i="19"/>
  <c r="L8" i="19"/>
  <c r="Q8" i="19"/>
  <c r="Q30" i="19"/>
  <c r="P30" i="19"/>
  <c r="O30" i="19"/>
  <c r="N30" i="19"/>
  <c r="M30" i="19"/>
  <c r="L30" i="19"/>
  <c r="K30" i="19"/>
  <c r="J30" i="19"/>
  <c r="I30" i="19"/>
  <c r="H30" i="19"/>
  <c r="G30" i="19"/>
  <c r="F30" i="19"/>
  <c r="E30" i="19"/>
  <c r="D30" i="19"/>
  <c r="C30" i="19"/>
  <c r="B30" i="19"/>
  <c r="KP29" i="19"/>
  <c r="KO29" i="19"/>
  <c r="KN29" i="19"/>
  <c r="KM29" i="19"/>
  <c r="KL29" i="19"/>
  <c r="KK29" i="19"/>
  <c r="KJ29" i="19"/>
  <c r="KI29" i="19"/>
  <c r="KH29" i="19"/>
  <c r="KG29" i="19"/>
  <c r="KF29" i="19"/>
  <c r="KE29" i="19"/>
  <c r="KD29" i="19"/>
  <c r="KC29" i="19"/>
  <c r="KB29" i="19"/>
  <c r="KA29" i="19"/>
  <c r="JZ29" i="19"/>
  <c r="JY29" i="19"/>
  <c r="JX29" i="19"/>
  <c r="JW29" i="19"/>
  <c r="JV29" i="19"/>
  <c r="JU29" i="19"/>
  <c r="JT29" i="19"/>
  <c r="JS29" i="19"/>
  <c r="JR29" i="19"/>
  <c r="JQ29" i="19"/>
  <c r="JP29" i="19"/>
  <c r="JO29" i="19"/>
  <c r="JN29" i="19"/>
  <c r="JM29" i="19"/>
  <c r="JL29" i="19"/>
  <c r="JK29" i="19"/>
  <c r="JJ29" i="19"/>
  <c r="JI29" i="19"/>
  <c r="JH29" i="19"/>
  <c r="JG29" i="19"/>
  <c r="JF29" i="19"/>
  <c r="JE29" i="19"/>
  <c r="JD29" i="19"/>
  <c r="JC29" i="19"/>
  <c r="JB29" i="19"/>
  <c r="JA29" i="19"/>
  <c r="IZ29" i="19"/>
  <c r="IY29" i="19"/>
  <c r="IX29" i="19"/>
  <c r="IW29" i="19"/>
  <c r="IV29" i="19"/>
  <c r="IU29" i="19"/>
  <c r="IT29" i="19"/>
  <c r="IS29" i="19"/>
  <c r="IR29" i="19"/>
  <c r="IQ29" i="19"/>
  <c r="IP29" i="19"/>
  <c r="IO29" i="19"/>
  <c r="IN29" i="19"/>
  <c r="IM29" i="19"/>
  <c r="IL29" i="19"/>
  <c r="IK29" i="19"/>
  <c r="IJ29" i="19"/>
  <c r="II29" i="19"/>
  <c r="IH29" i="19"/>
  <c r="IG29" i="19"/>
  <c r="IF29" i="19"/>
  <c r="IE29" i="19"/>
  <c r="ID29" i="19"/>
  <c r="IC29" i="19"/>
  <c r="IB29" i="19"/>
  <c r="IA29" i="19"/>
  <c r="HZ29" i="19"/>
  <c r="HY29" i="19"/>
  <c r="HX29" i="19"/>
  <c r="HW29" i="19"/>
  <c r="HV29" i="19"/>
  <c r="HU29" i="19"/>
  <c r="HT29" i="19"/>
  <c r="HS29" i="19"/>
  <c r="HR29" i="19"/>
  <c r="HQ29" i="19"/>
  <c r="HP29" i="19"/>
  <c r="HO29" i="19"/>
  <c r="HN29" i="19"/>
  <c r="HM29" i="19"/>
  <c r="HL29" i="19"/>
  <c r="HK29" i="19"/>
  <c r="HJ29" i="19"/>
  <c r="HI29" i="19"/>
  <c r="HH29" i="19"/>
  <c r="HG29" i="19"/>
  <c r="HF29" i="19"/>
  <c r="HE29" i="19"/>
  <c r="HD29" i="19"/>
  <c r="HC29" i="19"/>
  <c r="HB29" i="19"/>
  <c r="HA29" i="19"/>
  <c r="GZ29" i="19"/>
  <c r="GY29" i="19"/>
  <c r="GX29" i="19"/>
  <c r="GW29" i="19"/>
  <c r="GV29" i="19"/>
  <c r="GU29" i="19"/>
  <c r="GT29" i="19"/>
  <c r="GS29" i="19"/>
  <c r="GR29" i="19"/>
  <c r="GQ29" i="19"/>
  <c r="GP29" i="19"/>
  <c r="GO29" i="19"/>
  <c r="GN29" i="19"/>
  <c r="GM29" i="19"/>
  <c r="GL29" i="19"/>
  <c r="GK29" i="19"/>
  <c r="GJ29" i="19"/>
  <c r="GI29" i="19"/>
  <c r="GH29" i="19"/>
  <c r="GG29" i="19"/>
  <c r="GF29" i="19"/>
  <c r="GE29" i="19"/>
  <c r="GD29" i="19"/>
  <c r="GC29" i="19"/>
  <c r="GB29" i="19"/>
  <c r="GA29" i="19"/>
  <c r="FZ29" i="19"/>
  <c r="FY29" i="19"/>
  <c r="FX29" i="19"/>
  <c r="FW29" i="19"/>
  <c r="FV29" i="19"/>
  <c r="FU29" i="19"/>
  <c r="FT29" i="19"/>
  <c r="FS29" i="19"/>
  <c r="FR29" i="19"/>
  <c r="FQ29" i="19"/>
  <c r="FP29" i="19"/>
  <c r="FO29" i="19"/>
  <c r="FN29" i="19"/>
  <c r="FM29" i="19"/>
  <c r="FL29" i="19"/>
  <c r="FK29" i="19"/>
  <c r="FJ29" i="19"/>
  <c r="FI29" i="19"/>
  <c r="FH29" i="19"/>
  <c r="FG29" i="19"/>
  <c r="FF29" i="19"/>
  <c r="FE29" i="19"/>
  <c r="FD29" i="19"/>
  <c r="FC29" i="19"/>
  <c r="FB29" i="19"/>
  <c r="FA29" i="19"/>
  <c r="EZ29" i="19"/>
  <c r="EY29" i="19"/>
  <c r="EX29" i="19"/>
  <c r="EW29" i="19"/>
  <c r="EV29" i="19"/>
  <c r="EU29" i="19"/>
  <c r="ET29" i="19"/>
  <c r="ES29" i="19"/>
  <c r="ER29" i="19"/>
  <c r="EQ29" i="19"/>
  <c r="EP29" i="19"/>
  <c r="EO29" i="19"/>
  <c r="EN29" i="19"/>
  <c r="EM29" i="19"/>
  <c r="EL29" i="19"/>
  <c r="EK29" i="19"/>
  <c r="EJ29" i="19"/>
  <c r="EI29" i="19"/>
  <c r="EH29" i="19"/>
  <c r="EG29" i="19"/>
  <c r="EF29" i="19"/>
  <c r="EE29" i="19"/>
  <c r="ED29" i="19"/>
  <c r="EC29" i="19"/>
  <c r="EB29" i="19"/>
  <c r="EA29" i="19"/>
  <c r="DZ29" i="19"/>
  <c r="DY29" i="19"/>
  <c r="DX29" i="19"/>
  <c r="DW29" i="19"/>
  <c r="DV29" i="19"/>
  <c r="DU29" i="19"/>
  <c r="DT29" i="19"/>
  <c r="DS29" i="19"/>
  <c r="DR29" i="19"/>
  <c r="DQ29" i="19"/>
  <c r="DP29" i="19"/>
  <c r="DO29" i="19"/>
  <c r="DN29" i="19"/>
  <c r="DM29" i="19"/>
  <c r="DL29" i="19"/>
  <c r="DK29" i="19"/>
  <c r="DJ29" i="19"/>
  <c r="DI29" i="19"/>
  <c r="DH29" i="19"/>
  <c r="DG29" i="19"/>
  <c r="DF29" i="19"/>
  <c r="DE29" i="19"/>
  <c r="DD29" i="19"/>
  <c r="DC29" i="19"/>
  <c r="DB29" i="19"/>
  <c r="DA29" i="19"/>
  <c r="CZ29" i="19"/>
  <c r="CY29" i="19"/>
  <c r="CX29" i="19"/>
  <c r="CW29" i="19"/>
  <c r="CV29" i="19"/>
  <c r="CU29" i="19"/>
  <c r="CT29" i="19"/>
  <c r="CS29" i="19"/>
  <c r="CR29" i="19"/>
  <c r="CQ29" i="19"/>
  <c r="CP29" i="19"/>
  <c r="CO29" i="19"/>
  <c r="CN29" i="19"/>
  <c r="CM29" i="19"/>
  <c r="CL29" i="19"/>
  <c r="CK29" i="19"/>
  <c r="CJ29" i="19"/>
  <c r="CI29" i="19"/>
  <c r="CH29" i="19"/>
  <c r="CG29" i="19"/>
  <c r="CF29" i="19"/>
  <c r="CE29" i="19"/>
  <c r="CD29" i="19"/>
  <c r="CC29" i="19"/>
  <c r="CB29" i="19"/>
  <c r="CA29" i="19"/>
  <c r="BZ29" i="19"/>
  <c r="BY29" i="19"/>
  <c r="BX29" i="19"/>
  <c r="BW29" i="19"/>
  <c r="BV29" i="19"/>
  <c r="BU29" i="19"/>
  <c r="BT29" i="19"/>
  <c r="BS29" i="19"/>
  <c r="BR29" i="19"/>
  <c r="BQ29" i="19"/>
  <c r="BP29" i="19"/>
  <c r="BO29" i="19"/>
  <c r="BN29" i="19"/>
  <c r="BM29" i="19"/>
  <c r="BL29" i="19"/>
  <c r="BK29" i="19"/>
  <c r="BJ29" i="19"/>
  <c r="BI29" i="19"/>
  <c r="BH29" i="19"/>
  <c r="BG29" i="19"/>
  <c r="BF29" i="19"/>
  <c r="BE29" i="19"/>
  <c r="BD29" i="19"/>
  <c r="BC29" i="19"/>
  <c r="BB29" i="19"/>
  <c r="BA29" i="19"/>
  <c r="AZ29" i="19"/>
  <c r="AY29" i="19"/>
  <c r="AX29" i="19"/>
  <c r="AW29" i="19"/>
  <c r="AV29" i="19"/>
  <c r="AU29" i="19"/>
  <c r="AT29" i="19"/>
  <c r="AS29" i="19"/>
  <c r="AR29" i="19"/>
  <c r="AQ29" i="19"/>
  <c r="AP29" i="19"/>
  <c r="AO29" i="19"/>
  <c r="AN29" i="19"/>
  <c r="AM29" i="19"/>
  <c r="AL29" i="19"/>
  <c r="AK29" i="19"/>
  <c r="AJ29" i="19"/>
  <c r="AI29" i="19"/>
  <c r="AH29" i="19"/>
  <c r="AG29" i="19"/>
  <c r="L7" i="19"/>
  <c r="Q7" i="19"/>
  <c r="V7" i="19"/>
  <c r="AA7" i="19"/>
  <c r="AF7" i="19"/>
  <c r="AF29" i="19"/>
  <c r="K7" i="19"/>
  <c r="P7" i="19"/>
  <c r="U7" i="19"/>
  <c r="Z7" i="19"/>
  <c r="AE7" i="19"/>
  <c r="AE29" i="19"/>
  <c r="J7" i="19"/>
  <c r="O7" i="19"/>
  <c r="T7" i="19"/>
  <c r="Y7" i="19"/>
  <c r="AD7" i="19"/>
  <c r="AD29" i="19"/>
  <c r="I7" i="19"/>
  <c r="N7" i="19"/>
  <c r="S7" i="19"/>
  <c r="X7" i="19"/>
  <c r="AC7" i="19"/>
  <c r="AC29" i="19"/>
  <c r="H7" i="19"/>
  <c r="M7" i="19"/>
  <c r="R7" i="19"/>
  <c r="W7" i="19"/>
  <c r="AB7" i="19"/>
  <c r="AB29" i="19"/>
  <c r="AA29" i="19"/>
  <c r="Z29" i="19"/>
  <c r="Y29" i="19"/>
  <c r="X29" i="19"/>
  <c r="W29" i="19"/>
  <c r="V29" i="19"/>
  <c r="U29" i="19"/>
  <c r="T29" i="19"/>
  <c r="S29" i="19"/>
  <c r="R29" i="19"/>
  <c r="Q29" i="19"/>
  <c r="P29" i="19"/>
  <c r="O29" i="19"/>
  <c r="N29" i="19"/>
  <c r="M29" i="19"/>
  <c r="L29" i="19"/>
  <c r="K29" i="19"/>
  <c r="J29" i="19"/>
  <c r="I29" i="19"/>
  <c r="H29" i="19"/>
  <c r="G29" i="19"/>
  <c r="F29" i="19"/>
  <c r="E29" i="19"/>
  <c r="D29" i="19"/>
  <c r="C29" i="19"/>
  <c r="B29" i="19"/>
  <c r="KP28" i="19"/>
  <c r="KO28" i="19"/>
  <c r="KN28" i="19"/>
  <c r="KM28" i="19"/>
  <c r="KL28" i="19"/>
  <c r="KK28" i="19"/>
  <c r="KJ28" i="19"/>
  <c r="KI28" i="19"/>
  <c r="KH28" i="19"/>
  <c r="KG28" i="19"/>
  <c r="KF28" i="19"/>
  <c r="KE28" i="19"/>
  <c r="KD28" i="19"/>
  <c r="KC28" i="19"/>
  <c r="KB28" i="19"/>
  <c r="KA28" i="19"/>
  <c r="JZ28" i="19"/>
  <c r="JY28" i="19"/>
  <c r="JX28" i="19"/>
  <c r="JW28" i="19"/>
  <c r="JV28" i="19"/>
  <c r="JU28" i="19"/>
  <c r="JT28" i="19"/>
  <c r="JS28" i="19"/>
  <c r="JR28" i="19"/>
  <c r="JQ28" i="19"/>
  <c r="JP28" i="19"/>
  <c r="JO28" i="19"/>
  <c r="JN28" i="19"/>
  <c r="JM28" i="19"/>
  <c r="JL28" i="19"/>
  <c r="JK28" i="19"/>
  <c r="JJ28" i="19"/>
  <c r="JI28" i="19"/>
  <c r="JH28" i="19"/>
  <c r="JG28" i="19"/>
  <c r="JF28" i="19"/>
  <c r="JE28" i="19"/>
  <c r="JD28" i="19"/>
  <c r="JC28" i="19"/>
  <c r="JB28" i="19"/>
  <c r="JA28" i="19"/>
  <c r="IZ28" i="19"/>
  <c r="IY28" i="19"/>
  <c r="IX28" i="19"/>
  <c r="IW28" i="19"/>
  <c r="IV28" i="19"/>
  <c r="IU28" i="19"/>
  <c r="IT28" i="19"/>
  <c r="IS28" i="19"/>
  <c r="IR28" i="19"/>
  <c r="IQ28" i="19"/>
  <c r="IP28" i="19"/>
  <c r="IO28" i="19"/>
  <c r="IN28" i="19"/>
  <c r="IM28" i="19"/>
  <c r="IL28" i="19"/>
  <c r="IK28" i="19"/>
  <c r="IJ28" i="19"/>
  <c r="II28" i="19"/>
  <c r="IH28" i="19"/>
  <c r="IG28" i="19"/>
  <c r="IF28" i="19"/>
  <c r="IE28" i="19"/>
  <c r="ID28" i="19"/>
  <c r="IC28" i="19"/>
  <c r="IB28" i="19"/>
  <c r="IA28" i="19"/>
  <c r="HZ28" i="19"/>
  <c r="HY28" i="19"/>
  <c r="HX28" i="19"/>
  <c r="HW28" i="19"/>
  <c r="HV28" i="19"/>
  <c r="HU28" i="19"/>
  <c r="HT28" i="19"/>
  <c r="HS28" i="19"/>
  <c r="HR28" i="19"/>
  <c r="HQ28" i="19"/>
  <c r="HP28" i="19"/>
  <c r="HO28" i="19"/>
  <c r="HN28" i="19"/>
  <c r="HM28" i="19"/>
  <c r="HL28" i="19"/>
  <c r="HK28" i="19"/>
  <c r="HJ28" i="19"/>
  <c r="HI28" i="19"/>
  <c r="HH28" i="19"/>
  <c r="HG28" i="19"/>
  <c r="HF28" i="19"/>
  <c r="HE28" i="19"/>
  <c r="HD28" i="19"/>
  <c r="HC28" i="19"/>
  <c r="HB28" i="19"/>
  <c r="HA28" i="19"/>
  <c r="GZ28" i="19"/>
  <c r="GY28" i="19"/>
  <c r="GX28" i="19"/>
  <c r="GW28" i="19"/>
  <c r="GV28" i="19"/>
  <c r="GU28" i="19"/>
  <c r="GT28" i="19"/>
  <c r="GS28" i="19"/>
  <c r="GR28" i="19"/>
  <c r="GQ28" i="19"/>
  <c r="GP28" i="19"/>
  <c r="GO28" i="19"/>
  <c r="GN28" i="19"/>
  <c r="GM28" i="19"/>
  <c r="GL28" i="19"/>
  <c r="GK28" i="19"/>
  <c r="GJ28" i="19"/>
  <c r="GI28" i="19"/>
  <c r="GH28" i="19"/>
  <c r="GG28" i="19"/>
  <c r="GF28" i="19"/>
  <c r="GE28" i="19"/>
  <c r="GD28" i="19"/>
  <c r="GC28" i="19"/>
  <c r="GB28" i="19"/>
  <c r="GA28" i="19"/>
  <c r="FZ28" i="19"/>
  <c r="FY28" i="19"/>
  <c r="FX28" i="19"/>
  <c r="FW28" i="19"/>
  <c r="FV28" i="19"/>
  <c r="FU28" i="19"/>
  <c r="FT28" i="19"/>
  <c r="FS28" i="19"/>
  <c r="FR28" i="19"/>
  <c r="FQ28" i="19"/>
  <c r="FP28" i="19"/>
  <c r="FO28" i="19"/>
  <c r="FN28" i="19"/>
  <c r="FM28" i="19"/>
  <c r="FL28" i="19"/>
  <c r="FK28" i="19"/>
  <c r="FJ28" i="19"/>
  <c r="FI28" i="19"/>
  <c r="FH28" i="19"/>
  <c r="FG28" i="19"/>
  <c r="FF28" i="19"/>
  <c r="FE28" i="19"/>
  <c r="FD28" i="19"/>
  <c r="FC28" i="19"/>
  <c r="FB28" i="19"/>
  <c r="FA28" i="19"/>
  <c r="EZ28" i="19"/>
  <c r="EY28" i="19"/>
  <c r="EX28" i="19"/>
  <c r="EW28" i="19"/>
  <c r="EV28" i="19"/>
  <c r="EU28" i="19"/>
  <c r="ET28" i="19"/>
  <c r="ES28" i="19"/>
  <c r="ER28" i="19"/>
  <c r="EQ28" i="19"/>
  <c r="EP28" i="19"/>
  <c r="EO28" i="19"/>
  <c r="EN28" i="19"/>
  <c r="EM28" i="19"/>
  <c r="EL28" i="19"/>
  <c r="EK28" i="19"/>
  <c r="EJ28" i="19"/>
  <c r="EI28" i="19"/>
  <c r="EH28" i="19"/>
  <c r="EG28" i="19"/>
  <c r="EF28" i="19"/>
  <c r="EE28" i="19"/>
  <c r="ED28" i="19"/>
  <c r="EC28" i="19"/>
  <c r="EB28" i="19"/>
  <c r="EA28" i="19"/>
  <c r="DZ28" i="19"/>
  <c r="DY28" i="19"/>
  <c r="DX28" i="19"/>
  <c r="DW28" i="19"/>
  <c r="DV28" i="19"/>
  <c r="DU28" i="19"/>
  <c r="DT28" i="19"/>
  <c r="DS28" i="19"/>
  <c r="DR28" i="19"/>
  <c r="DQ28" i="19"/>
  <c r="DP28" i="19"/>
  <c r="DO28" i="19"/>
  <c r="DN28" i="19"/>
  <c r="DM28" i="19"/>
  <c r="DL28" i="19"/>
  <c r="DK28" i="19"/>
  <c r="DJ28" i="19"/>
  <c r="DI28" i="19"/>
  <c r="DH28" i="19"/>
  <c r="DG28" i="19"/>
  <c r="DF28" i="19"/>
  <c r="DE28" i="19"/>
  <c r="DD28" i="19"/>
  <c r="DC28" i="19"/>
  <c r="DB28" i="19"/>
  <c r="DA28" i="19"/>
  <c r="CZ28" i="19"/>
  <c r="CY28" i="19"/>
  <c r="CX28" i="19"/>
  <c r="CW28" i="19"/>
  <c r="CV28" i="19"/>
  <c r="CU28" i="19"/>
  <c r="CT28" i="19"/>
  <c r="CS28" i="19"/>
  <c r="CR28" i="19"/>
  <c r="CQ28" i="19"/>
  <c r="CP28" i="19"/>
  <c r="CO28" i="19"/>
  <c r="CN28" i="19"/>
  <c r="CM28" i="19"/>
  <c r="CL28" i="19"/>
  <c r="CK28" i="19"/>
  <c r="CJ28" i="19"/>
  <c r="CI28" i="19"/>
  <c r="CH28" i="19"/>
  <c r="CG28" i="19"/>
  <c r="CF28" i="19"/>
  <c r="CE28" i="19"/>
  <c r="CD28" i="19"/>
  <c r="CC28" i="19"/>
  <c r="CB28" i="19"/>
  <c r="CA28" i="19"/>
  <c r="BZ28" i="19"/>
  <c r="BY28" i="19"/>
  <c r="BX28" i="19"/>
  <c r="BW28" i="19"/>
  <c r="BV28" i="19"/>
  <c r="BU28" i="19"/>
  <c r="BT28" i="19"/>
  <c r="BS28" i="19"/>
  <c r="BR28" i="19"/>
  <c r="BQ28" i="19"/>
  <c r="BP28" i="19"/>
  <c r="BO28" i="19"/>
  <c r="BN28" i="19"/>
  <c r="BM28" i="19"/>
  <c r="BL28" i="19"/>
  <c r="BK28" i="19"/>
  <c r="BJ28" i="19"/>
  <c r="BI28" i="19"/>
  <c r="BH28" i="19"/>
  <c r="BG28" i="19"/>
  <c r="BF28" i="19"/>
  <c r="BE28" i="19"/>
  <c r="BD28" i="19"/>
  <c r="BC28" i="19"/>
  <c r="BB28" i="19"/>
  <c r="BA28" i="19"/>
  <c r="AZ28" i="19"/>
  <c r="AY28" i="19"/>
  <c r="AX28" i="19"/>
  <c r="AW28" i="19"/>
  <c r="AV28" i="19"/>
  <c r="AU28" i="19"/>
  <c r="AT28" i="19"/>
  <c r="AS28" i="19"/>
  <c r="AR28" i="19"/>
  <c r="AQ28" i="19"/>
  <c r="AP28" i="19"/>
  <c r="AO28" i="19"/>
  <c r="AN28" i="19"/>
  <c r="AM28" i="19"/>
  <c r="AL28" i="19"/>
  <c r="AK28" i="19"/>
  <c r="AJ28" i="19"/>
  <c r="AI28" i="19"/>
  <c r="AH28" i="19"/>
  <c r="AG28" i="19"/>
  <c r="AF28" i="19"/>
  <c r="AE28" i="19"/>
  <c r="AD28" i="19"/>
  <c r="AC28" i="19"/>
  <c r="AB28" i="19"/>
  <c r="AA28" i="19"/>
  <c r="Z28" i="19"/>
  <c r="Y28" i="19"/>
  <c r="X28" i="19"/>
  <c r="W28" i="19"/>
  <c r="V28" i="19"/>
  <c r="U28" i="19"/>
  <c r="J6" i="19"/>
  <c r="O6" i="19"/>
  <c r="T6" i="19"/>
  <c r="T28" i="19"/>
  <c r="I6" i="19"/>
  <c r="N6" i="19"/>
  <c r="S6" i="19"/>
  <c r="S28" i="19"/>
  <c r="H6" i="19"/>
  <c r="M6" i="19"/>
  <c r="R6" i="19"/>
  <c r="R28" i="19"/>
  <c r="L6" i="19"/>
  <c r="Q6" i="19"/>
  <c r="Q28" i="19"/>
  <c r="K6" i="19"/>
  <c r="P6" i="19"/>
  <c r="P28" i="19"/>
  <c r="O28" i="19"/>
  <c r="N28" i="19"/>
  <c r="M28" i="19"/>
  <c r="L28" i="19"/>
  <c r="K28" i="19"/>
  <c r="J28" i="19"/>
  <c r="I28" i="19"/>
  <c r="H28" i="19"/>
  <c r="G28" i="19"/>
  <c r="F28" i="19"/>
  <c r="E28" i="19"/>
  <c r="D28" i="19"/>
  <c r="C28" i="19"/>
  <c r="B28" i="19"/>
  <c r="KP27" i="19"/>
  <c r="KO27" i="19"/>
  <c r="KN27" i="19"/>
  <c r="KM27" i="19"/>
  <c r="KL27" i="19"/>
  <c r="KK27" i="19"/>
  <c r="KJ27" i="19"/>
  <c r="KI27" i="19"/>
  <c r="KH27" i="19"/>
  <c r="KG27" i="19"/>
  <c r="KF27" i="19"/>
  <c r="KE27" i="19"/>
  <c r="KD27" i="19"/>
  <c r="KC27" i="19"/>
  <c r="KB27" i="19"/>
  <c r="KA27" i="19"/>
  <c r="JZ27" i="19"/>
  <c r="JY27" i="19"/>
  <c r="JX27" i="19"/>
  <c r="JW27" i="19"/>
  <c r="JV27" i="19"/>
  <c r="JU27" i="19"/>
  <c r="JT27" i="19"/>
  <c r="JS27" i="19"/>
  <c r="JR27" i="19"/>
  <c r="JQ27" i="19"/>
  <c r="JP27" i="19"/>
  <c r="JO27" i="19"/>
  <c r="JN27" i="19"/>
  <c r="JM27" i="19"/>
  <c r="JL27" i="19"/>
  <c r="JK27" i="19"/>
  <c r="JJ27" i="19"/>
  <c r="JI27" i="19"/>
  <c r="JH27" i="19"/>
  <c r="JG27" i="19"/>
  <c r="JF27" i="19"/>
  <c r="JE27" i="19"/>
  <c r="JD27" i="19"/>
  <c r="JC27" i="19"/>
  <c r="JB27" i="19"/>
  <c r="JA27" i="19"/>
  <c r="IZ27" i="19"/>
  <c r="IY27" i="19"/>
  <c r="IX27" i="19"/>
  <c r="IW27" i="19"/>
  <c r="IV27" i="19"/>
  <c r="IU27" i="19"/>
  <c r="IT27" i="19"/>
  <c r="IS27" i="19"/>
  <c r="IR27" i="19"/>
  <c r="IQ27" i="19"/>
  <c r="IP27" i="19"/>
  <c r="IO27" i="19"/>
  <c r="IN27" i="19"/>
  <c r="IM27" i="19"/>
  <c r="IL27" i="19"/>
  <c r="IK27" i="19"/>
  <c r="IJ27" i="19"/>
  <c r="II27" i="19"/>
  <c r="IH27" i="19"/>
  <c r="IG27" i="19"/>
  <c r="IF27" i="19"/>
  <c r="IE27" i="19"/>
  <c r="ID27" i="19"/>
  <c r="IC27" i="19"/>
  <c r="IB27" i="19"/>
  <c r="IA27" i="19"/>
  <c r="HZ27" i="19"/>
  <c r="HY27" i="19"/>
  <c r="HX27" i="19"/>
  <c r="HW27" i="19"/>
  <c r="HV27" i="19"/>
  <c r="HU27" i="19"/>
  <c r="HT27" i="19"/>
  <c r="HS27" i="19"/>
  <c r="HR27" i="19"/>
  <c r="HQ27" i="19"/>
  <c r="HP27" i="19"/>
  <c r="HO27" i="19"/>
  <c r="HN27" i="19"/>
  <c r="HM27" i="19"/>
  <c r="HL27" i="19"/>
  <c r="HK27" i="19"/>
  <c r="HJ27" i="19"/>
  <c r="HI27" i="19"/>
  <c r="HH27" i="19"/>
  <c r="HG27" i="19"/>
  <c r="HF27" i="19"/>
  <c r="HE27" i="19"/>
  <c r="HD27" i="19"/>
  <c r="HC27" i="19"/>
  <c r="HB27" i="19"/>
  <c r="HA27" i="19"/>
  <c r="GZ27" i="19"/>
  <c r="GY27" i="19"/>
  <c r="GX27" i="19"/>
  <c r="GW27" i="19"/>
  <c r="GV27" i="19"/>
  <c r="GU27" i="19"/>
  <c r="GT27" i="19"/>
  <c r="GS27" i="19"/>
  <c r="GR27" i="19"/>
  <c r="GQ27" i="19"/>
  <c r="GP27" i="19"/>
  <c r="GO27" i="19"/>
  <c r="GN27" i="19"/>
  <c r="GM27" i="19"/>
  <c r="GL27" i="19"/>
  <c r="GK27" i="19"/>
  <c r="GJ27" i="19"/>
  <c r="GI27" i="19"/>
  <c r="GH27" i="19"/>
  <c r="GG27" i="19"/>
  <c r="GF27" i="19"/>
  <c r="GE27" i="19"/>
  <c r="GD27" i="19"/>
  <c r="GC27" i="19"/>
  <c r="GB27" i="19"/>
  <c r="GA27" i="19"/>
  <c r="FZ27" i="19"/>
  <c r="FY27" i="19"/>
  <c r="FX27" i="19"/>
  <c r="FW27" i="19"/>
  <c r="FV27" i="19"/>
  <c r="FU27" i="19"/>
  <c r="FT27" i="19"/>
  <c r="FS27" i="19"/>
  <c r="FR27" i="19"/>
  <c r="FQ27" i="19"/>
  <c r="FP27" i="19"/>
  <c r="FO27" i="19"/>
  <c r="FN27" i="19"/>
  <c r="FM27" i="19"/>
  <c r="FL27" i="19"/>
  <c r="FK27" i="19"/>
  <c r="FJ27" i="19"/>
  <c r="FI27" i="19"/>
  <c r="FH27" i="19"/>
  <c r="FG27" i="19"/>
  <c r="FF27" i="19"/>
  <c r="FE27" i="19"/>
  <c r="FD27" i="19"/>
  <c r="FC27" i="19"/>
  <c r="FB27" i="19"/>
  <c r="FA27" i="19"/>
  <c r="EZ27" i="19"/>
  <c r="EY27" i="19"/>
  <c r="EX27" i="19"/>
  <c r="EW27" i="19"/>
  <c r="EV27" i="19"/>
  <c r="EU27" i="19"/>
  <c r="ET27" i="19"/>
  <c r="ES27" i="19"/>
  <c r="ER27" i="19"/>
  <c r="EQ27" i="19"/>
  <c r="EP27" i="19"/>
  <c r="EO27" i="19"/>
  <c r="EN27" i="19"/>
  <c r="EM27" i="19"/>
  <c r="EL27" i="19"/>
  <c r="EK27" i="19"/>
  <c r="EJ27" i="19"/>
  <c r="EI27" i="19"/>
  <c r="EH27" i="19"/>
  <c r="EG27" i="19"/>
  <c r="EF27" i="19"/>
  <c r="EE27" i="19"/>
  <c r="ED27" i="19"/>
  <c r="EC27" i="19"/>
  <c r="EB27" i="19"/>
  <c r="EA27" i="19"/>
  <c r="DZ27" i="19"/>
  <c r="DY27" i="19"/>
  <c r="DX27" i="19"/>
  <c r="DW27" i="19"/>
  <c r="DV27" i="19"/>
  <c r="DU27" i="19"/>
  <c r="DT27" i="19"/>
  <c r="DS27" i="19"/>
  <c r="DR27" i="19"/>
  <c r="DQ27" i="19"/>
  <c r="DP27" i="19"/>
  <c r="DO27" i="19"/>
  <c r="DN27" i="19"/>
  <c r="DM27" i="19"/>
  <c r="DL27" i="19"/>
  <c r="DK27" i="19"/>
  <c r="DJ27" i="19"/>
  <c r="DI27" i="19"/>
  <c r="DH27" i="19"/>
  <c r="DG27" i="19"/>
  <c r="DF27" i="19"/>
  <c r="DE27" i="19"/>
  <c r="DD27" i="19"/>
  <c r="DC27" i="19"/>
  <c r="DB27" i="19"/>
  <c r="DA27" i="19"/>
  <c r="CZ27" i="19"/>
  <c r="CY27" i="19"/>
  <c r="CX27" i="19"/>
  <c r="CW27" i="19"/>
  <c r="CV27" i="19"/>
  <c r="CU27" i="19"/>
  <c r="CT27" i="19"/>
  <c r="CS27" i="19"/>
  <c r="CR27" i="19"/>
  <c r="CQ27" i="19"/>
  <c r="CP27" i="19"/>
  <c r="CO27" i="19"/>
  <c r="CN27" i="19"/>
  <c r="CM27" i="19"/>
  <c r="CL27" i="19"/>
  <c r="CK27" i="19"/>
  <c r="CJ27" i="19"/>
  <c r="CI27" i="19"/>
  <c r="CH27" i="19"/>
  <c r="CG27" i="19"/>
  <c r="CF27" i="19"/>
  <c r="CE27" i="19"/>
  <c r="CD27" i="19"/>
  <c r="CC27" i="19"/>
  <c r="CB27" i="19"/>
  <c r="CA27" i="19"/>
  <c r="BZ27" i="19"/>
  <c r="BY27" i="19"/>
  <c r="BX27" i="19"/>
  <c r="BW27" i="19"/>
  <c r="BV27" i="19"/>
  <c r="BU27" i="19"/>
  <c r="BT27" i="19"/>
  <c r="BS27" i="19"/>
  <c r="BR27" i="19"/>
  <c r="BQ27" i="19"/>
  <c r="BP27" i="19"/>
  <c r="BO27" i="19"/>
  <c r="BN27" i="19"/>
  <c r="BM27" i="19"/>
  <c r="BL27" i="19"/>
  <c r="BK27" i="19"/>
  <c r="BJ27" i="19"/>
  <c r="BI27" i="19"/>
  <c r="BH27" i="19"/>
  <c r="BG27" i="19"/>
  <c r="BF27" i="19"/>
  <c r="BE27" i="19"/>
  <c r="BD27" i="19"/>
  <c r="BC27" i="19"/>
  <c r="BB27" i="19"/>
  <c r="BA27" i="19"/>
  <c r="L5" i="19"/>
  <c r="Q5" i="19"/>
  <c r="V5" i="19"/>
  <c r="AA5" i="19"/>
  <c r="AF5" i="19"/>
  <c r="AK5" i="19"/>
  <c r="AP5" i="19"/>
  <c r="AU5" i="19"/>
  <c r="AZ5" i="19"/>
  <c r="AZ27" i="19"/>
  <c r="K5" i="19"/>
  <c r="P5" i="19"/>
  <c r="U5" i="19"/>
  <c r="Z5" i="19"/>
  <c r="AE5" i="19"/>
  <c r="AJ5" i="19"/>
  <c r="AO5" i="19"/>
  <c r="AT5" i="19"/>
  <c r="AY5" i="19"/>
  <c r="AY27" i="19"/>
  <c r="J5" i="19"/>
  <c r="O5" i="19"/>
  <c r="T5" i="19"/>
  <c r="Y5" i="19"/>
  <c r="AD5" i="19"/>
  <c r="AI5" i="19"/>
  <c r="AN5" i="19"/>
  <c r="AS5" i="19"/>
  <c r="AX5" i="19"/>
  <c r="AX27" i="19"/>
  <c r="I5" i="19"/>
  <c r="N5" i="19"/>
  <c r="S5" i="19"/>
  <c r="X5" i="19"/>
  <c r="AC5" i="19"/>
  <c r="AH5" i="19"/>
  <c r="AM5" i="19"/>
  <c r="AR5" i="19"/>
  <c r="AW5" i="19"/>
  <c r="AW27" i="19"/>
  <c r="H5" i="19"/>
  <c r="M5" i="19"/>
  <c r="R5" i="19"/>
  <c r="W5" i="19"/>
  <c r="AB5" i="19"/>
  <c r="AG5" i="19"/>
  <c r="AL5" i="19"/>
  <c r="AQ5" i="19"/>
  <c r="AV5" i="19"/>
  <c r="AV27" i="19"/>
  <c r="AU27" i="19"/>
  <c r="AT27" i="19"/>
  <c r="AS27" i="19"/>
  <c r="AR27" i="19"/>
  <c r="AQ27" i="19"/>
  <c r="AP27" i="19"/>
  <c r="AO27" i="19"/>
  <c r="AN27" i="19"/>
  <c r="AM27" i="19"/>
  <c r="AL27" i="19"/>
  <c r="AK27" i="19"/>
  <c r="AJ27" i="19"/>
  <c r="AI27" i="19"/>
  <c r="AH27" i="19"/>
  <c r="AG27" i="19"/>
  <c r="AF27" i="19"/>
  <c r="AE27" i="19"/>
  <c r="AD27" i="19"/>
  <c r="AC27" i="19"/>
  <c r="AB27" i="19"/>
  <c r="AA27" i="19"/>
  <c r="Z27" i="19"/>
  <c r="Y27" i="19"/>
  <c r="X27" i="19"/>
  <c r="W27" i="19"/>
  <c r="V27" i="19"/>
  <c r="U27" i="19"/>
  <c r="T27" i="19"/>
  <c r="S27" i="19"/>
  <c r="R27" i="19"/>
  <c r="Q27" i="19"/>
  <c r="P27" i="19"/>
  <c r="O27" i="19"/>
  <c r="N27" i="19"/>
  <c r="M27" i="19"/>
  <c r="L27" i="19"/>
  <c r="K27" i="19"/>
  <c r="J27" i="19"/>
  <c r="I27" i="19"/>
  <c r="H27" i="19"/>
  <c r="G27" i="19"/>
  <c r="F27" i="19"/>
  <c r="E27" i="19"/>
  <c r="D27" i="19"/>
  <c r="C27" i="19"/>
  <c r="B27" i="19"/>
  <c r="KP26" i="19"/>
  <c r="KO26" i="19"/>
  <c r="KN26" i="19"/>
  <c r="KM26" i="19"/>
  <c r="KL26" i="19"/>
  <c r="KK26" i="19"/>
  <c r="KJ26" i="19"/>
  <c r="KI26" i="19"/>
  <c r="KH26" i="19"/>
  <c r="KG26" i="19"/>
  <c r="KF26" i="19"/>
  <c r="KE26" i="19"/>
  <c r="KD26" i="19"/>
  <c r="KC26" i="19"/>
  <c r="KB26" i="19"/>
  <c r="KA26" i="19"/>
  <c r="JZ26" i="19"/>
  <c r="JY26" i="19"/>
  <c r="JX26" i="19"/>
  <c r="JW26" i="19"/>
  <c r="JV26" i="19"/>
  <c r="JU26" i="19"/>
  <c r="JT26" i="19"/>
  <c r="JS26" i="19"/>
  <c r="JR26" i="19"/>
  <c r="JQ26" i="19"/>
  <c r="JP26" i="19"/>
  <c r="JO26" i="19"/>
  <c r="JN26" i="19"/>
  <c r="JM26" i="19"/>
  <c r="JL26" i="19"/>
  <c r="JK26" i="19"/>
  <c r="JJ26" i="19"/>
  <c r="JI26" i="19"/>
  <c r="JH26" i="19"/>
  <c r="JG26" i="19"/>
  <c r="JF26" i="19"/>
  <c r="JE26" i="19"/>
  <c r="JD26" i="19"/>
  <c r="JC26" i="19"/>
  <c r="JB26" i="19"/>
  <c r="JA26" i="19"/>
  <c r="IZ26" i="19"/>
  <c r="IY26" i="19"/>
  <c r="IX26" i="19"/>
  <c r="IW26" i="19"/>
  <c r="IV26" i="19"/>
  <c r="IU26" i="19"/>
  <c r="IT26" i="19"/>
  <c r="IS26" i="19"/>
  <c r="IR26" i="19"/>
  <c r="IQ26" i="19"/>
  <c r="IP26" i="19"/>
  <c r="IO26" i="19"/>
  <c r="IN26" i="19"/>
  <c r="IM26" i="19"/>
  <c r="IL26" i="19"/>
  <c r="IK26" i="19"/>
  <c r="IJ26" i="19"/>
  <c r="II26" i="19"/>
  <c r="IH26" i="19"/>
  <c r="IG26" i="19"/>
  <c r="IF26" i="19"/>
  <c r="IE26" i="19"/>
  <c r="ID26" i="19"/>
  <c r="IC26" i="19"/>
  <c r="IB26" i="19"/>
  <c r="IA26" i="19"/>
  <c r="HZ26" i="19"/>
  <c r="HY26" i="19"/>
  <c r="HX26" i="19"/>
  <c r="HW26" i="19"/>
  <c r="HV26" i="19"/>
  <c r="HU26" i="19"/>
  <c r="HT26" i="19"/>
  <c r="HS26" i="19"/>
  <c r="HR26" i="19"/>
  <c r="HQ26" i="19"/>
  <c r="HP26" i="19"/>
  <c r="HO26" i="19"/>
  <c r="HN26" i="19"/>
  <c r="HM26" i="19"/>
  <c r="HL26" i="19"/>
  <c r="HK26" i="19"/>
  <c r="HJ26" i="19"/>
  <c r="HI26" i="19"/>
  <c r="HH26" i="19"/>
  <c r="HG26" i="19"/>
  <c r="HF26" i="19"/>
  <c r="HE26" i="19"/>
  <c r="HD26" i="19"/>
  <c r="HC26" i="19"/>
  <c r="HB26" i="19"/>
  <c r="HA26" i="19"/>
  <c r="GZ26" i="19"/>
  <c r="GY26" i="19"/>
  <c r="GX26" i="19"/>
  <c r="GW26" i="19"/>
  <c r="GV26" i="19"/>
  <c r="GU26" i="19"/>
  <c r="GT26" i="19"/>
  <c r="GS26" i="19"/>
  <c r="GR26" i="19"/>
  <c r="GQ26" i="19"/>
  <c r="GP26" i="19"/>
  <c r="GO26" i="19"/>
  <c r="GN26" i="19"/>
  <c r="GM26" i="19"/>
  <c r="GL26" i="19"/>
  <c r="GK26" i="19"/>
  <c r="GJ26" i="19"/>
  <c r="GI26" i="19"/>
  <c r="GH26" i="19"/>
  <c r="GG26" i="19"/>
  <c r="GF26" i="19"/>
  <c r="GE26" i="19"/>
  <c r="GD26" i="19"/>
  <c r="GC26" i="19"/>
  <c r="GB26" i="19"/>
  <c r="GA26" i="19"/>
  <c r="FZ26" i="19"/>
  <c r="FY26" i="19"/>
  <c r="FX26" i="19"/>
  <c r="FW26" i="19"/>
  <c r="FV26" i="19"/>
  <c r="FU26" i="19"/>
  <c r="FT26" i="19"/>
  <c r="FS26" i="19"/>
  <c r="FR26" i="19"/>
  <c r="FQ26" i="19"/>
  <c r="FP26" i="19"/>
  <c r="FO26" i="19"/>
  <c r="FN26" i="19"/>
  <c r="FM26" i="19"/>
  <c r="FL26" i="19"/>
  <c r="FK26" i="19"/>
  <c r="FJ26" i="19"/>
  <c r="FI26" i="19"/>
  <c r="FH26" i="19"/>
  <c r="FG26" i="19"/>
  <c r="FF26" i="19"/>
  <c r="FE26" i="19"/>
  <c r="FD26" i="19"/>
  <c r="FC26" i="19"/>
  <c r="FB26" i="19"/>
  <c r="FA26" i="19"/>
  <c r="EZ26" i="19"/>
  <c r="EY26" i="19"/>
  <c r="EX26" i="19"/>
  <c r="EW26" i="19"/>
  <c r="EV26" i="19"/>
  <c r="EU26" i="19"/>
  <c r="ET26" i="19"/>
  <c r="ES26" i="19"/>
  <c r="ER26" i="19"/>
  <c r="EQ26" i="19"/>
  <c r="EP26" i="19"/>
  <c r="EO26" i="19"/>
  <c r="EN26" i="19"/>
  <c r="EM26" i="19"/>
  <c r="EL26" i="19"/>
  <c r="EK26" i="19"/>
  <c r="EJ26" i="19"/>
  <c r="EI26" i="19"/>
  <c r="EH26" i="19"/>
  <c r="EG26" i="19"/>
  <c r="EF26" i="19"/>
  <c r="EE26" i="19"/>
  <c r="ED26" i="19"/>
  <c r="EC26" i="19"/>
  <c r="EB26" i="19"/>
  <c r="EA26" i="19"/>
  <c r="DZ26" i="19"/>
  <c r="DY26" i="19"/>
  <c r="DX26" i="19"/>
  <c r="DW26" i="19"/>
  <c r="DV26" i="19"/>
  <c r="DU26" i="19"/>
  <c r="DT26" i="19"/>
  <c r="DS26" i="19"/>
  <c r="DR26" i="19"/>
  <c r="DQ26" i="19"/>
  <c r="DP26" i="19"/>
  <c r="DO26" i="19"/>
  <c r="DN26" i="19"/>
  <c r="DM26" i="19"/>
  <c r="DL26" i="19"/>
  <c r="DK26" i="19"/>
  <c r="DJ26" i="19"/>
  <c r="DI26" i="19"/>
  <c r="DH26" i="19"/>
  <c r="DG26" i="19"/>
  <c r="DF26" i="19"/>
  <c r="DE26" i="19"/>
  <c r="DD26" i="19"/>
  <c r="DC26" i="19"/>
  <c r="DB26" i="19"/>
  <c r="DA26" i="19"/>
  <c r="CZ26" i="19"/>
  <c r="CY26" i="19"/>
  <c r="CX26" i="19"/>
  <c r="CW26" i="19"/>
  <c r="CV26" i="19"/>
  <c r="CU26" i="19"/>
  <c r="CT26" i="19"/>
  <c r="CS26" i="19"/>
  <c r="CR26" i="19"/>
  <c r="CQ26" i="19"/>
  <c r="CP26" i="19"/>
  <c r="CO26" i="19"/>
  <c r="CN26" i="19"/>
  <c r="CM26" i="19"/>
  <c r="CL26" i="19"/>
  <c r="CK26" i="19"/>
  <c r="CJ26" i="19"/>
  <c r="CI26" i="19"/>
  <c r="CH26" i="19"/>
  <c r="CG26" i="19"/>
  <c r="CF26" i="19"/>
  <c r="CE26" i="19"/>
  <c r="CD26" i="19"/>
  <c r="CC26" i="19"/>
  <c r="CB26" i="19"/>
  <c r="CA26" i="19"/>
  <c r="BZ26" i="19"/>
  <c r="BY26" i="19"/>
  <c r="BX26" i="19"/>
  <c r="BW26" i="19"/>
  <c r="BV26" i="19"/>
  <c r="BU26" i="19"/>
  <c r="BT26" i="19"/>
  <c r="BS26" i="19"/>
  <c r="BR26" i="19"/>
  <c r="BQ26" i="19"/>
  <c r="BP26" i="19"/>
  <c r="BO26" i="19"/>
  <c r="BN26" i="19"/>
  <c r="BM26" i="19"/>
  <c r="BL26" i="19"/>
  <c r="BK26" i="19"/>
  <c r="BJ26" i="19"/>
  <c r="BI26" i="19"/>
  <c r="BH26" i="19"/>
  <c r="BG26" i="19"/>
  <c r="BF26" i="19"/>
  <c r="BE26" i="19"/>
  <c r="BD26" i="19"/>
  <c r="BC26" i="19"/>
  <c r="BB26" i="19"/>
  <c r="BA26" i="19"/>
  <c r="AZ26" i="19"/>
  <c r="AY26" i="19"/>
  <c r="AX26" i="19"/>
  <c r="AW26" i="19"/>
  <c r="AV26" i="19"/>
  <c r="AU26" i="19"/>
  <c r="AT26" i="19"/>
  <c r="AS26" i="19"/>
  <c r="AR26" i="19"/>
  <c r="AQ26" i="19"/>
  <c r="AP26" i="19"/>
  <c r="AO26" i="19"/>
  <c r="AN26" i="19"/>
  <c r="AM26" i="19"/>
  <c r="AL26" i="19"/>
  <c r="AK26" i="19"/>
  <c r="AJ26" i="19"/>
  <c r="AI26" i="19"/>
  <c r="AH26" i="19"/>
  <c r="AG26" i="19"/>
  <c r="AF26" i="19"/>
  <c r="AE26" i="19"/>
  <c r="AD26" i="19"/>
  <c r="AC26" i="19"/>
  <c r="AB26" i="19"/>
  <c r="AA26" i="19"/>
  <c r="Z26" i="19"/>
  <c r="Y26" i="19"/>
  <c r="X26" i="19"/>
  <c r="W26" i="19"/>
  <c r="L4" i="19"/>
  <c r="Q4" i="19"/>
  <c r="V4" i="19"/>
  <c r="V26" i="19"/>
  <c r="K4" i="19"/>
  <c r="P4" i="19"/>
  <c r="U4" i="19"/>
  <c r="U26" i="19"/>
  <c r="J4" i="19"/>
  <c r="O4" i="19"/>
  <c r="T4" i="19"/>
  <c r="T26" i="19"/>
  <c r="I4" i="19"/>
  <c r="N4" i="19"/>
  <c r="S4" i="19"/>
  <c r="S26" i="19"/>
  <c r="H4" i="19"/>
  <c r="M4" i="19"/>
  <c r="R4" i="19"/>
  <c r="R26" i="19"/>
  <c r="Q26" i="19"/>
  <c r="P26" i="19"/>
  <c r="O26" i="19"/>
  <c r="N26" i="19"/>
  <c r="M26" i="19"/>
  <c r="L26" i="19"/>
  <c r="K26" i="19"/>
  <c r="J26" i="19"/>
  <c r="I26" i="19"/>
  <c r="H26" i="19"/>
  <c r="G26" i="19"/>
  <c r="F26" i="19"/>
  <c r="E26" i="19"/>
  <c r="D26" i="19"/>
  <c r="C26" i="19"/>
  <c r="B26" i="19"/>
  <c r="KP25" i="19"/>
  <c r="KO25" i="19"/>
  <c r="KN25" i="19"/>
  <c r="KM25" i="19"/>
  <c r="KL25" i="19"/>
  <c r="KK25" i="19"/>
  <c r="KJ25" i="19"/>
  <c r="KI25" i="19"/>
  <c r="KH25" i="19"/>
  <c r="KG25" i="19"/>
  <c r="KF25" i="19"/>
  <c r="KE25" i="19"/>
  <c r="KD25" i="19"/>
  <c r="KC25" i="19"/>
  <c r="KB25" i="19"/>
  <c r="KA25" i="19"/>
  <c r="JZ25" i="19"/>
  <c r="JY25" i="19"/>
  <c r="JX25" i="19"/>
  <c r="JW25" i="19"/>
  <c r="JV25" i="19"/>
  <c r="JU25" i="19"/>
  <c r="JT25" i="19"/>
  <c r="JS25" i="19"/>
  <c r="JR25" i="19"/>
  <c r="JQ25" i="19"/>
  <c r="JP25" i="19"/>
  <c r="JO25" i="19"/>
  <c r="JN25" i="19"/>
  <c r="JM25" i="19"/>
  <c r="JL25" i="19"/>
  <c r="JK25" i="19"/>
  <c r="JJ25" i="19"/>
  <c r="JI25" i="19"/>
  <c r="JH25" i="19"/>
  <c r="JG25" i="19"/>
  <c r="JF25" i="19"/>
  <c r="JE25" i="19"/>
  <c r="JD25" i="19"/>
  <c r="JC25" i="19"/>
  <c r="JB25" i="19"/>
  <c r="JA25" i="19"/>
  <c r="IZ25" i="19"/>
  <c r="IY25" i="19"/>
  <c r="IX25" i="19"/>
  <c r="IW25" i="19"/>
  <c r="IV25" i="19"/>
  <c r="IU25" i="19"/>
  <c r="IT25" i="19"/>
  <c r="IS25" i="19"/>
  <c r="IR25" i="19"/>
  <c r="IQ25" i="19"/>
  <c r="IP25" i="19"/>
  <c r="IO25" i="19"/>
  <c r="IN25" i="19"/>
  <c r="IM25" i="19"/>
  <c r="IL25" i="19"/>
  <c r="IK25" i="19"/>
  <c r="IJ25" i="19"/>
  <c r="II25" i="19"/>
  <c r="IH25" i="19"/>
  <c r="IG25" i="19"/>
  <c r="IF25" i="19"/>
  <c r="IE25" i="19"/>
  <c r="ID25" i="19"/>
  <c r="IC25" i="19"/>
  <c r="IB25" i="19"/>
  <c r="IA25" i="19"/>
  <c r="HZ25" i="19"/>
  <c r="HY25" i="19"/>
  <c r="HX25" i="19"/>
  <c r="HW25" i="19"/>
  <c r="HV25" i="19"/>
  <c r="HU25" i="19"/>
  <c r="HT25" i="19"/>
  <c r="HS25" i="19"/>
  <c r="HR25" i="19"/>
  <c r="HQ25" i="19"/>
  <c r="HP25" i="19"/>
  <c r="HO25" i="19"/>
  <c r="HN25" i="19"/>
  <c r="HM25" i="19"/>
  <c r="HL25" i="19"/>
  <c r="HK25" i="19"/>
  <c r="HJ25" i="19"/>
  <c r="HI25" i="19"/>
  <c r="HH25" i="19"/>
  <c r="HG25" i="19"/>
  <c r="HF25" i="19"/>
  <c r="HE25" i="19"/>
  <c r="HD25" i="19"/>
  <c r="HC25" i="19"/>
  <c r="HB25" i="19"/>
  <c r="HA25" i="19"/>
  <c r="GZ25" i="19"/>
  <c r="GY25" i="19"/>
  <c r="GX25" i="19"/>
  <c r="GW25" i="19"/>
  <c r="GV25" i="19"/>
  <c r="GU25" i="19"/>
  <c r="GT25" i="19"/>
  <c r="GS25" i="19"/>
  <c r="GR25" i="19"/>
  <c r="GQ25" i="19"/>
  <c r="GP25" i="19"/>
  <c r="GO25" i="19"/>
  <c r="GN25" i="19"/>
  <c r="GM25" i="19"/>
  <c r="GL25" i="19"/>
  <c r="GK25" i="19"/>
  <c r="GJ25" i="19"/>
  <c r="GI25" i="19"/>
  <c r="GH25" i="19"/>
  <c r="GG25" i="19"/>
  <c r="GF25" i="19"/>
  <c r="GE25" i="19"/>
  <c r="GD25" i="19"/>
  <c r="GC25" i="19"/>
  <c r="GB25" i="19"/>
  <c r="GA25" i="19"/>
  <c r="FZ25" i="19"/>
  <c r="FY25" i="19"/>
  <c r="FX25" i="19"/>
  <c r="FW25" i="19"/>
  <c r="FV25" i="19"/>
  <c r="FU25" i="19"/>
  <c r="FT25" i="19"/>
  <c r="FS25" i="19"/>
  <c r="FR25" i="19"/>
  <c r="FQ25" i="19"/>
  <c r="FP25" i="19"/>
  <c r="FO25" i="19"/>
  <c r="FN25" i="19"/>
  <c r="FM25" i="19"/>
  <c r="FL25" i="19"/>
  <c r="FK25" i="19"/>
  <c r="FJ25" i="19"/>
  <c r="FI25" i="19"/>
  <c r="FH25" i="19"/>
  <c r="FG25" i="19"/>
  <c r="FF25" i="19"/>
  <c r="FE25" i="19"/>
  <c r="FD25" i="19"/>
  <c r="FC25" i="19"/>
  <c r="FB25" i="19"/>
  <c r="FA25" i="19"/>
  <c r="EZ25" i="19"/>
  <c r="EY25" i="19"/>
  <c r="EX25" i="19"/>
  <c r="EW25" i="19"/>
  <c r="EV25" i="19"/>
  <c r="EU25" i="19"/>
  <c r="ET25" i="19"/>
  <c r="ES25" i="19"/>
  <c r="ER25" i="19"/>
  <c r="EQ25" i="19"/>
  <c r="EP25" i="19"/>
  <c r="EO25" i="19"/>
  <c r="EN25" i="19"/>
  <c r="EM25" i="19"/>
  <c r="EL25" i="19"/>
  <c r="EK25" i="19"/>
  <c r="EJ25" i="19"/>
  <c r="EI25" i="19"/>
  <c r="EH25" i="19"/>
  <c r="EG25" i="19"/>
  <c r="EF25" i="19"/>
  <c r="EE25" i="19"/>
  <c r="ED25" i="19"/>
  <c r="EC25" i="19"/>
  <c r="EB25" i="19"/>
  <c r="EA25" i="19"/>
  <c r="DZ25" i="19"/>
  <c r="DY25" i="19"/>
  <c r="DX25" i="19"/>
  <c r="DW25" i="19"/>
  <c r="DV25" i="19"/>
  <c r="DU25" i="19"/>
  <c r="DT25" i="19"/>
  <c r="DS25" i="19"/>
  <c r="DR25" i="19"/>
  <c r="DQ25" i="19"/>
  <c r="DP25" i="19"/>
  <c r="DO25" i="19"/>
  <c r="DN25" i="19"/>
  <c r="DM25" i="19"/>
  <c r="DL25" i="19"/>
  <c r="DK25" i="19"/>
  <c r="DJ25" i="19"/>
  <c r="DI25" i="19"/>
  <c r="DH25" i="19"/>
  <c r="DG25" i="19"/>
  <c r="DF25" i="19"/>
  <c r="DE25" i="19"/>
  <c r="DD25" i="19"/>
  <c r="DC25" i="19"/>
  <c r="DB25" i="19"/>
  <c r="DA25" i="19"/>
  <c r="CZ25" i="19"/>
  <c r="CY25" i="19"/>
  <c r="CX25" i="19"/>
  <c r="CW25" i="19"/>
  <c r="CV25" i="19"/>
  <c r="CU25" i="19"/>
  <c r="CT25" i="19"/>
  <c r="CS25" i="19"/>
  <c r="CR25" i="19"/>
  <c r="CQ25" i="19"/>
  <c r="CP25" i="19"/>
  <c r="CO25" i="19"/>
  <c r="CN25" i="19"/>
  <c r="CM25" i="19"/>
  <c r="CL25" i="19"/>
  <c r="CK25" i="19"/>
  <c r="CJ25" i="19"/>
  <c r="CI25" i="19"/>
  <c r="CH25" i="19"/>
  <c r="CG25" i="19"/>
  <c r="CF25" i="19"/>
  <c r="CE25" i="19"/>
  <c r="CD25" i="19"/>
  <c r="CC25" i="19"/>
  <c r="CB25" i="19"/>
  <c r="CA25" i="19"/>
  <c r="BZ25" i="19"/>
  <c r="BY25" i="19"/>
  <c r="BX25" i="19"/>
  <c r="BW25" i="19"/>
  <c r="BV25" i="19"/>
  <c r="BU25" i="19"/>
  <c r="BT25" i="19"/>
  <c r="BS25" i="19"/>
  <c r="BR25" i="19"/>
  <c r="BQ25" i="19"/>
  <c r="BP25" i="19"/>
  <c r="BO25" i="19"/>
  <c r="BN25" i="19"/>
  <c r="BM25" i="19"/>
  <c r="BL25" i="19"/>
  <c r="BK25" i="19"/>
  <c r="BJ25" i="19"/>
  <c r="BI25" i="19"/>
  <c r="BH25" i="19"/>
  <c r="BG25" i="19"/>
  <c r="BF25" i="19"/>
  <c r="BE25" i="19"/>
  <c r="BD25" i="19"/>
  <c r="BC25" i="19"/>
  <c r="BB25" i="19"/>
  <c r="BA25" i="19"/>
  <c r="AZ25" i="19"/>
  <c r="AY25" i="19"/>
  <c r="AX25" i="19"/>
  <c r="AW25" i="19"/>
  <c r="AV25" i="19"/>
  <c r="L3" i="19"/>
  <c r="Q3" i="19"/>
  <c r="V3" i="19"/>
  <c r="AA3" i="19"/>
  <c r="AF3" i="19"/>
  <c r="AK3" i="19"/>
  <c r="AP3" i="19"/>
  <c r="AU3" i="19"/>
  <c r="AU25" i="19"/>
  <c r="K3" i="19"/>
  <c r="P3" i="19"/>
  <c r="U3" i="19"/>
  <c r="Z3" i="19"/>
  <c r="AE3" i="19"/>
  <c r="AJ3" i="19"/>
  <c r="AO3" i="19"/>
  <c r="AT3" i="19"/>
  <c r="AT25" i="19"/>
  <c r="J3" i="19"/>
  <c r="O3" i="19"/>
  <c r="T3" i="19"/>
  <c r="Y3" i="19"/>
  <c r="AD3" i="19"/>
  <c r="AI3" i="19"/>
  <c r="AN3" i="19"/>
  <c r="AS3" i="19"/>
  <c r="AS25" i="19"/>
  <c r="I3" i="19"/>
  <c r="N3" i="19"/>
  <c r="S3" i="19"/>
  <c r="X3" i="19"/>
  <c r="AC3" i="19"/>
  <c r="AH3" i="19"/>
  <c r="AM3" i="19"/>
  <c r="AR3" i="19"/>
  <c r="AR25" i="19"/>
  <c r="H3" i="19"/>
  <c r="M3" i="19"/>
  <c r="R3" i="19"/>
  <c r="W3" i="19"/>
  <c r="AB3" i="19"/>
  <c r="AG3" i="19"/>
  <c r="AL3" i="19"/>
  <c r="AQ3" i="19"/>
  <c r="AQ25" i="19"/>
  <c r="AP25" i="19"/>
  <c r="AO25" i="19"/>
  <c r="AN25" i="19"/>
  <c r="AM25" i="19"/>
  <c r="AL25" i="19"/>
  <c r="AK25" i="19"/>
  <c r="AJ25" i="19"/>
  <c r="AI25" i="19"/>
  <c r="AH25" i="19"/>
  <c r="AG25" i="19"/>
  <c r="AF25" i="19"/>
  <c r="AE25" i="19"/>
  <c r="AD25" i="19"/>
  <c r="AC25" i="19"/>
  <c r="AB25" i="19"/>
  <c r="AA25" i="19"/>
  <c r="Z25" i="19"/>
  <c r="Y25" i="19"/>
  <c r="X25" i="19"/>
  <c r="W25" i="19"/>
  <c r="V25" i="19"/>
  <c r="U25" i="19"/>
  <c r="T25" i="19"/>
  <c r="S25" i="19"/>
  <c r="R25" i="19"/>
  <c r="Q25" i="19"/>
  <c r="P25" i="19"/>
  <c r="O25" i="19"/>
  <c r="N25" i="19"/>
  <c r="M25" i="19"/>
  <c r="L25" i="19"/>
  <c r="K25" i="19"/>
  <c r="J25" i="19"/>
  <c r="I25" i="19"/>
  <c r="H25" i="19"/>
  <c r="G25" i="19"/>
  <c r="F25" i="19"/>
  <c r="E25" i="19"/>
  <c r="D25" i="19"/>
  <c r="C25" i="19"/>
  <c r="B25" i="19"/>
  <c r="D4" i="20" a="1"/>
  <c r="D4" i="20"/>
  <c r="E4" i="20"/>
  <c r="F4" i="20"/>
  <c r="G4" i="20"/>
  <c r="H4" i="20"/>
  <c r="I4" i="20"/>
  <c r="J4" i="20"/>
  <c r="K4" i="20"/>
  <c r="L4" i="20"/>
  <c r="M4" i="20"/>
  <c r="N4" i="20"/>
  <c r="O4" i="20"/>
  <c r="P4" i="20"/>
  <c r="Q4" i="20"/>
  <c r="R4" i="20"/>
  <c r="S4" i="20"/>
  <c r="T4" i="20"/>
  <c r="U4" i="20"/>
  <c r="V4" i="20"/>
  <c r="W4" i="20"/>
  <c r="D5" i="20"/>
  <c r="E5" i="20"/>
  <c r="F5" i="20"/>
  <c r="G5" i="20"/>
  <c r="H5" i="20"/>
  <c r="I5" i="20"/>
  <c r="J5" i="20"/>
  <c r="K5" i="20"/>
  <c r="L5" i="20"/>
  <c r="M5" i="20"/>
  <c r="N5" i="20"/>
  <c r="O5" i="20"/>
  <c r="P5" i="20"/>
  <c r="Q5" i="20"/>
  <c r="R5" i="20"/>
  <c r="S5" i="20"/>
  <c r="T5" i="20"/>
  <c r="U5" i="20"/>
  <c r="V5" i="20"/>
  <c r="W5" i="20"/>
  <c r="D6" i="20"/>
  <c r="E6" i="20"/>
  <c r="F6" i="20"/>
  <c r="G6" i="20"/>
  <c r="H6" i="20"/>
  <c r="I6" i="20"/>
  <c r="J6" i="20"/>
  <c r="K6" i="20"/>
  <c r="L6" i="20"/>
  <c r="M6" i="20"/>
  <c r="N6" i="20"/>
  <c r="O6" i="20"/>
  <c r="P6" i="20"/>
  <c r="Q6" i="20"/>
  <c r="R6" i="20"/>
  <c r="S6" i="20"/>
  <c r="T6" i="20"/>
  <c r="U6" i="20"/>
  <c r="V6" i="20"/>
  <c r="W6" i="20"/>
  <c r="D7" i="20"/>
  <c r="E7" i="20"/>
  <c r="F7" i="20"/>
  <c r="G7" i="20"/>
  <c r="H7" i="20"/>
  <c r="I7" i="20"/>
  <c r="J7" i="20"/>
  <c r="K7" i="20"/>
  <c r="L7" i="20"/>
  <c r="M7" i="20"/>
  <c r="N7" i="20"/>
  <c r="O7" i="20"/>
  <c r="P7" i="20"/>
  <c r="Q7" i="20"/>
  <c r="R7" i="20"/>
  <c r="S7" i="20"/>
  <c r="T7" i="20"/>
  <c r="U7" i="20"/>
  <c r="V7" i="20"/>
  <c r="W7" i="20"/>
  <c r="D8" i="20"/>
  <c r="E8" i="20"/>
  <c r="F8" i="20"/>
  <c r="G8" i="20"/>
  <c r="H8" i="20"/>
  <c r="I8" i="20"/>
  <c r="J8" i="20"/>
  <c r="K8" i="20"/>
  <c r="L8" i="20"/>
  <c r="M8" i="20"/>
  <c r="N8" i="20"/>
  <c r="O8" i="20"/>
  <c r="P8" i="20"/>
  <c r="Q8" i="20"/>
  <c r="R8" i="20"/>
  <c r="S8" i="20"/>
  <c r="T8" i="20"/>
  <c r="U8" i="20"/>
  <c r="V8" i="20"/>
  <c r="W8" i="20"/>
  <c r="D9" i="20"/>
  <c r="E9" i="20"/>
  <c r="F9" i="20"/>
  <c r="G9" i="20"/>
  <c r="H9" i="20"/>
  <c r="I9" i="20"/>
  <c r="J9" i="20"/>
  <c r="K9" i="20"/>
  <c r="L9" i="20"/>
  <c r="M9" i="20"/>
  <c r="N9" i="20"/>
  <c r="O9" i="20"/>
  <c r="P9" i="20"/>
  <c r="Q9" i="20"/>
  <c r="R9" i="20"/>
  <c r="S9" i="20"/>
  <c r="T9" i="20"/>
  <c r="U9" i="20"/>
  <c r="V9" i="20"/>
  <c r="W9" i="20"/>
  <c r="D10" i="20"/>
  <c r="E10" i="20"/>
  <c r="F10" i="20"/>
  <c r="G10" i="20"/>
  <c r="H10" i="20"/>
  <c r="I10" i="20"/>
  <c r="J10" i="20"/>
  <c r="K10" i="20"/>
  <c r="L10" i="20"/>
  <c r="M10" i="20"/>
  <c r="N10" i="20"/>
  <c r="O10" i="20"/>
  <c r="P10" i="20"/>
  <c r="Q10" i="20"/>
  <c r="R10" i="20"/>
  <c r="S10" i="20"/>
  <c r="T10" i="20"/>
  <c r="U10" i="20"/>
  <c r="V10" i="20"/>
  <c r="W10" i="20"/>
  <c r="D11" i="20"/>
  <c r="E11" i="20"/>
  <c r="F11" i="20"/>
  <c r="G11" i="20"/>
  <c r="H11" i="20"/>
  <c r="I11" i="20"/>
  <c r="J11" i="20"/>
  <c r="K11" i="20"/>
  <c r="L11" i="20"/>
  <c r="M11" i="20"/>
  <c r="N11" i="20"/>
  <c r="O11" i="20"/>
  <c r="P11" i="20"/>
  <c r="Q11" i="20"/>
  <c r="R11" i="20"/>
  <c r="S11" i="20"/>
  <c r="T11" i="20"/>
  <c r="U11" i="20"/>
  <c r="V11" i="20"/>
  <c r="W11" i="20"/>
  <c r="D12" i="20"/>
  <c r="E12" i="20"/>
  <c r="F12" i="20"/>
  <c r="G12" i="20"/>
  <c r="H12" i="20"/>
  <c r="I12" i="20"/>
  <c r="J12" i="20"/>
  <c r="K12" i="20"/>
  <c r="L12" i="20"/>
  <c r="M12" i="20"/>
  <c r="N12" i="20"/>
  <c r="O12" i="20"/>
  <c r="P12" i="20"/>
  <c r="Q12" i="20"/>
  <c r="R12" i="20"/>
  <c r="S12" i="20"/>
  <c r="T12" i="20"/>
  <c r="U12" i="20"/>
  <c r="V12" i="20"/>
  <c r="W12" i="20"/>
  <c r="D13" i="20"/>
  <c r="E13" i="20"/>
  <c r="F13" i="20"/>
  <c r="G13" i="20"/>
  <c r="H13" i="20"/>
  <c r="I13" i="20"/>
  <c r="J13" i="20"/>
  <c r="K13" i="20"/>
  <c r="L13" i="20"/>
  <c r="M13" i="20"/>
  <c r="N13" i="20"/>
  <c r="O13" i="20"/>
  <c r="P13" i="20"/>
  <c r="Q13" i="20"/>
  <c r="R13" i="20"/>
  <c r="S13" i="20"/>
  <c r="T13" i="20"/>
  <c r="U13" i="20"/>
  <c r="V13" i="20"/>
  <c r="W13" i="20"/>
  <c r="D404" i="17" a="1"/>
  <c r="D404" i="17"/>
  <c r="E404" i="17"/>
  <c r="F404" i="17"/>
  <c r="G404" i="17"/>
  <c r="H404" i="17"/>
  <c r="I404" i="17"/>
  <c r="J404" i="17"/>
  <c r="K404" i="17"/>
  <c r="L404" i="17"/>
  <c r="M404" i="17"/>
  <c r="N404" i="17"/>
  <c r="O404" i="17"/>
  <c r="P404" i="17"/>
  <c r="Q404" i="17"/>
  <c r="R404" i="17"/>
  <c r="S404" i="17"/>
  <c r="T404" i="17"/>
  <c r="U404" i="17"/>
  <c r="V404" i="17"/>
  <c r="W404" i="17"/>
  <c r="X404" i="17"/>
  <c r="Y404" i="17"/>
  <c r="Z404" i="17"/>
  <c r="AA404" i="17"/>
  <c r="AB404" i="17"/>
  <c r="AC404" i="17"/>
  <c r="AD404" i="17"/>
  <c r="AE404" i="17"/>
  <c r="AF404" i="17"/>
  <c r="AG404" i="17"/>
  <c r="AH404" i="17"/>
  <c r="AI404" i="17"/>
  <c r="AJ404" i="17"/>
  <c r="AK404" i="17"/>
  <c r="AL404" i="17"/>
  <c r="AM404" i="17"/>
  <c r="AN404" i="17"/>
  <c r="AO404" i="17"/>
  <c r="AP404" i="17"/>
  <c r="AQ404" i="17"/>
  <c r="AR404" i="17"/>
  <c r="AS404" i="17"/>
  <c r="AT404" i="17"/>
  <c r="AU404" i="17"/>
  <c r="AV404" i="17"/>
  <c r="AW404" i="17"/>
  <c r="AX404" i="17"/>
  <c r="AY404" i="17"/>
  <c r="AZ404" i="17"/>
  <c r="BA404" i="17"/>
  <c r="BB404" i="17"/>
  <c r="BC404" i="17"/>
  <c r="BD404" i="17"/>
  <c r="BE404" i="17"/>
  <c r="BF404" i="17"/>
  <c r="BG404" i="17"/>
  <c r="BH404" i="17"/>
  <c r="BI404" i="17"/>
  <c r="BJ404" i="17"/>
  <c r="BK404" i="17"/>
  <c r="BL404" i="17"/>
  <c r="BM404" i="17"/>
  <c r="BN404" i="17"/>
  <c r="BO404" i="17"/>
  <c r="BP404" i="17"/>
  <c r="BQ404" i="17"/>
  <c r="BR404" i="17"/>
  <c r="BS404" i="17"/>
  <c r="BT404" i="17"/>
  <c r="BU404" i="17"/>
  <c r="BV404" i="17"/>
  <c r="BW404" i="17"/>
  <c r="BX404" i="17"/>
  <c r="BY404" i="17"/>
  <c r="BZ404" i="17"/>
  <c r="CA404" i="17"/>
  <c r="CB404" i="17"/>
  <c r="CC404" i="17"/>
  <c r="CD404" i="17"/>
  <c r="CE404" i="17"/>
  <c r="CF404" i="17"/>
  <c r="CG404" i="17"/>
  <c r="CH404" i="17"/>
  <c r="CI404" i="17"/>
  <c r="CJ404" i="17"/>
  <c r="CK404" i="17"/>
  <c r="CL404" i="17"/>
  <c r="CM404" i="17"/>
  <c r="CN404" i="17"/>
  <c r="CO404" i="17"/>
  <c r="CP404" i="17"/>
  <c r="CQ404" i="17"/>
  <c r="CR404" i="17"/>
  <c r="CS404" i="17"/>
  <c r="CT404" i="17"/>
  <c r="CU404" i="17"/>
  <c r="CV404" i="17"/>
  <c r="CW404" i="17"/>
  <c r="CX404" i="17"/>
  <c r="CY404" i="17"/>
  <c r="CZ404" i="17"/>
  <c r="DA404" i="17"/>
  <c r="DB404" i="17"/>
  <c r="DC404" i="17"/>
  <c r="DD404" i="17"/>
  <c r="DE404" i="17"/>
  <c r="DF404" i="17"/>
  <c r="DG404" i="17"/>
  <c r="DH404" i="17"/>
  <c r="DI404" i="17"/>
  <c r="DJ404" i="17"/>
  <c r="DK404" i="17"/>
  <c r="DL404" i="17"/>
  <c r="DM404" i="17"/>
  <c r="DN404" i="17"/>
  <c r="DO404" i="17"/>
  <c r="DP404" i="17"/>
  <c r="DQ404" i="17"/>
  <c r="DR404" i="17"/>
  <c r="DS404" i="17"/>
  <c r="DT404" i="17"/>
  <c r="DU404" i="17"/>
  <c r="DV404" i="17"/>
  <c r="DW404" i="17"/>
  <c r="DX404" i="17"/>
  <c r="DY404" i="17"/>
  <c r="DZ404" i="17"/>
  <c r="EA404" i="17"/>
  <c r="EB404" i="17"/>
  <c r="EC404" i="17"/>
  <c r="ED404" i="17"/>
  <c r="EE404" i="17"/>
  <c r="EF404" i="17"/>
  <c r="EG404" i="17"/>
  <c r="EH404" i="17"/>
  <c r="EI404" i="17"/>
  <c r="EJ404" i="17"/>
  <c r="EK404" i="17"/>
  <c r="EL404" i="17"/>
  <c r="EM404" i="17"/>
  <c r="EN404" i="17"/>
  <c r="EO404" i="17"/>
  <c r="EP404" i="17"/>
  <c r="EQ404" i="17"/>
  <c r="ER404" i="17"/>
  <c r="ES404" i="17"/>
  <c r="ET404" i="17"/>
  <c r="EU404" i="17"/>
  <c r="EV404" i="17"/>
  <c r="EW404" i="17"/>
  <c r="EX404" i="17"/>
  <c r="EY404" i="17"/>
  <c r="EZ404" i="17"/>
  <c r="FA404" i="17"/>
  <c r="FB404" i="17"/>
  <c r="FC404" i="17"/>
  <c r="FD404" i="17"/>
  <c r="FE404" i="17"/>
  <c r="FF404" i="17"/>
  <c r="FG404" i="17"/>
  <c r="FH404" i="17"/>
  <c r="FI404" i="17"/>
  <c r="FJ404" i="17"/>
  <c r="FK404" i="17"/>
  <c r="FL404" i="17"/>
  <c r="FM404" i="17"/>
  <c r="FN404" i="17"/>
  <c r="FO404" i="17"/>
  <c r="FP404" i="17"/>
  <c r="FQ404" i="17"/>
  <c r="FR404" i="17"/>
  <c r="FS404" i="17"/>
  <c r="FT404" i="17"/>
  <c r="FU404" i="17"/>
  <c r="FV404" i="17"/>
  <c r="FW404" i="17"/>
  <c r="FX404" i="17"/>
  <c r="FY404" i="17"/>
  <c r="FZ404" i="17"/>
  <c r="GA404" i="17"/>
  <c r="GB404" i="17"/>
  <c r="GC404" i="17"/>
  <c r="GD404" i="17"/>
  <c r="GE404" i="17"/>
  <c r="GF404" i="17"/>
  <c r="GG404" i="17"/>
  <c r="GH404" i="17"/>
  <c r="GI404" i="17"/>
  <c r="GJ404" i="17"/>
  <c r="GK404" i="17"/>
  <c r="GL404" i="17"/>
  <c r="GM404" i="17"/>
  <c r="GN404" i="17"/>
  <c r="GO404" i="17"/>
  <c r="GP404" i="17"/>
  <c r="GQ404" i="17"/>
  <c r="GR404" i="17"/>
  <c r="GS404" i="17"/>
  <c r="GT404" i="17"/>
  <c r="GU404" i="17"/>
  <c r="GV404" i="17"/>
  <c r="GW404" i="17"/>
  <c r="GX404" i="17"/>
  <c r="GY404" i="17"/>
  <c r="GZ404" i="17"/>
  <c r="HA404" i="17"/>
  <c r="HB404" i="17"/>
  <c r="HC404" i="17"/>
  <c r="HD404" i="17"/>
  <c r="HE404" i="17"/>
  <c r="HF404" i="17"/>
  <c r="HG404" i="17"/>
  <c r="HH404" i="17"/>
  <c r="HI404" i="17"/>
  <c r="HJ404" i="17"/>
  <c r="HK404" i="17"/>
  <c r="HL404" i="17"/>
  <c r="HM404" i="17"/>
  <c r="HN404" i="17"/>
  <c r="HO404" i="17"/>
  <c r="HP404" i="17"/>
  <c r="HQ404" i="17"/>
  <c r="HR404" i="17"/>
  <c r="HS404" i="17"/>
  <c r="HT404" i="17"/>
  <c r="HU404" i="17"/>
  <c r="HV404" i="17"/>
  <c r="HW404" i="17"/>
  <c r="HX404" i="17"/>
  <c r="HY404" i="17"/>
  <c r="HZ404" i="17"/>
  <c r="IA404" i="17"/>
  <c r="IB404" i="17"/>
  <c r="IC404" i="17"/>
  <c r="ID404" i="17"/>
  <c r="IE404" i="17"/>
  <c r="IF404" i="17"/>
  <c r="IG404" i="17"/>
  <c r="IH404" i="17"/>
  <c r="II404" i="17"/>
  <c r="IJ404" i="17"/>
  <c r="IK404" i="17"/>
  <c r="IL404" i="17"/>
  <c r="IM404" i="17"/>
  <c r="IN404" i="17"/>
  <c r="IO404" i="17"/>
  <c r="IP404" i="17"/>
  <c r="IQ404" i="17"/>
  <c r="IR404" i="17"/>
  <c r="IS404" i="17"/>
  <c r="IT404" i="17"/>
  <c r="IU404" i="17"/>
  <c r="IV404" i="17"/>
  <c r="IW404" i="17"/>
  <c r="IX404" i="17"/>
  <c r="IY404" i="17"/>
  <c r="IZ404" i="17"/>
  <c r="JA404" i="17"/>
  <c r="JB404" i="17"/>
  <c r="JC404" i="17"/>
  <c r="JD404" i="17"/>
  <c r="JE404" i="17"/>
  <c r="JF404" i="17"/>
  <c r="JG404" i="17"/>
  <c r="JH404" i="17"/>
  <c r="JI404" i="17"/>
  <c r="JJ404" i="17"/>
  <c r="JK404" i="17"/>
  <c r="JL404" i="17"/>
  <c r="JM404" i="17"/>
  <c r="JN404" i="17"/>
  <c r="JO404" i="17"/>
  <c r="JP404" i="17"/>
  <c r="JQ404" i="17"/>
  <c r="JR404" i="17"/>
  <c r="JS404" i="17"/>
  <c r="JT404" i="17"/>
  <c r="JU404" i="17"/>
  <c r="JV404" i="17"/>
  <c r="JW404" i="17"/>
  <c r="JX404" i="17"/>
  <c r="JY404" i="17"/>
  <c r="JZ404" i="17"/>
  <c r="KA404" i="17"/>
  <c r="KB404" i="17"/>
  <c r="KC404" i="17"/>
  <c r="KD404" i="17"/>
  <c r="KE404" i="17"/>
  <c r="KF404" i="17"/>
  <c r="KG404" i="17"/>
  <c r="KH404" i="17"/>
  <c r="KI404" i="17"/>
  <c r="KJ404" i="17"/>
  <c r="KK404" i="17"/>
  <c r="KL404" i="17"/>
  <c r="KM404" i="17"/>
  <c r="KN404" i="17"/>
  <c r="KO404" i="17"/>
  <c r="KP404" i="17"/>
  <c r="KQ404" i="17"/>
  <c r="KR404" i="17"/>
  <c r="KS404" i="17"/>
  <c r="D405" i="17"/>
  <c r="D32" i="17"/>
  <c r="D33" i="17"/>
  <c r="D36" i="17"/>
  <c r="D37" i="17"/>
  <c r="D40" i="17"/>
  <c r="D41" i="17"/>
  <c r="D44" i="17"/>
  <c r="D45" i="17"/>
  <c r="F28" i="17"/>
  <c r="F65" i="17"/>
  <c r="G28" i="17"/>
  <c r="G65" i="17"/>
  <c r="H28" i="17"/>
  <c r="H65" i="17"/>
  <c r="I28" i="17"/>
  <c r="I65" i="17"/>
  <c r="J29" i="17"/>
  <c r="J66" i="17"/>
  <c r="K29" i="17"/>
  <c r="K66" i="17"/>
  <c r="L29" i="17"/>
  <c r="L66" i="17"/>
  <c r="M29" i="17"/>
  <c r="M66" i="17"/>
  <c r="F30" i="17"/>
  <c r="F67" i="17"/>
  <c r="G30" i="17"/>
  <c r="G67" i="17"/>
  <c r="H30" i="17"/>
  <c r="H67" i="17"/>
  <c r="J30" i="17"/>
  <c r="J67" i="17"/>
  <c r="K30" i="17"/>
  <c r="K67" i="17"/>
  <c r="L30" i="17"/>
  <c r="L67" i="17"/>
  <c r="F31" i="17"/>
  <c r="F68" i="17"/>
  <c r="G31" i="17"/>
  <c r="G68" i="17"/>
  <c r="J31" i="17"/>
  <c r="J68" i="17"/>
  <c r="K31" i="17"/>
  <c r="K68" i="17"/>
  <c r="J32" i="17"/>
  <c r="J69" i="17"/>
  <c r="K32" i="17"/>
  <c r="K69" i="17"/>
  <c r="L32" i="17"/>
  <c r="L69" i="17"/>
  <c r="M32" i="17"/>
  <c r="M69" i="17"/>
  <c r="N33" i="17"/>
  <c r="N70" i="17"/>
  <c r="O33" i="17"/>
  <c r="O70" i="17"/>
  <c r="P33" i="17"/>
  <c r="P70" i="17"/>
  <c r="Q33" i="17"/>
  <c r="Q70" i="17"/>
  <c r="D34" i="17"/>
  <c r="J34" i="17"/>
  <c r="J71" i="17"/>
  <c r="K34" i="17"/>
  <c r="K71" i="17"/>
  <c r="L34" i="17"/>
  <c r="L71" i="17"/>
  <c r="N34" i="17"/>
  <c r="N71" i="17"/>
  <c r="O34" i="17"/>
  <c r="O71" i="17"/>
  <c r="P34" i="17"/>
  <c r="P71" i="17"/>
  <c r="D35" i="17"/>
  <c r="J35" i="17"/>
  <c r="J72" i="17"/>
  <c r="K35" i="17"/>
  <c r="K72" i="17"/>
  <c r="N35" i="17"/>
  <c r="N72" i="17"/>
  <c r="O35" i="17"/>
  <c r="O72" i="17"/>
  <c r="N36" i="17"/>
  <c r="N73" i="17"/>
  <c r="O36" i="17"/>
  <c r="O73" i="17"/>
  <c r="P36" i="17"/>
  <c r="P73" i="17"/>
  <c r="Q36" i="17"/>
  <c r="Q73" i="17"/>
  <c r="R37" i="17"/>
  <c r="R74" i="17"/>
  <c r="S37" i="17"/>
  <c r="S74" i="17"/>
  <c r="T37" i="17"/>
  <c r="T74" i="17"/>
  <c r="U37" i="17"/>
  <c r="U74" i="17"/>
  <c r="D38" i="17"/>
  <c r="N38" i="17"/>
  <c r="N75" i="17"/>
  <c r="O38" i="17"/>
  <c r="O75" i="17"/>
  <c r="P38" i="17"/>
  <c r="P75" i="17"/>
  <c r="R38" i="17"/>
  <c r="R75" i="17"/>
  <c r="S38" i="17"/>
  <c r="S75" i="17"/>
  <c r="T38" i="17"/>
  <c r="T75" i="17"/>
  <c r="D39" i="17"/>
  <c r="N39" i="17"/>
  <c r="N76" i="17"/>
  <c r="O39" i="17"/>
  <c r="O76" i="17"/>
  <c r="R39" i="17"/>
  <c r="R76" i="17"/>
  <c r="S39" i="17"/>
  <c r="S76" i="17"/>
  <c r="R40" i="17"/>
  <c r="R77" i="17"/>
  <c r="S40" i="17"/>
  <c r="S77" i="17"/>
  <c r="T40" i="17"/>
  <c r="T77" i="17"/>
  <c r="U40" i="17"/>
  <c r="U77" i="17"/>
  <c r="V41" i="17"/>
  <c r="V78" i="17"/>
  <c r="W41" i="17"/>
  <c r="W78" i="17"/>
  <c r="X41" i="17"/>
  <c r="X78" i="17"/>
  <c r="Y41" i="17"/>
  <c r="Y78" i="17"/>
  <c r="D42" i="17"/>
  <c r="R42" i="17"/>
  <c r="R79" i="17"/>
  <c r="S42" i="17"/>
  <c r="S79" i="17"/>
  <c r="T42" i="17"/>
  <c r="T79" i="17"/>
  <c r="V42" i="17"/>
  <c r="V79" i="17"/>
  <c r="W42" i="17"/>
  <c r="W79" i="17"/>
  <c r="X42" i="17"/>
  <c r="X79" i="17"/>
  <c r="D43" i="17"/>
  <c r="R43" i="17"/>
  <c r="R80" i="17"/>
  <c r="S43" i="17"/>
  <c r="S80" i="17"/>
  <c r="V43" i="17"/>
  <c r="V80" i="17"/>
  <c r="W43" i="17"/>
  <c r="W80" i="17"/>
  <c r="V44" i="17"/>
  <c r="V81" i="17"/>
  <c r="W44" i="17"/>
  <c r="W81" i="17"/>
  <c r="X44" i="17"/>
  <c r="X81" i="17"/>
  <c r="Y44" i="17"/>
  <c r="Y81" i="17"/>
  <c r="Z45" i="17"/>
  <c r="Z82" i="17"/>
  <c r="AA45" i="17"/>
  <c r="AA82" i="17"/>
  <c r="AB45" i="17"/>
  <c r="AB82" i="17"/>
  <c r="AC45" i="17"/>
  <c r="AC82" i="17"/>
  <c r="D46" i="17"/>
  <c r="V46" i="17"/>
  <c r="V83" i="17"/>
  <c r="W46" i="17"/>
  <c r="W83" i="17"/>
  <c r="X46" i="17"/>
  <c r="X83" i="17"/>
  <c r="Z46" i="17"/>
  <c r="Z83" i="17"/>
  <c r="AA46" i="17"/>
  <c r="AA83" i="17"/>
  <c r="AB46" i="17"/>
  <c r="AB83" i="17"/>
  <c r="D47" i="17"/>
  <c r="V47" i="17"/>
  <c r="V84" i="17"/>
  <c r="W47" i="17"/>
  <c r="W84" i="17"/>
  <c r="Z47" i="17"/>
  <c r="Z84" i="17"/>
  <c r="AA47" i="17"/>
  <c r="AA84" i="17"/>
  <c r="Z48" i="17"/>
  <c r="Z85" i="17"/>
  <c r="AA48" i="17"/>
  <c r="AA85" i="17"/>
  <c r="AB48" i="17"/>
  <c r="AB85" i="17"/>
  <c r="AC48" i="17"/>
  <c r="AC85" i="17"/>
  <c r="AD49" i="17"/>
  <c r="AD86" i="17"/>
  <c r="AE49" i="17"/>
  <c r="AE86" i="17"/>
  <c r="AF49" i="17"/>
  <c r="AF86" i="17"/>
  <c r="AG49" i="17"/>
  <c r="AG86" i="17"/>
  <c r="Z50" i="17"/>
  <c r="Z87" i="17"/>
  <c r="AA50" i="17"/>
  <c r="AA87" i="17"/>
  <c r="AB50" i="17"/>
  <c r="AB87" i="17"/>
  <c r="AD50" i="17"/>
  <c r="AD87" i="17"/>
  <c r="AE50" i="17"/>
  <c r="AE87" i="17"/>
  <c r="AF50" i="17"/>
  <c r="AF87" i="17"/>
  <c r="Z51" i="17"/>
  <c r="Z88" i="17"/>
  <c r="AA51" i="17"/>
  <c r="AA88" i="17"/>
  <c r="AD51" i="17"/>
  <c r="AD88" i="17"/>
  <c r="AE51" i="17"/>
  <c r="AE88" i="17"/>
  <c r="AD52" i="17"/>
  <c r="AD89" i="17"/>
  <c r="AE52" i="17"/>
  <c r="AE89" i="17"/>
  <c r="AF52" i="17"/>
  <c r="AF89" i="17"/>
  <c r="AG52" i="17"/>
  <c r="AG89" i="17"/>
  <c r="AH53" i="17"/>
  <c r="AH90" i="17"/>
  <c r="AI53" i="17"/>
  <c r="AI90" i="17"/>
  <c r="AJ53" i="17"/>
  <c r="AJ90" i="17"/>
  <c r="AK53" i="17"/>
  <c r="AK90" i="17"/>
  <c r="AD54" i="17"/>
  <c r="AD91" i="17"/>
  <c r="AE54" i="17"/>
  <c r="AE91" i="17"/>
  <c r="AF54" i="17"/>
  <c r="AF91" i="17"/>
  <c r="AH54" i="17"/>
  <c r="AH91" i="17"/>
  <c r="AI54" i="17"/>
  <c r="AI91" i="17"/>
  <c r="AJ54" i="17"/>
  <c r="AJ91" i="17"/>
  <c r="AD55" i="17"/>
  <c r="AD92" i="17"/>
  <c r="AE55" i="17"/>
  <c r="AE92" i="17"/>
  <c r="AH55" i="17"/>
  <c r="AH92" i="17"/>
  <c r="AI55" i="17"/>
  <c r="AI92" i="17"/>
  <c r="F56" i="17"/>
  <c r="F93" i="17"/>
  <c r="G56" i="17"/>
  <c r="G93" i="17"/>
  <c r="H56" i="17"/>
  <c r="H93" i="17"/>
  <c r="F57" i="17"/>
  <c r="F94" i="17"/>
  <c r="G57" i="17"/>
  <c r="G94" i="17"/>
  <c r="AH58" i="17"/>
  <c r="AH95" i="17"/>
  <c r="AI58" i="17"/>
  <c r="AI95" i="17"/>
  <c r="AJ58" i="17"/>
  <c r="AJ95" i="17"/>
  <c r="AK58" i="17"/>
  <c r="AK95" i="17"/>
  <c r="AH59" i="17"/>
  <c r="AH96" i="17"/>
  <c r="AI59" i="17"/>
  <c r="AI96" i="17"/>
  <c r="J65" i="17"/>
  <c r="K65" i="17"/>
  <c r="L65" i="17"/>
  <c r="M65" i="17"/>
  <c r="N65" i="17"/>
  <c r="O65" i="17"/>
  <c r="P65" i="17"/>
  <c r="Q65" i="17"/>
  <c r="R65" i="17"/>
  <c r="S65" i="17"/>
  <c r="T65" i="17"/>
  <c r="U65" i="17"/>
  <c r="V65" i="17"/>
  <c r="W65" i="17"/>
  <c r="X65" i="17"/>
  <c r="Y65" i="17"/>
  <c r="Z65" i="17"/>
  <c r="AA65" i="17"/>
  <c r="AB65" i="17"/>
  <c r="AC65" i="17"/>
  <c r="AD65" i="17"/>
  <c r="AE65" i="17"/>
  <c r="AF65" i="17"/>
  <c r="AG65" i="17"/>
  <c r="AH65" i="17"/>
  <c r="AI65" i="17"/>
  <c r="AJ65" i="17"/>
  <c r="AK65" i="17"/>
  <c r="F66" i="17"/>
  <c r="G66" i="17"/>
  <c r="H66" i="17"/>
  <c r="I66" i="17"/>
  <c r="N66" i="17"/>
  <c r="O66" i="17"/>
  <c r="P66" i="17"/>
  <c r="Q66" i="17"/>
  <c r="R66" i="17"/>
  <c r="S66" i="17"/>
  <c r="T66" i="17"/>
  <c r="U66" i="17"/>
  <c r="V66" i="17"/>
  <c r="W66" i="17"/>
  <c r="X66" i="17"/>
  <c r="Y66" i="17"/>
  <c r="Z66" i="17"/>
  <c r="AA66" i="17"/>
  <c r="AB66" i="17"/>
  <c r="AC66" i="17"/>
  <c r="AD66" i="17"/>
  <c r="AE66" i="17"/>
  <c r="AF66" i="17"/>
  <c r="AG66" i="17"/>
  <c r="AH66" i="17"/>
  <c r="AI66" i="17"/>
  <c r="AJ66" i="17"/>
  <c r="AK66" i="17"/>
  <c r="I67" i="17"/>
  <c r="M67" i="17"/>
  <c r="N67" i="17"/>
  <c r="O67" i="17"/>
  <c r="P67" i="17"/>
  <c r="Q67" i="17"/>
  <c r="R67" i="17"/>
  <c r="S67" i="17"/>
  <c r="T67" i="17"/>
  <c r="U67" i="17"/>
  <c r="V67" i="17"/>
  <c r="W67" i="17"/>
  <c r="X67" i="17"/>
  <c r="Y67" i="17"/>
  <c r="Z67" i="17"/>
  <c r="AA67" i="17"/>
  <c r="AB67" i="17"/>
  <c r="AC67" i="17"/>
  <c r="AD67" i="17"/>
  <c r="AE67" i="17"/>
  <c r="AF67" i="17"/>
  <c r="AG67" i="17"/>
  <c r="AH67" i="17"/>
  <c r="AI67" i="17"/>
  <c r="AJ67" i="17"/>
  <c r="AK67" i="17"/>
  <c r="H68" i="17"/>
  <c r="I68" i="17"/>
  <c r="L68" i="17"/>
  <c r="M68" i="17"/>
  <c r="N68" i="17"/>
  <c r="O68" i="17"/>
  <c r="P68" i="17"/>
  <c r="Q68" i="17"/>
  <c r="R68" i="17"/>
  <c r="S68" i="17"/>
  <c r="T68" i="17"/>
  <c r="U68" i="17"/>
  <c r="V68" i="17"/>
  <c r="W68" i="17"/>
  <c r="X68" i="17"/>
  <c r="Y68" i="17"/>
  <c r="Z68" i="17"/>
  <c r="AA68" i="17"/>
  <c r="AB68" i="17"/>
  <c r="AC68" i="17"/>
  <c r="AD68" i="17"/>
  <c r="AE68" i="17"/>
  <c r="AF68" i="17"/>
  <c r="AG68" i="17"/>
  <c r="AH68" i="17"/>
  <c r="AI68" i="17"/>
  <c r="AJ68" i="17"/>
  <c r="AK68" i="17"/>
  <c r="F69" i="17"/>
  <c r="G69" i="17"/>
  <c r="H69" i="17"/>
  <c r="I69" i="17"/>
  <c r="N69" i="17"/>
  <c r="O69" i="17"/>
  <c r="P69" i="17"/>
  <c r="Q69" i="17"/>
  <c r="R69" i="17"/>
  <c r="S69" i="17"/>
  <c r="T69" i="17"/>
  <c r="U69" i="17"/>
  <c r="V69" i="17"/>
  <c r="W69" i="17"/>
  <c r="X69" i="17"/>
  <c r="Y69" i="17"/>
  <c r="Z69" i="17"/>
  <c r="AA69" i="17"/>
  <c r="AB69" i="17"/>
  <c r="AC69" i="17"/>
  <c r="AD69" i="17"/>
  <c r="AE69" i="17"/>
  <c r="AF69" i="17"/>
  <c r="AG69" i="17"/>
  <c r="AH69" i="17"/>
  <c r="AI69" i="17"/>
  <c r="AJ69" i="17"/>
  <c r="AK69" i="17"/>
  <c r="F70" i="17"/>
  <c r="G70" i="17"/>
  <c r="H70" i="17"/>
  <c r="I70" i="17"/>
  <c r="J70" i="17"/>
  <c r="K70" i="17"/>
  <c r="L70" i="17"/>
  <c r="M70" i="17"/>
  <c r="R70" i="17"/>
  <c r="S70" i="17"/>
  <c r="T70" i="17"/>
  <c r="U70" i="17"/>
  <c r="V70" i="17"/>
  <c r="W70" i="17"/>
  <c r="X70" i="17"/>
  <c r="Y70" i="17"/>
  <c r="Z70" i="17"/>
  <c r="AA70" i="17"/>
  <c r="AB70" i="17"/>
  <c r="AC70" i="17"/>
  <c r="AD70" i="17"/>
  <c r="AE70" i="17"/>
  <c r="AF70" i="17"/>
  <c r="AG70" i="17"/>
  <c r="AH70" i="17"/>
  <c r="AI70" i="17"/>
  <c r="AJ70" i="17"/>
  <c r="AK70" i="17"/>
  <c r="F71" i="17"/>
  <c r="G71" i="17"/>
  <c r="H71" i="17"/>
  <c r="I71" i="17"/>
  <c r="M71" i="17"/>
  <c r="Q71" i="17"/>
  <c r="R71" i="17"/>
  <c r="S71" i="17"/>
  <c r="T71" i="17"/>
  <c r="U71" i="17"/>
  <c r="V71" i="17"/>
  <c r="W71" i="17"/>
  <c r="X71" i="17"/>
  <c r="Y71" i="17"/>
  <c r="Z71" i="17"/>
  <c r="AA71" i="17"/>
  <c r="AB71" i="17"/>
  <c r="AC71" i="17"/>
  <c r="AD71" i="17"/>
  <c r="AE71" i="17"/>
  <c r="AF71" i="17"/>
  <c r="AG71" i="17"/>
  <c r="AH71" i="17"/>
  <c r="AI71" i="17"/>
  <c r="AJ71" i="17"/>
  <c r="AK71" i="17"/>
  <c r="F72" i="17"/>
  <c r="G72" i="17"/>
  <c r="H72" i="17"/>
  <c r="I72" i="17"/>
  <c r="L72" i="17"/>
  <c r="M72" i="17"/>
  <c r="P72" i="17"/>
  <c r="Q72" i="17"/>
  <c r="R72" i="17"/>
  <c r="S72" i="17"/>
  <c r="T72" i="17"/>
  <c r="U72" i="17"/>
  <c r="V72" i="17"/>
  <c r="W72" i="17"/>
  <c r="X72" i="17"/>
  <c r="Y72" i="17"/>
  <c r="Z72" i="17"/>
  <c r="AA72" i="17"/>
  <c r="AB72" i="17"/>
  <c r="AC72" i="17"/>
  <c r="AD72" i="17"/>
  <c r="AE72" i="17"/>
  <c r="AF72" i="17"/>
  <c r="AG72" i="17"/>
  <c r="AH72" i="17"/>
  <c r="AI72" i="17"/>
  <c r="AJ72" i="17"/>
  <c r="AK72" i="17"/>
  <c r="F73" i="17"/>
  <c r="G73" i="17"/>
  <c r="H73" i="17"/>
  <c r="I73" i="17"/>
  <c r="J73" i="17"/>
  <c r="K73" i="17"/>
  <c r="L73" i="17"/>
  <c r="M73" i="17"/>
  <c r="R73" i="17"/>
  <c r="S73" i="17"/>
  <c r="T73" i="17"/>
  <c r="U73" i="17"/>
  <c r="V73" i="17"/>
  <c r="W73" i="17"/>
  <c r="X73" i="17"/>
  <c r="Y73" i="17"/>
  <c r="Z73" i="17"/>
  <c r="AA73" i="17"/>
  <c r="AB73" i="17"/>
  <c r="AC73" i="17"/>
  <c r="AD73" i="17"/>
  <c r="AE73" i="17"/>
  <c r="AF73" i="17"/>
  <c r="AG73" i="17"/>
  <c r="AH73" i="17"/>
  <c r="AI73" i="17"/>
  <c r="AJ73" i="17"/>
  <c r="AK73" i="17"/>
  <c r="F74" i="17"/>
  <c r="G74" i="17"/>
  <c r="H74" i="17"/>
  <c r="I74" i="17"/>
  <c r="J74" i="17"/>
  <c r="K74" i="17"/>
  <c r="L74" i="17"/>
  <c r="M74" i="17"/>
  <c r="N74" i="17"/>
  <c r="O74" i="17"/>
  <c r="P74" i="17"/>
  <c r="Q74" i="17"/>
  <c r="V74" i="17"/>
  <c r="W74" i="17"/>
  <c r="X74" i="17"/>
  <c r="Y74" i="17"/>
  <c r="Z74" i="17"/>
  <c r="AA74" i="17"/>
  <c r="AB74" i="17"/>
  <c r="AC74" i="17"/>
  <c r="AD74" i="17"/>
  <c r="AE74" i="17"/>
  <c r="AF74" i="17"/>
  <c r="AG74" i="17"/>
  <c r="AH74" i="17"/>
  <c r="AI74" i="17"/>
  <c r="AJ74" i="17"/>
  <c r="AK74" i="17"/>
  <c r="F75" i="17"/>
  <c r="G75" i="17"/>
  <c r="H75" i="17"/>
  <c r="I75" i="17"/>
  <c r="J75" i="17"/>
  <c r="K75" i="17"/>
  <c r="L75" i="17"/>
  <c r="M75" i="17"/>
  <c r="Q75" i="17"/>
  <c r="U75" i="17"/>
  <c r="V75" i="17"/>
  <c r="W75" i="17"/>
  <c r="X75" i="17"/>
  <c r="Y75" i="17"/>
  <c r="Z75" i="17"/>
  <c r="AA75" i="17"/>
  <c r="AB75" i="17"/>
  <c r="AC75" i="17"/>
  <c r="AD75" i="17"/>
  <c r="AE75" i="17"/>
  <c r="AF75" i="17"/>
  <c r="AG75" i="17"/>
  <c r="AH75" i="17"/>
  <c r="AI75" i="17"/>
  <c r="AJ75" i="17"/>
  <c r="AK75" i="17"/>
  <c r="F76" i="17"/>
  <c r="G76" i="17"/>
  <c r="H76" i="17"/>
  <c r="I76" i="17"/>
  <c r="J76" i="17"/>
  <c r="K76" i="17"/>
  <c r="L76" i="17"/>
  <c r="M76" i="17"/>
  <c r="P76" i="17"/>
  <c r="Q76" i="17"/>
  <c r="T76" i="17"/>
  <c r="U76" i="17"/>
  <c r="V76" i="17"/>
  <c r="W76" i="17"/>
  <c r="X76" i="17"/>
  <c r="Y76" i="17"/>
  <c r="Z76" i="17"/>
  <c r="AA76" i="17"/>
  <c r="AB76" i="17"/>
  <c r="AC76" i="17"/>
  <c r="AD76" i="17"/>
  <c r="AE76" i="17"/>
  <c r="AF76" i="17"/>
  <c r="AG76" i="17"/>
  <c r="AH76" i="17"/>
  <c r="AI76" i="17"/>
  <c r="AJ76" i="17"/>
  <c r="AK76" i="17"/>
  <c r="F77" i="17"/>
  <c r="G77" i="17"/>
  <c r="H77" i="17"/>
  <c r="I77" i="17"/>
  <c r="J77" i="17"/>
  <c r="K77" i="17"/>
  <c r="L77" i="17"/>
  <c r="M77" i="17"/>
  <c r="N77" i="17"/>
  <c r="O77" i="17"/>
  <c r="P77" i="17"/>
  <c r="Q77" i="17"/>
  <c r="V77" i="17"/>
  <c r="W77" i="17"/>
  <c r="X77" i="17"/>
  <c r="Y77" i="17"/>
  <c r="Z77" i="17"/>
  <c r="AA77" i="17"/>
  <c r="AB77" i="17"/>
  <c r="AC77" i="17"/>
  <c r="AD77" i="17"/>
  <c r="AE77" i="17"/>
  <c r="AF77" i="17"/>
  <c r="AG77" i="17"/>
  <c r="AH77" i="17"/>
  <c r="AI77" i="17"/>
  <c r="AJ77" i="17"/>
  <c r="AK77" i="17"/>
  <c r="F78" i="17"/>
  <c r="G78" i="17"/>
  <c r="H78" i="17"/>
  <c r="I78" i="17"/>
  <c r="J78" i="17"/>
  <c r="K78" i="17"/>
  <c r="L78" i="17"/>
  <c r="M78" i="17"/>
  <c r="N78" i="17"/>
  <c r="O78" i="17"/>
  <c r="P78" i="17"/>
  <c r="Q78" i="17"/>
  <c r="R78" i="17"/>
  <c r="S78" i="17"/>
  <c r="T78" i="17"/>
  <c r="U78" i="17"/>
  <c r="Z78" i="17"/>
  <c r="AA78" i="17"/>
  <c r="AB78" i="17"/>
  <c r="AC78" i="17"/>
  <c r="AD78" i="17"/>
  <c r="AE78" i="17"/>
  <c r="AF78" i="17"/>
  <c r="AG78" i="17"/>
  <c r="AH78" i="17"/>
  <c r="AI78" i="17"/>
  <c r="AJ78" i="17"/>
  <c r="AK78" i="17"/>
  <c r="F79" i="17"/>
  <c r="G79" i="17"/>
  <c r="H79" i="17"/>
  <c r="I79" i="17"/>
  <c r="J79" i="17"/>
  <c r="K79" i="17"/>
  <c r="L79" i="17"/>
  <c r="M79" i="17"/>
  <c r="N79" i="17"/>
  <c r="O79" i="17"/>
  <c r="P79" i="17"/>
  <c r="Q79" i="17"/>
  <c r="U79" i="17"/>
  <c r="Y79" i="17"/>
  <c r="Z79" i="17"/>
  <c r="AA79" i="17"/>
  <c r="AB79" i="17"/>
  <c r="AC79" i="17"/>
  <c r="AD79" i="17"/>
  <c r="AE79" i="17"/>
  <c r="AF79" i="17"/>
  <c r="AG79" i="17"/>
  <c r="AH79" i="17"/>
  <c r="AI79" i="17"/>
  <c r="AJ79" i="17"/>
  <c r="AK79" i="17"/>
  <c r="F80" i="17"/>
  <c r="G80" i="17"/>
  <c r="H80" i="17"/>
  <c r="I80" i="17"/>
  <c r="J80" i="17"/>
  <c r="K80" i="17"/>
  <c r="L80" i="17"/>
  <c r="M80" i="17"/>
  <c r="N80" i="17"/>
  <c r="O80" i="17"/>
  <c r="P80" i="17"/>
  <c r="Q80" i="17"/>
  <c r="T80" i="17"/>
  <c r="U80" i="17"/>
  <c r="X80" i="17"/>
  <c r="Y80" i="17"/>
  <c r="Z80" i="17"/>
  <c r="AA80" i="17"/>
  <c r="AB80" i="17"/>
  <c r="AC80" i="17"/>
  <c r="AD80" i="17"/>
  <c r="AE80" i="17"/>
  <c r="AF80" i="17"/>
  <c r="AG80" i="17"/>
  <c r="AH80" i="17"/>
  <c r="AI80" i="17"/>
  <c r="AJ80" i="17"/>
  <c r="AK80" i="17"/>
  <c r="F81" i="17"/>
  <c r="G81" i="17"/>
  <c r="H81" i="17"/>
  <c r="I81" i="17"/>
  <c r="J81" i="17"/>
  <c r="K81" i="17"/>
  <c r="L81" i="17"/>
  <c r="M81" i="17"/>
  <c r="N81" i="17"/>
  <c r="O81" i="17"/>
  <c r="P81" i="17"/>
  <c r="Q81" i="17"/>
  <c r="R81" i="17"/>
  <c r="S81" i="17"/>
  <c r="T81" i="17"/>
  <c r="U81" i="17"/>
  <c r="Z81" i="17"/>
  <c r="AA81" i="17"/>
  <c r="AB81" i="17"/>
  <c r="AC81" i="17"/>
  <c r="AD81" i="17"/>
  <c r="AE81" i="17"/>
  <c r="AF81" i="17"/>
  <c r="AG81" i="17"/>
  <c r="AH81" i="17"/>
  <c r="AI81" i="17"/>
  <c r="AJ81" i="17"/>
  <c r="AK81" i="17"/>
  <c r="F82" i="17"/>
  <c r="G82" i="17"/>
  <c r="H82" i="17"/>
  <c r="I82" i="17"/>
  <c r="J82" i="17"/>
  <c r="K82" i="17"/>
  <c r="L82" i="17"/>
  <c r="M82" i="17"/>
  <c r="N82" i="17"/>
  <c r="O82" i="17"/>
  <c r="P82" i="17"/>
  <c r="Q82" i="17"/>
  <c r="R82" i="17"/>
  <c r="S82" i="17"/>
  <c r="T82" i="17"/>
  <c r="U82" i="17"/>
  <c r="V82" i="17"/>
  <c r="W82" i="17"/>
  <c r="X82" i="17"/>
  <c r="Y82" i="17"/>
  <c r="AD82" i="17"/>
  <c r="AE82" i="17"/>
  <c r="AF82" i="17"/>
  <c r="AG82" i="17"/>
  <c r="AH82" i="17"/>
  <c r="AI82" i="17"/>
  <c r="AJ82" i="17"/>
  <c r="AK82" i="17"/>
  <c r="F83" i="17"/>
  <c r="G83" i="17"/>
  <c r="H83" i="17"/>
  <c r="I83" i="17"/>
  <c r="J83" i="17"/>
  <c r="K83" i="17"/>
  <c r="L83" i="17"/>
  <c r="M83" i="17"/>
  <c r="N83" i="17"/>
  <c r="O83" i="17"/>
  <c r="P83" i="17"/>
  <c r="Q83" i="17"/>
  <c r="R83" i="17"/>
  <c r="S83" i="17"/>
  <c r="T83" i="17"/>
  <c r="U83" i="17"/>
  <c r="Y83" i="17"/>
  <c r="AC83" i="17"/>
  <c r="AD83" i="17"/>
  <c r="AE83" i="17"/>
  <c r="AF83" i="17"/>
  <c r="AG83" i="17"/>
  <c r="AH83" i="17"/>
  <c r="AI83" i="17"/>
  <c r="AJ83" i="17"/>
  <c r="AK83" i="17"/>
  <c r="F84" i="17"/>
  <c r="G84" i="17"/>
  <c r="H84" i="17"/>
  <c r="I84" i="17"/>
  <c r="J84" i="17"/>
  <c r="K84" i="17"/>
  <c r="L84" i="17"/>
  <c r="M84" i="17"/>
  <c r="N84" i="17"/>
  <c r="O84" i="17"/>
  <c r="P84" i="17"/>
  <c r="Q84" i="17"/>
  <c r="R84" i="17"/>
  <c r="S84" i="17"/>
  <c r="T84" i="17"/>
  <c r="U84" i="17"/>
  <c r="X84" i="17"/>
  <c r="Y84" i="17"/>
  <c r="AB84" i="17"/>
  <c r="AC84" i="17"/>
  <c r="AD84" i="17"/>
  <c r="AE84" i="17"/>
  <c r="AF84" i="17"/>
  <c r="AG84" i="17"/>
  <c r="AH84" i="17"/>
  <c r="AI84" i="17"/>
  <c r="AJ84" i="17"/>
  <c r="AK84" i="17"/>
  <c r="F85" i="17"/>
  <c r="G85" i="17"/>
  <c r="H85" i="17"/>
  <c r="I85" i="17"/>
  <c r="J85" i="17"/>
  <c r="K85" i="17"/>
  <c r="L85" i="17"/>
  <c r="M85" i="17"/>
  <c r="N85" i="17"/>
  <c r="O85" i="17"/>
  <c r="P85" i="17"/>
  <c r="Q85" i="17"/>
  <c r="R85" i="17"/>
  <c r="S85" i="17"/>
  <c r="T85" i="17"/>
  <c r="U85" i="17"/>
  <c r="V85" i="17"/>
  <c r="W85" i="17"/>
  <c r="X85" i="17"/>
  <c r="Y85" i="17"/>
  <c r="AD85" i="17"/>
  <c r="AE85" i="17"/>
  <c r="AF85" i="17"/>
  <c r="AG85" i="17"/>
  <c r="AH85" i="17"/>
  <c r="AI85" i="17"/>
  <c r="AJ85" i="17"/>
  <c r="AK85" i="17"/>
  <c r="F86" i="17"/>
  <c r="G86" i="17"/>
  <c r="H86" i="17"/>
  <c r="I86" i="17"/>
  <c r="J86" i="17"/>
  <c r="K86" i="17"/>
  <c r="L86" i="17"/>
  <c r="M86" i="17"/>
  <c r="N86" i="17"/>
  <c r="O86" i="17"/>
  <c r="P86" i="17"/>
  <c r="Q86" i="17"/>
  <c r="R86" i="17"/>
  <c r="S86" i="17"/>
  <c r="T86" i="17"/>
  <c r="U86" i="17"/>
  <c r="V86" i="17"/>
  <c r="W86" i="17"/>
  <c r="X86" i="17"/>
  <c r="Y86" i="17"/>
  <c r="Z86" i="17"/>
  <c r="AA86" i="17"/>
  <c r="AB86" i="17"/>
  <c r="AC86" i="17"/>
  <c r="AH86" i="17"/>
  <c r="AI86" i="17"/>
  <c r="AJ86" i="17"/>
  <c r="AK86" i="17"/>
  <c r="F87" i="17"/>
  <c r="G87" i="17"/>
  <c r="H87" i="17"/>
  <c r="I87" i="17"/>
  <c r="J87" i="17"/>
  <c r="K87" i="17"/>
  <c r="L87" i="17"/>
  <c r="M87" i="17"/>
  <c r="N87" i="17"/>
  <c r="O87" i="17"/>
  <c r="P87" i="17"/>
  <c r="Q87" i="17"/>
  <c r="R87" i="17"/>
  <c r="S87" i="17"/>
  <c r="T87" i="17"/>
  <c r="U87" i="17"/>
  <c r="V87" i="17"/>
  <c r="W87" i="17"/>
  <c r="X87" i="17"/>
  <c r="Y87" i="17"/>
  <c r="AC87" i="17"/>
  <c r="AG87" i="17"/>
  <c r="AH87" i="17"/>
  <c r="AI87" i="17"/>
  <c r="AJ87" i="17"/>
  <c r="AK87" i="17"/>
  <c r="F88" i="17"/>
  <c r="G88" i="17"/>
  <c r="H88" i="17"/>
  <c r="I88" i="17"/>
  <c r="J88" i="17"/>
  <c r="K88" i="17"/>
  <c r="L88" i="17"/>
  <c r="M88" i="17"/>
  <c r="N88" i="17"/>
  <c r="O88" i="17"/>
  <c r="P88" i="17"/>
  <c r="Q88" i="17"/>
  <c r="R88" i="17"/>
  <c r="S88" i="17"/>
  <c r="T88" i="17"/>
  <c r="U88" i="17"/>
  <c r="V88" i="17"/>
  <c r="W88" i="17"/>
  <c r="X88" i="17"/>
  <c r="Y88" i="17"/>
  <c r="AB88" i="17"/>
  <c r="AC88" i="17"/>
  <c r="AF88" i="17"/>
  <c r="AG88" i="17"/>
  <c r="AH88" i="17"/>
  <c r="AI88" i="17"/>
  <c r="AJ88" i="17"/>
  <c r="AK88" i="17"/>
  <c r="F89" i="17"/>
  <c r="G89" i="17"/>
  <c r="H89" i="17"/>
  <c r="I89" i="17"/>
  <c r="J89" i="17"/>
  <c r="K89" i="17"/>
  <c r="L89" i="17"/>
  <c r="M89" i="17"/>
  <c r="N89" i="17"/>
  <c r="O89" i="17"/>
  <c r="P89" i="17"/>
  <c r="Q89" i="17"/>
  <c r="R89" i="17"/>
  <c r="S89" i="17"/>
  <c r="T89" i="17"/>
  <c r="U89" i="17"/>
  <c r="V89" i="17"/>
  <c r="W89" i="17"/>
  <c r="X89" i="17"/>
  <c r="Y89" i="17"/>
  <c r="Z89" i="17"/>
  <c r="AA89" i="17"/>
  <c r="AB89" i="17"/>
  <c r="AC89" i="17"/>
  <c r="AH89" i="17"/>
  <c r="AI89" i="17"/>
  <c r="AJ89" i="17"/>
  <c r="AK89" i="17"/>
  <c r="F90" i="17"/>
  <c r="G90" i="17"/>
  <c r="H90" i="17"/>
  <c r="I90" i="17"/>
  <c r="J90" i="17"/>
  <c r="K90" i="17"/>
  <c r="L90" i="17"/>
  <c r="M90" i="17"/>
  <c r="N90" i="17"/>
  <c r="O90" i="17"/>
  <c r="P90" i="17"/>
  <c r="Q90" i="17"/>
  <c r="R90" i="17"/>
  <c r="S90" i="17"/>
  <c r="T90" i="17"/>
  <c r="U90" i="17"/>
  <c r="V90" i="17"/>
  <c r="W90" i="17"/>
  <c r="X90" i="17"/>
  <c r="Y90" i="17"/>
  <c r="Z90" i="17"/>
  <c r="AA90" i="17"/>
  <c r="AB90" i="17"/>
  <c r="AC90" i="17"/>
  <c r="AD90" i="17"/>
  <c r="AE90" i="17"/>
  <c r="AF90" i="17"/>
  <c r="AG90" i="17"/>
  <c r="F91" i="17"/>
  <c r="G91" i="17"/>
  <c r="H91" i="17"/>
  <c r="I91" i="17"/>
  <c r="J91" i="17"/>
  <c r="K91" i="17"/>
  <c r="L91" i="17"/>
  <c r="M91" i="17"/>
  <c r="N91" i="17"/>
  <c r="O91" i="17"/>
  <c r="P91" i="17"/>
  <c r="Q91" i="17"/>
  <c r="R91" i="17"/>
  <c r="S91" i="17"/>
  <c r="T91" i="17"/>
  <c r="U91" i="17"/>
  <c r="V91" i="17"/>
  <c r="W91" i="17"/>
  <c r="X91" i="17"/>
  <c r="Y91" i="17"/>
  <c r="Z91" i="17"/>
  <c r="AA91" i="17"/>
  <c r="AB91" i="17"/>
  <c r="AC91" i="17"/>
  <c r="AG91" i="17"/>
  <c r="AK91" i="17"/>
  <c r="F92" i="17"/>
  <c r="G92" i="17"/>
  <c r="H92" i="17"/>
  <c r="I92" i="17"/>
  <c r="J92" i="17"/>
  <c r="K92" i="17"/>
  <c r="L92" i="17"/>
  <c r="M92" i="17"/>
  <c r="N92" i="17"/>
  <c r="O92" i="17"/>
  <c r="P92" i="17"/>
  <c r="Q92" i="17"/>
  <c r="R92" i="17"/>
  <c r="S92" i="17"/>
  <c r="T92" i="17"/>
  <c r="U92" i="17"/>
  <c r="V92" i="17"/>
  <c r="W92" i="17"/>
  <c r="X92" i="17"/>
  <c r="Y92" i="17"/>
  <c r="Z92" i="17"/>
  <c r="AA92" i="17"/>
  <c r="AB92" i="17"/>
  <c r="AC92" i="17"/>
  <c r="AF92" i="17"/>
  <c r="AG92" i="17"/>
  <c r="AJ92" i="17"/>
  <c r="AK92" i="17"/>
  <c r="I93" i="17"/>
  <c r="J93" i="17"/>
  <c r="K93" i="17"/>
  <c r="L93" i="17"/>
  <c r="M93" i="17"/>
  <c r="N93" i="17"/>
  <c r="O93" i="17"/>
  <c r="P93" i="17"/>
  <c r="Q93" i="17"/>
  <c r="R93" i="17"/>
  <c r="S93" i="17"/>
  <c r="T93" i="17"/>
  <c r="U93" i="17"/>
  <c r="V93" i="17"/>
  <c r="W93" i="17"/>
  <c r="X93" i="17"/>
  <c r="Y93" i="17"/>
  <c r="Z93" i="17"/>
  <c r="AA93" i="17"/>
  <c r="AB93" i="17"/>
  <c r="AC93" i="17"/>
  <c r="AD93" i="17"/>
  <c r="AE93" i="17"/>
  <c r="AF93" i="17"/>
  <c r="AG93" i="17"/>
  <c r="AH93" i="17"/>
  <c r="AI93" i="17"/>
  <c r="AJ93" i="17"/>
  <c r="AK93" i="17"/>
  <c r="H94" i="17"/>
  <c r="I94" i="17"/>
  <c r="J94" i="17"/>
  <c r="K94" i="17"/>
  <c r="L94" i="17"/>
  <c r="M94" i="17"/>
  <c r="N94" i="17"/>
  <c r="O94" i="17"/>
  <c r="P94" i="17"/>
  <c r="Q94" i="17"/>
  <c r="R94" i="17"/>
  <c r="S94" i="17"/>
  <c r="T94" i="17"/>
  <c r="U94" i="17"/>
  <c r="V94" i="17"/>
  <c r="W94" i="17"/>
  <c r="X94" i="17"/>
  <c r="Y94" i="17"/>
  <c r="Z94" i="17"/>
  <c r="AA94" i="17"/>
  <c r="AB94" i="17"/>
  <c r="AC94" i="17"/>
  <c r="AD94" i="17"/>
  <c r="AE94" i="17"/>
  <c r="AF94" i="17"/>
  <c r="AG94" i="17"/>
  <c r="AH94" i="17"/>
  <c r="AI94" i="17"/>
  <c r="AJ94" i="17"/>
  <c r="AK94" i="17"/>
  <c r="F95" i="17"/>
  <c r="G95" i="17"/>
  <c r="H95" i="17"/>
  <c r="I95" i="17"/>
  <c r="J95" i="17"/>
  <c r="K95" i="17"/>
  <c r="L95" i="17"/>
  <c r="M95" i="17"/>
  <c r="N95" i="17"/>
  <c r="O95" i="17"/>
  <c r="P95" i="17"/>
  <c r="Q95" i="17"/>
  <c r="R95" i="17"/>
  <c r="S95" i="17"/>
  <c r="T95" i="17"/>
  <c r="U95" i="17"/>
  <c r="V95" i="17"/>
  <c r="W95" i="17"/>
  <c r="X95" i="17"/>
  <c r="Y95" i="17"/>
  <c r="Z95" i="17"/>
  <c r="AA95" i="17"/>
  <c r="AB95" i="17"/>
  <c r="AC95" i="17"/>
  <c r="AD95" i="17"/>
  <c r="AE95" i="17"/>
  <c r="AF95" i="17"/>
  <c r="AG95" i="17"/>
  <c r="F96" i="17"/>
  <c r="G96" i="17"/>
  <c r="H96" i="17"/>
  <c r="I96" i="17"/>
  <c r="J96" i="17"/>
  <c r="K96" i="17"/>
  <c r="L96" i="17"/>
  <c r="M96" i="17"/>
  <c r="N96" i="17"/>
  <c r="O96" i="17"/>
  <c r="P96" i="17"/>
  <c r="Q96" i="17"/>
  <c r="R96" i="17"/>
  <c r="S96" i="17"/>
  <c r="T96" i="17"/>
  <c r="U96" i="17"/>
  <c r="V96" i="17"/>
  <c r="W96" i="17"/>
  <c r="X96" i="17"/>
  <c r="Y96" i="17"/>
  <c r="Z96" i="17"/>
  <c r="AA96" i="17"/>
  <c r="AB96" i="17"/>
  <c r="AC96" i="17"/>
  <c r="AD96" i="17"/>
  <c r="AE96" i="17"/>
  <c r="AF96" i="17"/>
  <c r="AG96" i="17"/>
  <c r="AJ96" i="17"/>
  <c r="AK96" i="17"/>
  <c r="AM59" i="17"/>
  <c r="B59" i="17"/>
  <c r="AM58" i="17"/>
  <c r="B58" i="17"/>
  <c r="B57" i="17"/>
  <c r="B56" i="17"/>
  <c r="AM55" i="17"/>
  <c r="B55" i="17"/>
  <c r="AM54" i="17"/>
  <c r="B54" i="17"/>
  <c r="AM53" i="17"/>
  <c r="B53" i="17"/>
  <c r="AM52" i="17"/>
  <c r="B52" i="17"/>
  <c r="AM51" i="17"/>
  <c r="B51" i="17"/>
  <c r="AM50" i="17"/>
  <c r="B50" i="17"/>
  <c r="AM49" i="17"/>
  <c r="B49" i="17"/>
  <c r="AM48" i="17"/>
  <c r="B48" i="17"/>
  <c r="AM47" i="17"/>
  <c r="B47" i="17"/>
  <c r="AM46" i="17"/>
  <c r="B46" i="17"/>
  <c r="AM45" i="17"/>
  <c r="B45" i="17"/>
  <c r="AM44" i="17"/>
  <c r="B44" i="17"/>
  <c r="AM43" i="17"/>
  <c r="B43" i="17"/>
  <c r="AM42" i="17"/>
  <c r="B42" i="17"/>
  <c r="AM41" i="17"/>
  <c r="B41" i="17"/>
  <c r="AM40" i="17"/>
  <c r="B40" i="17"/>
  <c r="AM39" i="17"/>
  <c r="B39" i="17"/>
  <c r="AM38" i="17"/>
  <c r="B38" i="17"/>
  <c r="AM37" i="17"/>
  <c r="B37" i="17"/>
  <c r="AM36" i="17"/>
  <c r="B36" i="17"/>
  <c r="AM35" i="17"/>
  <c r="B35" i="17"/>
  <c r="AM34" i="17"/>
  <c r="B34" i="17"/>
  <c r="AM33" i="17"/>
  <c r="B33" i="17"/>
  <c r="AM32" i="17"/>
  <c r="B32" i="17"/>
  <c r="AM31" i="17"/>
  <c r="B31" i="17"/>
  <c r="AM30" i="17"/>
  <c r="B30" i="17"/>
  <c r="AM29" i="17"/>
  <c r="B29" i="17"/>
  <c r="AM28" i="17"/>
  <c r="B28" i="17"/>
  <c r="AK58" i="16"/>
  <c r="AJ58" i="16"/>
  <c r="AI58" i="16"/>
  <c r="AH58" i="16"/>
  <c r="G57" i="16"/>
  <c r="F57" i="16"/>
  <c r="AH53" i="16"/>
  <c r="AK96" i="16"/>
  <c r="AJ96" i="16"/>
  <c r="AI59" i="16"/>
  <c r="AI96" i="16"/>
  <c r="AH59" i="16"/>
  <c r="AH96" i="16"/>
  <c r="AG96" i="16"/>
  <c r="AF96" i="16"/>
  <c r="AE96" i="16"/>
  <c r="AD96" i="16"/>
  <c r="AC96" i="16"/>
  <c r="AB96" i="16"/>
  <c r="AA96" i="16"/>
  <c r="Z96" i="16"/>
  <c r="Y96" i="16"/>
  <c r="X96" i="16"/>
  <c r="W96" i="16"/>
  <c r="V96" i="16"/>
  <c r="U96" i="16"/>
  <c r="T96" i="16"/>
  <c r="S96" i="16"/>
  <c r="R96" i="16"/>
  <c r="Q96" i="16"/>
  <c r="P96" i="16"/>
  <c r="O96" i="16"/>
  <c r="N96" i="16"/>
  <c r="M96" i="16"/>
  <c r="L96" i="16"/>
  <c r="K96" i="16"/>
  <c r="J96" i="16"/>
  <c r="I96" i="16"/>
  <c r="H96" i="16"/>
  <c r="G96" i="16"/>
  <c r="F96" i="16"/>
  <c r="AK95" i="16"/>
  <c r="AJ95" i="16"/>
  <c r="AI95" i="16"/>
  <c r="AH95" i="16"/>
  <c r="AG95" i="16"/>
  <c r="AF95" i="16"/>
  <c r="AE95" i="16"/>
  <c r="AD95" i="16"/>
  <c r="AC95" i="16"/>
  <c r="AB95" i="16"/>
  <c r="AA95" i="16"/>
  <c r="Z95" i="16"/>
  <c r="Y95" i="16"/>
  <c r="X95" i="16"/>
  <c r="W95" i="16"/>
  <c r="V95" i="16"/>
  <c r="U95" i="16"/>
  <c r="T95" i="16"/>
  <c r="S95" i="16"/>
  <c r="R95" i="16"/>
  <c r="Q95" i="16"/>
  <c r="P95" i="16"/>
  <c r="O95" i="16"/>
  <c r="N95" i="16"/>
  <c r="M95" i="16"/>
  <c r="L95" i="16"/>
  <c r="K95" i="16"/>
  <c r="J95" i="16"/>
  <c r="I95" i="16"/>
  <c r="H95" i="16"/>
  <c r="G95" i="16"/>
  <c r="F95" i="16"/>
  <c r="AK94" i="16"/>
  <c r="AJ94" i="16"/>
  <c r="AI94" i="16"/>
  <c r="AH94" i="16"/>
  <c r="AG94" i="16"/>
  <c r="AF94" i="16"/>
  <c r="AE94" i="16"/>
  <c r="AD94" i="16"/>
  <c r="AC94" i="16"/>
  <c r="AB94" i="16"/>
  <c r="AA94" i="16"/>
  <c r="Z94" i="16"/>
  <c r="Y94" i="16"/>
  <c r="X94" i="16"/>
  <c r="W94" i="16"/>
  <c r="V94" i="16"/>
  <c r="U94" i="16"/>
  <c r="T94" i="16"/>
  <c r="S94" i="16"/>
  <c r="R94" i="16"/>
  <c r="Q94" i="16"/>
  <c r="P94" i="16"/>
  <c r="O94" i="16"/>
  <c r="N94" i="16"/>
  <c r="M94" i="16"/>
  <c r="L94" i="16"/>
  <c r="K94" i="16"/>
  <c r="J94" i="16"/>
  <c r="I94" i="16"/>
  <c r="H94" i="16"/>
  <c r="G94" i="16"/>
  <c r="F94" i="16"/>
  <c r="AK93" i="16"/>
  <c r="AJ93" i="16"/>
  <c r="AI93" i="16"/>
  <c r="AH93" i="16"/>
  <c r="AG93" i="16"/>
  <c r="AF93" i="16"/>
  <c r="AE93" i="16"/>
  <c r="AD93" i="16"/>
  <c r="AC93" i="16"/>
  <c r="AB93" i="16"/>
  <c r="AA93" i="16"/>
  <c r="Z93" i="16"/>
  <c r="Y93" i="16"/>
  <c r="X93" i="16"/>
  <c r="W93" i="16"/>
  <c r="V93" i="16"/>
  <c r="U93" i="16"/>
  <c r="T93" i="16"/>
  <c r="S93" i="16"/>
  <c r="R93" i="16"/>
  <c r="Q93" i="16"/>
  <c r="P93" i="16"/>
  <c r="O93" i="16"/>
  <c r="N93" i="16"/>
  <c r="M93" i="16"/>
  <c r="L93" i="16"/>
  <c r="K93" i="16"/>
  <c r="J93" i="16"/>
  <c r="I93" i="16"/>
  <c r="H56" i="16"/>
  <c r="H93" i="16"/>
  <c r="G56" i="16"/>
  <c r="G93" i="16"/>
  <c r="F56" i="16"/>
  <c r="F93" i="16"/>
  <c r="AK92" i="16"/>
  <c r="AJ92" i="16"/>
  <c r="AI55" i="16"/>
  <c r="AI92" i="16"/>
  <c r="AH55" i="16"/>
  <c r="AH92" i="16"/>
  <c r="AG92" i="16"/>
  <c r="AF92" i="16"/>
  <c r="AE55" i="16"/>
  <c r="AE92" i="16"/>
  <c r="AD55" i="16"/>
  <c r="AD92" i="16"/>
  <c r="AC92" i="16"/>
  <c r="AB92" i="16"/>
  <c r="AA92" i="16"/>
  <c r="Z92" i="16"/>
  <c r="Y92" i="16"/>
  <c r="X92" i="16"/>
  <c r="W92" i="16"/>
  <c r="V92" i="16"/>
  <c r="U92" i="16"/>
  <c r="T92" i="16"/>
  <c r="S92" i="16"/>
  <c r="R92" i="16"/>
  <c r="Q92" i="16"/>
  <c r="P92" i="16"/>
  <c r="O92" i="16"/>
  <c r="N92" i="16"/>
  <c r="M92" i="16"/>
  <c r="L92" i="16"/>
  <c r="K92" i="16"/>
  <c r="J92" i="16"/>
  <c r="I92" i="16"/>
  <c r="H92" i="16"/>
  <c r="G92" i="16"/>
  <c r="F92" i="16"/>
  <c r="AK91" i="16"/>
  <c r="AJ54" i="16"/>
  <c r="AJ91" i="16"/>
  <c r="AI54" i="16"/>
  <c r="AI91" i="16"/>
  <c r="AH54" i="16"/>
  <c r="AH91" i="16"/>
  <c r="AG91" i="16"/>
  <c r="AF54" i="16"/>
  <c r="AF91" i="16"/>
  <c r="AE54" i="16"/>
  <c r="AE91" i="16"/>
  <c r="AD54" i="16"/>
  <c r="AD91" i="16"/>
  <c r="AC91" i="16"/>
  <c r="AB91" i="16"/>
  <c r="AA91" i="16"/>
  <c r="Z91" i="16"/>
  <c r="Y91" i="16"/>
  <c r="X91" i="16"/>
  <c r="W91" i="16"/>
  <c r="V91" i="16"/>
  <c r="U91" i="16"/>
  <c r="T91" i="16"/>
  <c r="S91" i="16"/>
  <c r="R91" i="16"/>
  <c r="Q91" i="16"/>
  <c r="P91" i="16"/>
  <c r="O91" i="16"/>
  <c r="N91" i="16"/>
  <c r="M91" i="16"/>
  <c r="L91" i="16"/>
  <c r="K91" i="16"/>
  <c r="J91" i="16"/>
  <c r="I91" i="16"/>
  <c r="H91" i="16"/>
  <c r="G91" i="16"/>
  <c r="F91" i="16"/>
  <c r="AK53" i="16"/>
  <c r="AK90" i="16"/>
  <c r="AJ53" i="16"/>
  <c r="AJ90" i="16"/>
  <c r="AI53" i="16"/>
  <c r="AI90" i="16"/>
  <c r="AH90" i="16"/>
  <c r="AG90" i="16"/>
  <c r="AF90" i="16"/>
  <c r="AE90" i="16"/>
  <c r="AD90" i="16"/>
  <c r="AC90" i="16"/>
  <c r="AB90" i="16"/>
  <c r="AA90" i="16"/>
  <c r="Z90" i="16"/>
  <c r="Y90" i="16"/>
  <c r="X90" i="16"/>
  <c r="W90" i="16"/>
  <c r="V90" i="16"/>
  <c r="U90" i="16"/>
  <c r="T90" i="16"/>
  <c r="S90" i="16"/>
  <c r="R90" i="16"/>
  <c r="Q90" i="16"/>
  <c r="P90" i="16"/>
  <c r="O90" i="16"/>
  <c r="N90" i="16"/>
  <c r="M90" i="16"/>
  <c r="L90" i="16"/>
  <c r="K90" i="16"/>
  <c r="J90" i="16"/>
  <c r="I90" i="16"/>
  <c r="H90" i="16"/>
  <c r="G90" i="16"/>
  <c r="F90" i="16"/>
  <c r="AK89" i="16"/>
  <c r="AJ89" i="16"/>
  <c r="AI89" i="16"/>
  <c r="AH89" i="16"/>
  <c r="AG52" i="16"/>
  <c r="AG89" i="16"/>
  <c r="AF52" i="16"/>
  <c r="AF89" i="16"/>
  <c r="AE52" i="16"/>
  <c r="AE89" i="16"/>
  <c r="AD52" i="16"/>
  <c r="AD89" i="16"/>
  <c r="AC89" i="16"/>
  <c r="AB89" i="16"/>
  <c r="AA89" i="16"/>
  <c r="Z89" i="16"/>
  <c r="Y89" i="16"/>
  <c r="X89" i="16"/>
  <c r="W89" i="16"/>
  <c r="V89" i="16"/>
  <c r="U89" i="16"/>
  <c r="T89" i="16"/>
  <c r="S89" i="16"/>
  <c r="R89" i="16"/>
  <c r="Q89" i="16"/>
  <c r="P89" i="16"/>
  <c r="O89" i="16"/>
  <c r="N89" i="16"/>
  <c r="M89" i="16"/>
  <c r="L89" i="16"/>
  <c r="K89" i="16"/>
  <c r="J89" i="16"/>
  <c r="I89" i="16"/>
  <c r="H89" i="16"/>
  <c r="G89" i="16"/>
  <c r="F89" i="16"/>
  <c r="AK88" i="16"/>
  <c r="AJ88" i="16"/>
  <c r="AI88" i="16"/>
  <c r="AH88" i="16"/>
  <c r="AG88" i="16"/>
  <c r="AF88" i="16"/>
  <c r="AE51" i="16"/>
  <c r="AE88" i="16"/>
  <c r="AD51" i="16"/>
  <c r="AD88" i="16"/>
  <c r="AC88" i="16"/>
  <c r="AB88" i="16"/>
  <c r="AA51" i="16"/>
  <c r="AA88" i="16"/>
  <c r="Z51" i="16"/>
  <c r="Z88" i="16"/>
  <c r="Y88" i="16"/>
  <c r="X88" i="16"/>
  <c r="W88" i="16"/>
  <c r="V88" i="16"/>
  <c r="U88" i="16"/>
  <c r="T88" i="16"/>
  <c r="S88" i="16"/>
  <c r="R88" i="16"/>
  <c r="Q88" i="16"/>
  <c r="P88" i="16"/>
  <c r="O88" i="16"/>
  <c r="N88" i="16"/>
  <c r="M88" i="16"/>
  <c r="L88" i="16"/>
  <c r="K88" i="16"/>
  <c r="J88" i="16"/>
  <c r="I88" i="16"/>
  <c r="H88" i="16"/>
  <c r="G88" i="16"/>
  <c r="F88" i="16"/>
  <c r="AK87" i="16"/>
  <c r="AJ87" i="16"/>
  <c r="AI87" i="16"/>
  <c r="AH87" i="16"/>
  <c r="AG87" i="16"/>
  <c r="AF50" i="16"/>
  <c r="AF87" i="16"/>
  <c r="AE50" i="16"/>
  <c r="AE87" i="16"/>
  <c r="AD50" i="16"/>
  <c r="AD87" i="16"/>
  <c r="AC87" i="16"/>
  <c r="AB50" i="16"/>
  <c r="AB87" i="16"/>
  <c r="AA50" i="16"/>
  <c r="AA87" i="16"/>
  <c r="Z50" i="16"/>
  <c r="Z87" i="16"/>
  <c r="Y87" i="16"/>
  <c r="X87" i="16"/>
  <c r="W87" i="16"/>
  <c r="V87" i="16"/>
  <c r="U87" i="16"/>
  <c r="T87" i="16"/>
  <c r="S87" i="16"/>
  <c r="R87" i="16"/>
  <c r="Q87" i="16"/>
  <c r="P87" i="16"/>
  <c r="O87" i="16"/>
  <c r="N87" i="16"/>
  <c r="M87" i="16"/>
  <c r="L87" i="16"/>
  <c r="K87" i="16"/>
  <c r="J87" i="16"/>
  <c r="I87" i="16"/>
  <c r="H87" i="16"/>
  <c r="G87" i="16"/>
  <c r="F87" i="16"/>
  <c r="AK86" i="16"/>
  <c r="AJ86" i="16"/>
  <c r="AI86" i="16"/>
  <c r="AH86" i="16"/>
  <c r="AG49" i="16"/>
  <c r="AG86" i="16"/>
  <c r="AF49" i="16"/>
  <c r="AF86" i="16"/>
  <c r="AE49" i="16"/>
  <c r="AE86" i="16"/>
  <c r="AD49" i="16"/>
  <c r="AD86" i="16"/>
  <c r="AC86" i="16"/>
  <c r="AB86" i="16"/>
  <c r="AA86" i="16"/>
  <c r="Z86" i="16"/>
  <c r="Y86" i="16"/>
  <c r="X86" i="16"/>
  <c r="W86" i="16"/>
  <c r="V86" i="16"/>
  <c r="U86" i="16"/>
  <c r="T86" i="16"/>
  <c r="S86" i="16"/>
  <c r="R86" i="16"/>
  <c r="Q86" i="16"/>
  <c r="P86" i="16"/>
  <c r="O86" i="16"/>
  <c r="N86" i="16"/>
  <c r="M86" i="16"/>
  <c r="L86" i="16"/>
  <c r="K86" i="16"/>
  <c r="J86" i="16"/>
  <c r="I86" i="16"/>
  <c r="H86" i="16"/>
  <c r="G86" i="16"/>
  <c r="F86" i="16"/>
  <c r="AK85" i="16"/>
  <c r="AJ85" i="16"/>
  <c r="AI85" i="16"/>
  <c r="AH85" i="16"/>
  <c r="AG85" i="16"/>
  <c r="AF85" i="16"/>
  <c r="AE85" i="16"/>
  <c r="AD85" i="16"/>
  <c r="AC48" i="16"/>
  <c r="AC85" i="16"/>
  <c r="AB48" i="16"/>
  <c r="AB85" i="16"/>
  <c r="AA48" i="16"/>
  <c r="AA85" i="16"/>
  <c r="Z48" i="16"/>
  <c r="Z85" i="16"/>
  <c r="Y85" i="16"/>
  <c r="X85" i="16"/>
  <c r="W85" i="16"/>
  <c r="V85" i="16"/>
  <c r="U85" i="16"/>
  <c r="T85" i="16"/>
  <c r="S85" i="16"/>
  <c r="R85" i="16"/>
  <c r="Q85" i="16"/>
  <c r="P85" i="16"/>
  <c r="O85" i="16"/>
  <c r="N85" i="16"/>
  <c r="M85" i="16"/>
  <c r="L85" i="16"/>
  <c r="K85" i="16"/>
  <c r="J85" i="16"/>
  <c r="I85" i="16"/>
  <c r="H85" i="16"/>
  <c r="G85" i="16"/>
  <c r="F85" i="16"/>
  <c r="AK84" i="16"/>
  <c r="AJ84" i="16"/>
  <c r="AI84" i="16"/>
  <c r="AH84" i="16"/>
  <c r="AG84" i="16"/>
  <c r="AF84" i="16"/>
  <c r="AE84" i="16"/>
  <c r="AD84" i="16"/>
  <c r="AC84" i="16"/>
  <c r="AB84" i="16"/>
  <c r="D35" i="16"/>
  <c r="D39" i="16"/>
  <c r="D43" i="16"/>
  <c r="D47" i="16"/>
  <c r="AA47" i="16"/>
  <c r="AA84" i="16"/>
  <c r="Z47" i="16"/>
  <c r="Z84" i="16"/>
  <c r="Y84" i="16"/>
  <c r="X84" i="16"/>
  <c r="W47" i="16"/>
  <c r="W84" i="16"/>
  <c r="V47" i="16"/>
  <c r="V84" i="16"/>
  <c r="U84" i="16"/>
  <c r="T84" i="16"/>
  <c r="S84" i="16"/>
  <c r="R84" i="16"/>
  <c r="Q84" i="16"/>
  <c r="P84" i="16"/>
  <c r="O84" i="16"/>
  <c r="N84" i="16"/>
  <c r="M84" i="16"/>
  <c r="L84" i="16"/>
  <c r="K84" i="16"/>
  <c r="J84" i="16"/>
  <c r="I84" i="16"/>
  <c r="H84" i="16"/>
  <c r="G84" i="16"/>
  <c r="F84" i="16"/>
  <c r="AK83" i="16"/>
  <c r="AJ83" i="16"/>
  <c r="AI83" i="16"/>
  <c r="AH83" i="16"/>
  <c r="AG83" i="16"/>
  <c r="AF83" i="16"/>
  <c r="AE83" i="16"/>
  <c r="AD83" i="16"/>
  <c r="AC83" i="16"/>
  <c r="D34" i="16"/>
  <c r="D38" i="16"/>
  <c r="D42" i="16"/>
  <c r="D46" i="16"/>
  <c r="AB46" i="16"/>
  <c r="AB83" i="16"/>
  <c r="AA46" i="16"/>
  <c r="AA83" i="16"/>
  <c r="Z46" i="16"/>
  <c r="Z83" i="16"/>
  <c r="Y83" i="16"/>
  <c r="X46" i="16"/>
  <c r="X83" i="16"/>
  <c r="W46" i="16"/>
  <c r="W83" i="16"/>
  <c r="V46" i="16"/>
  <c r="V83" i="16"/>
  <c r="U83" i="16"/>
  <c r="T83" i="16"/>
  <c r="S83" i="16"/>
  <c r="R83" i="16"/>
  <c r="Q83" i="16"/>
  <c r="P83" i="16"/>
  <c r="O83" i="16"/>
  <c r="N83" i="16"/>
  <c r="M83" i="16"/>
  <c r="L83" i="16"/>
  <c r="K83" i="16"/>
  <c r="J83" i="16"/>
  <c r="I83" i="16"/>
  <c r="H83" i="16"/>
  <c r="G83" i="16"/>
  <c r="F83" i="16"/>
  <c r="AK82" i="16"/>
  <c r="AJ82" i="16"/>
  <c r="AI82" i="16"/>
  <c r="AH82" i="16"/>
  <c r="AG82" i="16"/>
  <c r="AF82" i="16"/>
  <c r="AE82" i="16"/>
  <c r="AD82" i="16"/>
  <c r="D33" i="16"/>
  <c r="D37" i="16"/>
  <c r="D41" i="16"/>
  <c r="D45" i="16"/>
  <c r="AC45" i="16"/>
  <c r="AC82" i="16"/>
  <c r="AB45" i="16"/>
  <c r="AB82" i="16"/>
  <c r="AA45" i="16"/>
  <c r="AA82" i="16"/>
  <c r="Z45" i="16"/>
  <c r="Z82" i="16"/>
  <c r="Y82" i="16"/>
  <c r="X82" i="16"/>
  <c r="W82" i="16"/>
  <c r="V82" i="16"/>
  <c r="U82" i="16"/>
  <c r="T82" i="16"/>
  <c r="S82" i="16"/>
  <c r="R82" i="16"/>
  <c r="Q82" i="16"/>
  <c r="P82" i="16"/>
  <c r="O82" i="16"/>
  <c r="N82" i="16"/>
  <c r="M82" i="16"/>
  <c r="L82" i="16"/>
  <c r="K82" i="16"/>
  <c r="J82" i="16"/>
  <c r="I82" i="16"/>
  <c r="H82" i="16"/>
  <c r="G82" i="16"/>
  <c r="F82" i="16"/>
  <c r="AK81" i="16"/>
  <c r="AJ81" i="16"/>
  <c r="AI81" i="16"/>
  <c r="AH81" i="16"/>
  <c r="AG81" i="16"/>
  <c r="AF81" i="16"/>
  <c r="AE81" i="16"/>
  <c r="AD81" i="16"/>
  <c r="AC81" i="16"/>
  <c r="AB81" i="16"/>
  <c r="AA81" i="16"/>
  <c r="Z81" i="16"/>
  <c r="D32" i="16"/>
  <c r="D36" i="16"/>
  <c r="D40" i="16"/>
  <c r="D44" i="16"/>
  <c r="Y44" i="16"/>
  <c r="Y81" i="16"/>
  <c r="X44" i="16"/>
  <c r="X81" i="16"/>
  <c r="W44" i="16"/>
  <c r="W81" i="16"/>
  <c r="V44" i="16"/>
  <c r="V81" i="16"/>
  <c r="U81" i="16"/>
  <c r="T81" i="16"/>
  <c r="S81" i="16"/>
  <c r="R81" i="16"/>
  <c r="Q81" i="16"/>
  <c r="P81" i="16"/>
  <c r="O81" i="16"/>
  <c r="N81" i="16"/>
  <c r="M81" i="16"/>
  <c r="L81" i="16"/>
  <c r="K81" i="16"/>
  <c r="J81" i="16"/>
  <c r="I81" i="16"/>
  <c r="H81" i="16"/>
  <c r="G81" i="16"/>
  <c r="F81" i="16"/>
  <c r="AK80" i="16"/>
  <c r="AJ80" i="16"/>
  <c r="AI80" i="16"/>
  <c r="AH80" i="16"/>
  <c r="AG80" i="16"/>
  <c r="AF80" i="16"/>
  <c r="AE80" i="16"/>
  <c r="AD80" i="16"/>
  <c r="AC80" i="16"/>
  <c r="AB80" i="16"/>
  <c r="AA80" i="16"/>
  <c r="Z80" i="16"/>
  <c r="Y80" i="16"/>
  <c r="X80" i="16"/>
  <c r="W43" i="16"/>
  <c r="W80" i="16"/>
  <c r="V43" i="16"/>
  <c r="V80" i="16"/>
  <c r="U80" i="16"/>
  <c r="T80" i="16"/>
  <c r="S43" i="16"/>
  <c r="S80" i="16"/>
  <c r="R43" i="16"/>
  <c r="R80" i="16"/>
  <c r="Q80" i="16"/>
  <c r="P80" i="16"/>
  <c r="O80" i="16"/>
  <c r="N80" i="16"/>
  <c r="M80" i="16"/>
  <c r="L80" i="16"/>
  <c r="K80" i="16"/>
  <c r="J80" i="16"/>
  <c r="I80" i="16"/>
  <c r="H80" i="16"/>
  <c r="G80" i="16"/>
  <c r="F80" i="16"/>
  <c r="AK79" i="16"/>
  <c r="AJ79" i="16"/>
  <c r="AI79" i="16"/>
  <c r="AH79" i="16"/>
  <c r="AG79" i="16"/>
  <c r="AF79" i="16"/>
  <c r="AE79" i="16"/>
  <c r="AD79" i="16"/>
  <c r="AC79" i="16"/>
  <c r="AB79" i="16"/>
  <c r="AA79" i="16"/>
  <c r="Z79" i="16"/>
  <c r="Y79" i="16"/>
  <c r="X42" i="16"/>
  <c r="X79" i="16"/>
  <c r="W42" i="16"/>
  <c r="W79" i="16"/>
  <c r="V42" i="16"/>
  <c r="V79" i="16"/>
  <c r="U79" i="16"/>
  <c r="T42" i="16"/>
  <c r="T79" i="16"/>
  <c r="S42" i="16"/>
  <c r="S79" i="16"/>
  <c r="R42" i="16"/>
  <c r="R79" i="16"/>
  <c r="Q79" i="16"/>
  <c r="P79" i="16"/>
  <c r="O79" i="16"/>
  <c r="N79" i="16"/>
  <c r="M79" i="16"/>
  <c r="L79" i="16"/>
  <c r="K79" i="16"/>
  <c r="J79" i="16"/>
  <c r="I79" i="16"/>
  <c r="H79" i="16"/>
  <c r="G79" i="16"/>
  <c r="F79" i="16"/>
  <c r="AK78" i="16"/>
  <c r="AJ78" i="16"/>
  <c r="AI78" i="16"/>
  <c r="AH78" i="16"/>
  <c r="AG78" i="16"/>
  <c r="AF78" i="16"/>
  <c r="AE78" i="16"/>
  <c r="AD78" i="16"/>
  <c r="AC78" i="16"/>
  <c r="AB78" i="16"/>
  <c r="AA78" i="16"/>
  <c r="Z78" i="16"/>
  <c r="Y41" i="16"/>
  <c r="Y78" i="16"/>
  <c r="X41" i="16"/>
  <c r="X78" i="16"/>
  <c r="W41" i="16"/>
  <c r="W78" i="16"/>
  <c r="V41" i="16"/>
  <c r="V78" i="16"/>
  <c r="U78" i="16"/>
  <c r="T78" i="16"/>
  <c r="S78" i="16"/>
  <c r="R78" i="16"/>
  <c r="Q78" i="16"/>
  <c r="P78" i="16"/>
  <c r="O78" i="16"/>
  <c r="N78" i="16"/>
  <c r="M78" i="16"/>
  <c r="L78" i="16"/>
  <c r="K78" i="16"/>
  <c r="J78" i="16"/>
  <c r="I78" i="16"/>
  <c r="H78" i="16"/>
  <c r="G78" i="16"/>
  <c r="F78" i="16"/>
  <c r="AK77" i="16"/>
  <c r="AJ77" i="16"/>
  <c r="AI77" i="16"/>
  <c r="AH77" i="16"/>
  <c r="AG77" i="16"/>
  <c r="AF77" i="16"/>
  <c r="AE77" i="16"/>
  <c r="AD77" i="16"/>
  <c r="AC77" i="16"/>
  <c r="AB77" i="16"/>
  <c r="AA77" i="16"/>
  <c r="Z77" i="16"/>
  <c r="Y77" i="16"/>
  <c r="X77" i="16"/>
  <c r="W77" i="16"/>
  <c r="V77" i="16"/>
  <c r="U40" i="16"/>
  <c r="U77" i="16"/>
  <c r="T40" i="16"/>
  <c r="T77" i="16"/>
  <c r="S40" i="16"/>
  <c r="S77" i="16"/>
  <c r="R40" i="16"/>
  <c r="R77" i="16"/>
  <c r="Q77" i="16"/>
  <c r="P77" i="16"/>
  <c r="O77" i="16"/>
  <c r="N77" i="16"/>
  <c r="M77" i="16"/>
  <c r="L77" i="16"/>
  <c r="K77" i="16"/>
  <c r="J77" i="16"/>
  <c r="I77" i="16"/>
  <c r="H77" i="16"/>
  <c r="G77" i="16"/>
  <c r="F77" i="16"/>
  <c r="AK76" i="16"/>
  <c r="AJ76" i="16"/>
  <c r="AI76" i="16"/>
  <c r="AH76" i="16"/>
  <c r="AG76" i="16"/>
  <c r="AF76" i="16"/>
  <c r="AE76" i="16"/>
  <c r="AD76" i="16"/>
  <c r="AC76" i="16"/>
  <c r="AB76" i="16"/>
  <c r="AA76" i="16"/>
  <c r="Z76" i="16"/>
  <c r="Y76" i="16"/>
  <c r="X76" i="16"/>
  <c r="W76" i="16"/>
  <c r="V76" i="16"/>
  <c r="U76" i="16"/>
  <c r="T76" i="16"/>
  <c r="S39" i="16"/>
  <c r="S76" i="16"/>
  <c r="R39" i="16"/>
  <c r="R76" i="16"/>
  <c r="Q76" i="16"/>
  <c r="P76" i="16"/>
  <c r="O39" i="16"/>
  <c r="O76" i="16"/>
  <c r="N39" i="16"/>
  <c r="N76" i="16"/>
  <c r="M76" i="16"/>
  <c r="L76" i="16"/>
  <c r="K76" i="16"/>
  <c r="J76" i="16"/>
  <c r="I76" i="16"/>
  <c r="H76" i="16"/>
  <c r="G76" i="16"/>
  <c r="F76" i="16"/>
  <c r="AK75" i="16"/>
  <c r="AJ75" i="16"/>
  <c r="AI75" i="16"/>
  <c r="AH75" i="16"/>
  <c r="AG75" i="16"/>
  <c r="AF75" i="16"/>
  <c r="AE75" i="16"/>
  <c r="AD75" i="16"/>
  <c r="AC75" i="16"/>
  <c r="AB75" i="16"/>
  <c r="AA75" i="16"/>
  <c r="Z75" i="16"/>
  <c r="Y75" i="16"/>
  <c r="X75" i="16"/>
  <c r="W75" i="16"/>
  <c r="V75" i="16"/>
  <c r="U75" i="16"/>
  <c r="T38" i="16"/>
  <c r="T75" i="16"/>
  <c r="S38" i="16"/>
  <c r="S75" i="16"/>
  <c r="R38" i="16"/>
  <c r="R75" i="16"/>
  <c r="Q75" i="16"/>
  <c r="P38" i="16"/>
  <c r="P75" i="16"/>
  <c r="O38" i="16"/>
  <c r="O75" i="16"/>
  <c r="N38" i="16"/>
  <c r="N75" i="16"/>
  <c r="M75" i="16"/>
  <c r="L75" i="16"/>
  <c r="K75" i="16"/>
  <c r="J75" i="16"/>
  <c r="I75" i="16"/>
  <c r="H75" i="16"/>
  <c r="G75" i="16"/>
  <c r="F75" i="16"/>
  <c r="AK74" i="16"/>
  <c r="AJ74" i="16"/>
  <c r="AI74" i="16"/>
  <c r="AH74" i="16"/>
  <c r="AG74" i="16"/>
  <c r="AF74" i="16"/>
  <c r="AE74" i="16"/>
  <c r="AD74" i="16"/>
  <c r="AC74" i="16"/>
  <c r="AB74" i="16"/>
  <c r="AA74" i="16"/>
  <c r="Z74" i="16"/>
  <c r="Y74" i="16"/>
  <c r="X74" i="16"/>
  <c r="W74" i="16"/>
  <c r="V74" i="16"/>
  <c r="U37" i="16"/>
  <c r="U74" i="16"/>
  <c r="T37" i="16"/>
  <c r="T74" i="16"/>
  <c r="S37" i="16"/>
  <c r="S74" i="16"/>
  <c r="R37" i="16"/>
  <c r="R74" i="16"/>
  <c r="Q74" i="16"/>
  <c r="P74" i="16"/>
  <c r="O74" i="16"/>
  <c r="N74" i="16"/>
  <c r="M74" i="16"/>
  <c r="L74" i="16"/>
  <c r="K74" i="16"/>
  <c r="J74" i="16"/>
  <c r="I74" i="16"/>
  <c r="H74" i="16"/>
  <c r="G74" i="16"/>
  <c r="F74" i="16"/>
  <c r="AK73" i="16"/>
  <c r="AJ73" i="16"/>
  <c r="AI73" i="16"/>
  <c r="AH73" i="16"/>
  <c r="AG73" i="16"/>
  <c r="AF73" i="16"/>
  <c r="AE73" i="16"/>
  <c r="AD73" i="16"/>
  <c r="AC73" i="16"/>
  <c r="AB73" i="16"/>
  <c r="AA73" i="16"/>
  <c r="Z73" i="16"/>
  <c r="Y73" i="16"/>
  <c r="X73" i="16"/>
  <c r="W73" i="16"/>
  <c r="V73" i="16"/>
  <c r="U73" i="16"/>
  <c r="T73" i="16"/>
  <c r="S73" i="16"/>
  <c r="R73" i="16"/>
  <c r="Q36" i="16"/>
  <c r="Q73" i="16"/>
  <c r="P36" i="16"/>
  <c r="P73" i="16"/>
  <c r="O36" i="16"/>
  <c r="O73" i="16"/>
  <c r="N36" i="16"/>
  <c r="N73" i="16"/>
  <c r="M73" i="16"/>
  <c r="L73" i="16"/>
  <c r="K73" i="16"/>
  <c r="J73" i="16"/>
  <c r="I73" i="16"/>
  <c r="H73" i="16"/>
  <c r="G73" i="16"/>
  <c r="F73" i="16"/>
  <c r="AK72" i="16"/>
  <c r="AJ72" i="16"/>
  <c r="AI72" i="16"/>
  <c r="AH72" i="16"/>
  <c r="AG72" i="16"/>
  <c r="AF72" i="16"/>
  <c r="AE72" i="16"/>
  <c r="AD72" i="16"/>
  <c r="AC72" i="16"/>
  <c r="AB72" i="16"/>
  <c r="AA72" i="16"/>
  <c r="Z72" i="16"/>
  <c r="Y72" i="16"/>
  <c r="X72" i="16"/>
  <c r="W72" i="16"/>
  <c r="V72" i="16"/>
  <c r="U72" i="16"/>
  <c r="T72" i="16"/>
  <c r="S72" i="16"/>
  <c r="R72" i="16"/>
  <c r="Q72" i="16"/>
  <c r="P72" i="16"/>
  <c r="O35" i="16"/>
  <c r="O72" i="16"/>
  <c r="N35" i="16"/>
  <c r="N72" i="16"/>
  <c r="M72" i="16"/>
  <c r="L72" i="16"/>
  <c r="K35" i="16"/>
  <c r="K72" i="16"/>
  <c r="J35" i="16"/>
  <c r="J72" i="16"/>
  <c r="I72" i="16"/>
  <c r="H72" i="16"/>
  <c r="G72" i="16"/>
  <c r="F72" i="16"/>
  <c r="AK71" i="16"/>
  <c r="AJ71" i="16"/>
  <c r="AI71" i="16"/>
  <c r="AH71" i="16"/>
  <c r="AG71" i="16"/>
  <c r="AF71" i="16"/>
  <c r="AE71" i="16"/>
  <c r="AD71" i="16"/>
  <c r="AC71" i="16"/>
  <c r="AB71" i="16"/>
  <c r="AA71" i="16"/>
  <c r="Z71" i="16"/>
  <c r="Y71" i="16"/>
  <c r="X71" i="16"/>
  <c r="W71" i="16"/>
  <c r="V71" i="16"/>
  <c r="U71" i="16"/>
  <c r="T71" i="16"/>
  <c r="S71" i="16"/>
  <c r="R71" i="16"/>
  <c r="Q71" i="16"/>
  <c r="P34" i="16"/>
  <c r="P71" i="16"/>
  <c r="O34" i="16"/>
  <c r="O71" i="16"/>
  <c r="N34" i="16"/>
  <c r="N71" i="16"/>
  <c r="M71" i="16"/>
  <c r="L34" i="16"/>
  <c r="L71" i="16"/>
  <c r="K34" i="16"/>
  <c r="K71" i="16"/>
  <c r="J34" i="16"/>
  <c r="J71" i="16"/>
  <c r="I71" i="16"/>
  <c r="H71" i="16"/>
  <c r="G71" i="16"/>
  <c r="F71" i="16"/>
  <c r="AK70" i="16"/>
  <c r="AJ70" i="16"/>
  <c r="AI70" i="16"/>
  <c r="AH70" i="16"/>
  <c r="AG70" i="16"/>
  <c r="AF70" i="16"/>
  <c r="AE70" i="16"/>
  <c r="AD70" i="16"/>
  <c r="AC70" i="16"/>
  <c r="AB70" i="16"/>
  <c r="AA70" i="16"/>
  <c r="Z70" i="16"/>
  <c r="Y70" i="16"/>
  <c r="X70" i="16"/>
  <c r="W70" i="16"/>
  <c r="V70" i="16"/>
  <c r="U70" i="16"/>
  <c r="T70" i="16"/>
  <c r="S70" i="16"/>
  <c r="R70" i="16"/>
  <c r="Q33" i="16"/>
  <c r="Q70" i="16"/>
  <c r="P33" i="16"/>
  <c r="P70" i="16"/>
  <c r="O33" i="16"/>
  <c r="O70" i="16"/>
  <c r="N33" i="16"/>
  <c r="N70" i="16"/>
  <c r="M70" i="16"/>
  <c r="L70" i="16"/>
  <c r="K70" i="16"/>
  <c r="J70" i="16"/>
  <c r="I70" i="16"/>
  <c r="H70" i="16"/>
  <c r="G70" i="16"/>
  <c r="F70" i="16"/>
  <c r="AK69" i="16"/>
  <c r="AJ69" i="16"/>
  <c r="AI69" i="16"/>
  <c r="AH69" i="16"/>
  <c r="AG69" i="16"/>
  <c r="AF69" i="16"/>
  <c r="AE69" i="16"/>
  <c r="AD69" i="16"/>
  <c r="AC69" i="16"/>
  <c r="AB69" i="16"/>
  <c r="AA69" i="16"/>
  <c r="Z69" i="16"/>
  <c r="Y69" i="16"/>
  <c r="X69" i="16"/>
  <c r="W69" i="16"/>
  <c r="V69" i="16"/>
  <c r="U69" i="16"/>
  <c r="T69" i="16"/>
  <c r="S69" i="16"/>
  <c r="R69" i="16"/>
  <c r="Q69" i="16"/>
  <c r="P69" i="16"/>
  <c r="O69" i="16"/>
  <c r="N69" i="16"/>
  <c r="M32" i="16"/>
  <c r="M69" i="16"/>
  <c r="L32" i="16"/>
  <c r="L69" i="16"/>
  <c r="K32" i="16"/>
  <c r="K69" i="16"/>
  <c r="J32" i="16"/>
  <c r="J69" i="16"/>
  <c r="I69" i="16"/>
  <c r="H69" i="16"/>
  <c r="G69" i="16"/>
  <c r="F69" i="16"/>
  <c r="AK68" i="16"/>
  <c r="AJ68" i="16"/>
  <c r="AI68" i="16"/>
  <c r="AH68" i="16"/>
  <c r="AG68" i="16"/>
  <c r="AF68" i="16"/>
  <c r="AE68" i="16"/>
  <c r="AD68" i="16"/>
  <c r="AC68" i="16"/>
  <c r="AB68" i="16"/>
  <c r="AA68" i="16"/>
  <c r="Z68" i="16"/>
  <c r="Y68" i="16"/>
  <c r="X68" i="16"/>
  <c r="W68" i="16"/>
  <c r="V68" i="16"/>
  <c r="U68" i="16"/>
  <c r="T68" i="16"/>
  <c r="S68" i="16"/>
  <c r="R68" i="16"/>
  <c r="Q68" i="16"/>
  <c r="P68" i="16"/>
  <c r="O68" i="16"/>
  <c r="N68" i="16"/>
  <c r="M68" i="16"/>
  <c r="L68" i="16"/>
  <c r="K31" i="16"/>
  <c r="K68" i="16"/>
  <c r="J31" i="16"/>
  <c r="J68" i="16"/>
  <c r="I68" i="16"/>
  <c r="H68" i="16"/>
  <c r="G31" i="16"/>
  <c r="G68" i="16"/>
  <c r="F31" i="16"/>
  <c r="F68" i="16"/>
  <c r="AK67" i="16"/>
  <c r="AJ67" i="16"/>
  <c r="AI67" i="16"/>
  <c r="AH67" i="16"/>
  <c r="AG67" i="16"/>
  <c r="AF67" i="16"/>
  <c r="AE67" i="16"/>
  <c r="AD67" i="16"/>
  <c r="AC67" i="16"/>
  <c r="AB67" i="16"/>
  <c r="AA67" i="16"/>
  <c r="Z67" i="16"/>
  <c r="Y67" i="16"/>
  <c r="X67" i="16"/>
  <c r="W67" i="16"/>
  <c r="V67" i="16"/>
  <c r="U67" i="16"/>
  <c r="T67" i="16"/>
  <c r="S67" i="16"/>
  <c r="R67" i="16"/>
  <c r="Q67" i="16"/>
  <c r="P67" i="16"/>
  <c r="O67" i="16"/>
  <c r="N67" i="16"/>
  <c r="M67" i="16"/>
  <c r="L30" i="16"/>
  <c r="L67" i="16"/>
  <c r="K30" i="16"/>
  <c r="K67" i="16"/>
  <c r="J30" i="16"/>
  <c r="J67" i="16"/>
  <c r="I67" i="16"/>
  <c r="H30" i="16"/>
  <c r="H67" i="16"/>
  <c r="G30" i="16"/>
  <c r="G67" i="16"/>
  <c r="F30" i="16"/>
  <c r="F67" i="16"/>
  <c r="AK66" i="16"/>
  <c r="AJ66" i="16"/>
  <c r="AI66" i="16"/>
  <c r="AH66" i="16"/>
  <c r="AG66" i="16"/>
  <c r="AF66" i="16"/>
  <c r="AE66" i="16"/>
  <c r="AD66" i="16"/>
  <c r="AC66" i="16"/>
  <c r="AB66" i="16"/>
  <c r="AA66" i="16"/>
  <c r="Z66" i="16"/>
  <c r="Y66" i="16"/>
  <c r="X66" i="16"/>
  <c r="W66" i="16"/>
  <c r="V66" i="16"/>
  <c r="U66" i="16"/>
  <c r="T66" i="16"/>
  <c r="S66" i="16"/>
  <c r="R66" i="16"/>
  <c r="Q66" i="16"/>
  <c r="P66" i="16"/>
  <c r="O66" i="16"/>
  <c r="N66" i="16"/>
  <c r="M29" i="16"/>
  <c r="M66" i="16"/>
  <c r="L29" i="16"/>
  <c r="L66" i="16"/>
  <c r="K29" i="16"/>
  <c r="K66" i="16"/>
  <c r="J29" i="16"/>
  <c r="J66" i="16"/>
  <c r="I66" i="16"/>
  <c r="H66" i="16"/>
  <c r="G66" i="16"/>
  <c r="F66" i="16"/>
  <c r="AK65" i="16"/>
  <c r="AJ65" i="16"/>
  <c r="AI65" i="16"/>
  <c r="AH65" i="16"/>
  <c r="AG65" i="16"/>
  <c r="AF65" i="16"/>
  <c r="AE65" i="16"/>
  <c r="AD65" i="16"/>
  <c r="AC65" i="16"/>
  <c r="AB65" i="16"/>
  <c r="AA65" i="16"/>
  <c r="Z65" i="16"/>
  <c r="Y65" i="16"/>
  <c r="X65" i="16"/>
  <c r="W65" i="16"/>
  <c r="V65" i="16"/>
  <c r="U65" i="16"/>
  <c r="T65" i="16"/>
  <c r="S65" i="16"/>
  <c r="R65" i="16"/>
  <c r="Q65" i="16"/>
  <c r="P65" i="16"/>
  <c r="O65" i="16"/>
  <c r="N65" i="16"/>
  <c r="M65" i="16"/>
  <c r="L65" i="16"/>
  <c r="K65" i="16"/>
  <c r="J65" i="16"/>
  <c r="I28" i="16"/>
  <c r="I65" i="16"/>
  <c r="H28" i="16"/>
  <c r="H65" i="16"/>
  <c r="G28" i="16"/>
  <c r="G65" i="16"/>
  <c r="F28" i="16"/>
  <c r="F65" i="16"/>
  <c r="AM59" i="16"/>
  <c r="B59" i="16"/>
  <c r="AM58" i="16"/>
  <c r="C58" i="16"/>
  <c r="B58" i="16"/>
  <c r="B57" i="16"/>
  <c r="C56" i="16"/>
  <c r="B56" i="16"/>
  <c r="AM55" i="16"/>
  <c r="B55" i="16"/>
  <c r="AM54" i="16"/>
  <c r="B54" i="16"/>
  <c r="AM53" i="16"/>
  <c r="C53" i="16"/>
  <c r="B53" i="16"/>
  <c r="AM52" i="16"/>
  <c r="C52" i="16"/>
  <c r="B52" i="16"/>
  <c r="AM51" i="16"/>
  <c r="B51" i="16"/>
  <c r="AM50" i="16"/>
  <c r="B50" i="16"/>
  <c r="AM49" i="16"/>
  <c r="C49" i="16"/>
  <c r="B49" i="16"/>
  <c r="AM48" i="16"/>
  <c r="C48" i="16"/>
  <c r="B48" i="16"/>
  <c r="AM47" i="16"/>
  <c r="B47" i="16"/>
  <c r="AM46" i="16"/>
  <c r="B46" i="16"/>
  <c r="AM45" i="16"/>
  <c r="C45" i="16"/>
  <c r="B45" i="16"/>
  <c r="AM44" i="16"/>
  <c r="C44" i="16"/>
  <c r="B44" i="16"/>
  <c r="AM43" i="16"/>
  <c r="B43" i="16"/>
  <c r="AM42" i="16"/>
  <c r="B42" i="16"/>
  <c r="AM41" i="16"/>
  <c r="C41" i="16"/>
  <c r="B41" i="16"/>
  <c r="AM40" i="16"/>
  <c r="C40" i="16"/>
  <c r="B40" i="16"/>
  <c r="AM39" i="16"/>
  <c r="B39" i="16"/>
  <c r="AM38" i="16"/>
  <c r="B38" i="16"/>
  <c r="AM37" i="16"/>
  <c r="C37" i="16"/>
  <c r="B37" i="16"/>
  <c r="AM36" i="16"/>
  <c r="C36" i="16"/>
  <c r="B36" i="16"/>
  <c r="AM35" i="16"/>
  <c r="B35" i="16"/>
  <c r="AM34" i="16"/>
  <c r="B34" i="16"/>
  <c r="AM33" i="16"/>
  <c r="C33" i="16"/>
  <c r="B33" i="16"/>
  <c r="AM32" i="16"/>
  <c r="C32" i="16"/>
  <c r="B32" i="16"/>
  <c r="AM31" i="16"/>
  <c r="B31" i="16"/>
  <c r="AM30" i="16"/>
  <c r="B30" i="16"/>
  <c r="AM29" i="16"/>
  <c r="C29" i="16"/>
  <c r="B29" i="16"/>
  <c r="AM28" i="16"/>
  <c r="C28" i="16"/>
  <c r="B28" i="16"/>
  <c r="D29" i="6" a="1"/>
  <c r="D29" i="6"/>
  <c r="D30" i="6"/>
  <c r="D31" i="6"/>
  <c r="D32" i="6"/>
  <c r="D28" i="6"/>
  <c r="D27" i="6"/>
  <c r="D26" i="6"/>
  <c r="D25" i="6"/>
  <c r="C30" i="6"/>
  <c r="C29" i="6"/>
  <c r="C26" i="6"/>
  <c r="C25" i="6"/>
  <c r="F25" i="6"/>
  <c r="G25" i="6"/>
  <c r="H25" i="6"/>
  <c r="I25" i="6"/>
  <c r="J26" i="6"/>
  <c r="K26" i="6"/>
  <c r="L26" i="6"/>
  <c r="M26" i="6"/>
  <c r="F27" i="6"/>
  <c r="G27" i="6"/>
  <c r="H27" i="6"/>
  <c r="J27" i="6"/>
  <c r="K27" i="6"/>
  <c r="L27" i="6"/>
  <c r="F28" i="6"/>
  <c r="G28" i="6"/>
  <c r="J28" i="6"/>
  <c r="K28" i="6"/>
  <c r="J29" i="6"/>
  <c r="K29" i="6"/>
  <c r="L29" i="6"/>
  <c r="M29" i="6"/>
  <c r="N30" i="6"/>
  <c r="O30" i="6"/>
  <c r="P30" i="6"/>
  <c r="Q30" i="6"/>
  <c r="J31" i="6"/>
  <c r="K31" i="6"/>
  <c r="L31" i="6"/>
  <c r="N31" i="6"/>
  <c r="O31" i="6"/>
  <c r="P31" i="6"/>
  <c r="J32" i="6"/>
  <c r="K32" i="6"/>
  <c r="N32" i="6"/>
  <c r="O32" i="6"/>
  <c r="F33" i="6"/>
  <c r="G33" i="6"/>
  <c r="H33" i="6"/>
  <c r="I33" i="6"/>
  <c r="N34" i="6"/>
  <c r="O34" i="6"/>
  <c r="P34" i="6"/>
  <c r="Q34" i="6"/>
  <c r="F35" i="6"/>
  <c r="G35" i="6"/>
  <c r="N36" i="6"/>
  <c r="O36" i="6"/>
  <c r="T25" i="6" a="1"/>
  <c r="T25" i="6"/>
  <c r="T26" i="6"/>
  <c r="T27" i="6"/>
  <c r="T28" i="6"/>
  <c r="G40" i="6"/>
  <c r="T29" i="6"/>
  <c r="T30" i="6"/>
  <c r="T31" i="6"/>
  <c r="T32" i="6"/>
  <c r="T33" i="6"/>
  <c r="T34" i="6"/>
  <c r="T35" i="6"/>
  <c r="T36" i="6"/>
  <c r="D34" i="4"/>
  <c r="D33" i="4"/>
  <c r="D35" i="4"/>
  <c r="D32" i="4"/>
  <c r="D35" i="7"/>
  <c r="D34" i="7"/>
  <c r="D33" i="7"/>
  <c r="D32" i="7"/>
  <c r="D33" i="1"/>
  <c r="D34" i="1"/>
  <c r="D35" i="1"/>
  <c r="D32" i="1"/>
  <c r="G32" i="7"/>
  <c r="I35" i="7"/>
  <c r="O40" i="7" a="1"/>
  <c r="O40" i="7"/>
  <c r="O41" i="7"/>
  <c r="O42" i="7"/>
  <c r="O43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40" i="6"/>
  <c r="F25" i="5"/>
  <c r="G25" i="5"/>
  <c r="H25" i="5"/>
  <c r="I25" i="5"/>
  <c r="J26" i="5"/>
  <c r="K26" i="5"/>
  <c r="L26" i="5"/>
  <c r="M26" i="5"/>
  <c r="F27" i="5"/>
  <c r="G27" i="5"/>
  <c r="H27" i="5"/>
  <c r="J27" i="5"/>
  <c r="K27" i="5"/>
  <c r="L27" i="5"/>
  <c r="F28" i="5"/>
  <c r="G28" i="5"/>
  <c r="J28" i="5"/>
  <c r="K28" i="5"/>
  <c r="J29" i="5"/>
  <c r="K29" i="5"/>
  <c r="L29" i="5"/>
  <c r="M29" i="5"/>
  <c r="N30" i="5"/>
  <c r="O30" i="5"/>
  <c r="P30" i="5"/>
  <c r="Q30" i="5"/>
  <c r="J31" i="5"/>
  <c r="K31" i="5"/>
  <c r="L31" i="5"/>
  <c r="N31" i="5"/>
  <c r="O31" i="5"/>
  <c r="P31" i="5"/>
  <c r="J32" i="5"/>
  <c r="K32" i="5"/>
  <c r="N32" i="5"/>
  <c r="O32" i="5"/>
  <c r="F33" i="5"/>
  <c r="G33" i="5"/>
  <c r="H33" i="5"/>
  <c r="I33" i="5"/>
  <c r="N34" i="5"/>
  <c r="O34" i="5"/>
  <c r="P34" i="5"/>
  <c r="Q34" i="5"/>
  <c r="F35" i="5"/>
  <c r="G35" i="5"/>
  <c r="N36" i="5"/>
  <c r="O36" i="5"/>
  <c r="T25" i="5" a="1"/>
  <c r="T25" i="5"/>
  <c r="T26" i="5"/>
  <c r="T27" i="5"/>
  <c r="T28" i="5"/>
  <c r="T29" i="5"/>
  <c r="T30" i="5"/>
  <c r="T31" i="5"/>
  <c r="T32" i="5"/>
  <c r="T33" i="5"/>
  <c r="T34" i="5"/>
  <c r="T35" i="5"/>
  <c r="T36" i="5"/>
  <c r="K27" i="3"/>
  <c r="J27" i="3"/>
  <c r="G27" i="3"/>
  <c r="G26" i="3"/>
  <c r="F27" i="3"/>
  <c r="L26" i="3"/>
  <c r="K26" i="3"/>
  <c r="J26" i="3"/>
  <c r="H26" i="3"/>
  <c r="F26" i="3"/>
  <c r="M25" i="3"/>
  <c r="L25" i="3"/>
  <c r="K25" i="3"/>
  <c r="J25" i="3"/>
  <c r="I24" i="3"/>
  <c r="H24" i="3"/>
  <c r="G24" i="3"/>
  <c r="F24" i="3"/>
  <c r="I35" i="4"/>
  <c r="G32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O40" i="4" a="1"/>
  <c r="O40" i="4"/>
  <c r="O41" i="4"/>
  <c r="O42" i="4"/>
  <c r="O43" i="4"/>
  <c r="D5" i="4"/>
  <c r="I35" i="1"/>
  <c r="I34" i="1"/>
  <c r="G32" i="1"/>
  <c r="G33" i="1"/>
  <c r="O40" i="1" a="1"/>
  <c r="O41" i="1"/>
  <c r="O42" i="1"/>
  <c r="O43" i="1"/>
  <c r="O40" i="1"/>
  <c r="D16" i="1"/>
  <c r="D17" i="1"/>
  <c r="D18" i="1"/>
  <c r="D19" i="1"/>
  <c r="D20" i="1"/>
  <c r="D21" i="1"/>
  <c r="D22" i="1"/>
  <c r="D23" i="1"/>
  <c r="D24" i="1"/>
  <c r="D25" i="1"/>
  <c r="D15" i="1"/>
  <c r="D6" i="1"/>
  <c r="D7" i="1"/>
  <c r="D8" i="1"/>
  <c r="D9" i="1"/>
  <c r="D10" i="1"/>
  <c r="D11" i="1"/>
  <c r="D12" i="1"/>
  <c r="D13" i="1"/>
  <c r="D14" i="1"/>
  <c r="D5" i="1"/>
  <c r="AN28" i="16" a="1"/>
  <c r="AN28" i="16"/>
  <c r="AN29" i="16"/>
  <c r="AN30" i="16"/>
  <c r="AN31" i="16"/>
  <c r="E100" i="16"/>
  <c r="E101" i="16"/>
  <c r="E102" i="16"/>
  <c r="E103" i="16"/>
  <c r="E104" i="16"/>
  <c r="E105" i="16"/>
  <c r="E106" i="16"/>
  <c r="E107" i="16"/>
  <c r="E108" i="16"/>
  <c r="E109" i="16"/>
  <c r="AN32" i="16"/>
  <c r="AN33" i="16"/>
  <c r="AN34" i="16"/>
  <c r="AN35" i="16"/>
  <c r="E110" i="16"/>
  <c r="E111" i="16"/>
  <c r="E112" i="16"/>
  <c r="E113" i="16"/>
  <c r="E114" i="16"/>
  <c r="E115" i="16"/>
  <c r="E116" i="16"/>
  <c r="E117" i="16"/>
  <c r="E118" i="16"/>
  <c r="E119" i="16"/>
  <c r="AN36" i="16"/>
  <c r="AN37" i="16"/>
  <c r="AN38" i="16"/>
  <c r="AN39" i="16"/>
  <c r="E120" i="16"/>
  <c r="E121" i="16"/>
  <c r="E122" i="16"/>
  <c r="E123" i="16"/>
  <c r="E124" i="16"/>
  <c r="E125" i="16"/>
  <c r="E126" i="16"/>
  <c r="E127" i="16"/>
  <c r="E128" i="16"/>
  <c r="E129" i="16"/>
  <c r="AN40" i="16"/>
  <c r="AN41" i="16"/>
  <c r="AN42" i="16"/>
  <c r="AN43" i="16"/>
  <c r="E130" i="16"/>
  <c r="E131" i="16"/>
  <c r="E132" i="16"/>
  <c r="E133" i="16"/>
  <c r="E134" i="16"/>
  <c r="E135" i="16"/>
  <c r="E136" i="16"/>
  <c r="E137" i="16"/>
  <c r="E138" i="16"/>
  <c r="E139" i="16"/>
  <c r="AN44" i="16"/>
  <c r="AN45" i="16"/>
  <c r="AN46" i="16"/>
  <c r="AN47" i="16"/>
  <c r="E140" i="16"/>
  <c r="E141" i="16"/>
  <c r="E142" i="16"/>
  <c r="E143" i="16"/>
  <c r="E144" i="16"/>
  <c r="E145" i="16"/>
  <c r="E146" i="16"/>
  <c r="E147" i="16"/>
  <c r="E148" i="16"/>
  <c r="E149" i="16"/>
  <c r="AN48" i="16"/>
  <c r="AN49" i="16"/>
  <c r="AN50" i="16"/>
  <c r="AN51" i="16"/>
  <c r="E150" i="16"/>
  <c r="E151" i="16"/>
  <c r="E152" i="16"/>
  <c r="E153" i="16"/>
  <c r="E154" i="16"/>
  <c r="E155" i="16"/>
  <c r="E156" i="16"/>
  <c r="E157" i="16"/>
  <c r="E158" i="16"/>
  <c r="E159" i="16"/>
  <c r="E160" i="16"/>
  <c r="E161" i="16"/>
  <c r="E162" i="16"/>
  <c r="E163" i="16"/>
  <c r="E164" i="16"/>
  <c r="E165" i="16"/>
  <c r="E166" i="16"/>
  <c r="E167" i="16"/>
  <c r="E168" i="16"/>
  <c r="E169" i="16"/>
  <c r="AN52" i="16"/>
  <c r="AN53" i="16"/>
  <c r="AN54" i="16"/>
  <c r="AN55" i="16"/>
  <c r="E170" i="16"/>
  <c r="E171" i="16"/>
  <c r="E172" i="16"/>
  <c r="E173" i="16"/>
  <c r="E174" i="16"/>
  <c r="E175" i="16"/>
  <c r="E176" i="16"/>
  <c r="E177" i="16"/>
  <c r="E178" i="16"/>
  <c r="E179" i="16"/>
  <c r="E180" i="16"/>
  <c r="E181" i="16"/>
  <c r="E182" i="16"/>
  <c r="E183" i="16"/>
  <c r="AN56" i="16"/>
  <c r="AN57" i="16"/>
  <c r="AN58" i="16"/>
  <c r="AN59" i="16"/>
  <c r="E184" i="16"/>
  <c r="E185" i="16"/>
  <c r="E186" i="16"/>
  <c r="E187" i="16"/>
  <c r="E188" i="16"/>
  <c r="E189" i="16"/>
  <c r="E190" i="16"/>
  <c r="E191" i="16"/>
  <c r="E192" i="16"/>
  <c r="E193" i="16"/>
  <c r="E194" i="16"/>
  <c r="E195" i="16"/>
  <c r="E196" i="16"/>
  <c r="E197" i="16"/>
  <c r="E198" i="16"/>
  <c r="E199" i="16"/>
  <c r="E200" i="16"/>
  <c r="E201" i="16"/>
  <c r="E202" i="16"/>
  <c r="E203" i="16"/>
  <c r="E204" i="16"/>
  <c r="E205" i="16"/>
  <c r="E206" i="16"/>
  <c r="E207" i="16"/>
  <c r="E208" i="16"/>
  <c r="E209" i="16"/>
  <c r="E210" i="16"/>
  <c r="E211" i="16"/>
  <c r="E212" i="16"/>
  <c r="E213" i="16"/>
  <c r="E214" i="16"/>
  <c r="E215" i="16"/>
  <c r="E216" i="16"/>
  <c r="E217" i="16"/>
  <c r="E218" i="16"/>
  <c r="E219" i="16"/>
  <c r="E220" i="16"/>
  <c r="E221" i="16"/>
  <c r="E222" i="16"/>
  <c r="E223" i="16"/>
  <c r="E224" i="16"/>
  <c r="E225" i="16"/>
  <c r="E226" i="16"/>
  <c r="E227" i="16"/>
  <c r="E228" i="16"/>
  <c r="E229" i="16"/>
  <c r="E230" i="16"/>
  <c r="E231" i="16"/>
  <c r="E232" i="16"/>
  <c r="E233" i="16"/>
  <c r="E234" i="16"/>
  <c r="E235" i="16"/>
  <c r="E236" i="16"/>
  <c r="E237" i="16"/>
  <c r="E238" i="16"/>
  <c r="E239" i="16"/>
  <c r="E240" i="16"/>
  <c r="E241" i="16"/>
  <c r="E242" i="16"/>
  <c r="E243" i="16"/>
  <c r="E244" i="16"/>
  <c r="E245" i="16"/>
  <c r="E246" i="16"/>
  <c r="E247" i="16"/>
  <c r="E248" i="16"/>
  <c r="E249" i="16"/>
  <c r="E250" i="16"/>
  <c r="E251" i="16"/>
  <c r="E252" i="16"/>
  <c r="E253" i="16"/>
  <c r="E254" i="16"/>
  <c r="E255" i="16"/>
  <c r="E256" i="16"/>
  <c r="E257" i="16"/>
  <c r="E258" i="16"/>
  <c r="E259" i="16"/>
  <c r="E260" i="16"/>
  <c r="E261" i="16"/>
  <c r="E262" i="16"/>
  <c r="E263" i="16"/>
  <c r="E264" i="16"/>
  <c r="E265" i="16"/>
  <c r="E266" i="16"/>
  <c r="E267" i="16"/>
  <c r="E268" i="16"/>
  <c r="E269" i="16"/>
  <c r="E270" i="16"/>
  <c r="E271" i="16"/>
  <c r="E272" i="16"/>
  <c r="E273" i="16"/>
  <c r="E274" i="16"/>
  <c r="E275" i="16"/>
  <c r="E276" i="16"/>
  <c r="E277" i="16"/>
  <c r="E278" i="16"/>
  <c r="E279" i="16"/>
  <c r="E280" i="16"/>
  <c r="E281" i="16"/>
  <c r="E282" i="16"/>
  <c r="E283" i="16"/>
  <c r="E284" i="16"/>
  <c r="E285" i="16"/>
  <c r="E286" i="16"/>
  <c r="E287" i="16"/>
  <c r="E288" i="16"/>
  <c r="E289" i="16"/>
  <c r="E290" i="16"/>
  <c r="E291" i="16"/>
  <c r="E292" i="16"/>
  <c r="E293" i="16"/>
  <c r="E294" i="16"/>
  <c r="E295" i="16"/>
  <c r="E296" i="16"/>
  <c r="E297" i="16"/>
  <c r="E298" i="16"/>
  <c r="E299" i="16"/>
  <c r="E300" i="16"/>
  <c r="E301" i="16"/>
  <c r="E302" i="16"/>
  <c r="E303" i="16"/>
  <c r="E304" i="16"/>
  <c r="E305" i="16"/>
  <c r="E306" i="16"/>
  <c r="E307" i="16"/>
  <c r="E308" i="16"/>
  <c r="E309" i="16"/>
  <c r="E310" i="16"/>
  <c r="E311" i="16"/>
  <c r="E312" i="16"/>
  <c r="E313" i="16"/>
  <c r="E314" i="16"/>
  <c r="E315" i="16"/>
  <c r="E316" i="16"/>
  <c r="E317" i="16"/>
  <c r="E318" i="16"/>
  <c r="E319" i="16"/>
  <c r="E320" i="16"/>
  <c r="E321" i="16"/>
  <c r="E322" i="16"/>
  <c r="E323" i="16"/>
  <c r="E324" i="16"/>
  <c r="E325" i="16"/>
  <c r="E326" i="16"/>
  <c r="E327" i="16"/>
  <c r="E328" i="16"/>
  <c r="E329" i="16"/>
  <c r="E330" i="16"/>
  <c r="E331" i="16"/>
  <c r="E332" i="16"/>
  <c r="E333" i="16"/>
  <c r="E334" i="16"/>
  <c r="E335" i="16"/>
  <c r="E336" i="16"/>
  <c r="E337" i="16"/>
  <c r="E338" i="16"/>
  <c r="E339" i="16"/>
  <c r="E340" i="16"/>
  <c r="E341" i="16"/>
  <c r="E342" i="16"/>
  <c r="E343" i="16"/>
  <c r="E344" i="16"/>
  <c r="E345" i="16"/>
  <c r="E346" i="16"/>
  <c r="E347" i="16"/>
  <c r="E348" i="16"/>
  <c r="E349" i="16"/>
  <c r="E350" i="16"/>
  <c r="E351" i="16"/>
  <c r="E352" i="16"/>
  <c r="E353" i="16"/>
  <c r="E354" i="16"/>
  <c r="E355" i="16"/>
  <c r="E356" i="16"/>
  <c r="E357" i="16"/>
  <c r="E358" i="16"/>
  <c r="E359" i="16"/>
  <c r="E360" i="16"/>
  <c r="E361" i="16"/>
  <c r="E362" i="16"/>
  <c r="E363" i="16"/>
  <c r="E364" i="16"/>
  <c r="E365" i="16"/>
  <c r="E366" i="16"/>
  <c r="E367" i="16"/>
  <c r="E368" i="16"/>
  <c r="E369" i="16"/>
  <c r="E370" i="16"/>
  <c r="E371" i="16"/>
  <c r="E372" i="16"/>
  <c r="E373" i="16"/>
  <c r="E374" i="16"/>
  <c r="E375" i="16"/>
  <c r="E376" i="16"/>
  <c r="E377" i="16"/>
  <c r="E378" i="16"/>
  <c r="E379" i="16"/>
  <c r="E380" i="16"/>
  <c r="E381" i="16"/>
  <c r="E382" i="16"/>
  <c r="E383" i="16"/>
  <c r="E384" i="16"/>
  <c r="E385" i="16"/>
  <c r="E386" i="16"/>
  <c r="E387" i="16"/>
  <c r="E388" i="16"/>
  <c r="E389" i="16"/>
  <c r="E390" i="16"/>
  <c r="E391" i="16"/>
  <c r="E392" i="16"/>
  <c r="E393" i="16"/>
  <c r="E394" i="16"/>
  <c r="E395" i="16"/>
  <c r="E396" i="16"/>
  <c r="E397" i="16"/>
  <c r="E398" i="16"/>
  <c r="E399" i="16"/>
  <c r="E400" i="16"/>
</calcChain>
</file>

<file path=xl/sharedStrings.xml><?xml version="1.0" encoding="utf-8"?>
<sst xmlns="http://schemas.openxmlformats.org/spreadsheetml/2006/main" count="380" uniqueCount="153">
  <si>
    <t>Time</t>
  </si>
  <si>
    <t>Yield</t>
  </si>
  <si>
    <t>Label1</t>
  </si>
  <si>
    <t>Label2</t>
  </si>
  <si>
    <t>time</t>
  </si>
  <si>
    <t>Value</t>
  </si>
  <si>
    <t>=</t>
  </si>
  <si>
    <t>Coefficients</t>
  </si>
  <si>
    <r>
      <t>c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>(2) + d</t>
    </r>
    <r>
      <rPr>
        <vertAlign val="subscript"/>
        <sz val="12"/>
        <color theme="1"/>
        <rFont val="Calibri (Body)"/>
      </rPr>
      <t>1</t>
    </r>
  </si>
  <si>
    <r>
      <t>c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(3) + d</t>
    </r>
    <r>
      <rPr>
        <vertAlign val="subscript"/>
        <sz val="12"/>
        <color theme="1"/>
        <rFont val="Calibri (Body)"/>
      </rPr>
      <t>2</t>
    </r>
  </si>
  <si>
    <r>
      <t>c</t>
    </r>
    <r>
      <rPr>
        <vertAlign val="subscript"/>
        <sz val="12"/>
        <color theme="1"/>
        <rFont val="Calibri (Body)"/>
      </rPr>
      <t>1</t>
    </r>
  </si>
  <si>
    <r>
      <t>c</t>
    </r>
    <r>
      <rPr>
        <vertAlign val="subscript"/>
        <sz val="12"/>
        <color theme="1"/>
        <rFont val="Calibri (Body)"/>
      </rPr>
      <t>3</t>
    </r>
    <r>
      <rPr>
        <sz val="12"/>
        <color theme="1"/>
        <rFont val="Calibri"/>
        <family val="2"/>
        <scheme val="minor"/>
      </rPr>
      <t/>
    </r>
  </si>
  <si>
    <r>
      <t>c</t>
    </r>
    <r>
      <rPr>
        <vertAlign val="subscript"/>
        <sz val="12"/>
        <color theme="1"/>
        <rFont val="Calibri (Body)"/>
      </rPr>
      <t>4</t>
    </r>
    <r>
      <rPr>
        <sz val="12"/>
        <color theme="1"/>
        <rFont val="Calibri"/>
        <family val="2"/>
        <scheme val="minor"/>
      </rPr>
      <t/>
    </r>
  </si>
  <si>
    <r>
      <t>d</t>
    </r>
    <r>
      <rPr>
        <vertAlign val="subscript"/>
        <sz val="12"/>
        <color theme="1"/>
        <rFont val="Calibri (Body)"/>
      </rPr>
      <t>1</t>
    </r>
  </si>
  <si>
    <r>
      <t>c</t>
    </r>
    <r>
      <rPr>
        <vertAlign val="subscript"/>
        <sz val="12"/>
        <color theme="1"/>
        <rFont val="Calibri (Body)"/>
      </rPr>
      <t>2</t>
    </r>
  </si>
  <si>
    <r>
      <t>d</t>
    </r>
    <r>
      <rPr>
        <vertAlign val="subscript"/>
        <sz val="12"/>
        <color theme="1"/>
        <rFont val="Calibri (Body)"/>
      </rPr>
      <t>2</t>
    </r>
  </si>
  <si>
    <t>y''(t) = 6at + 2b + 0 + 0</t>
  </si>
  <si>
    <r>
      <t>y(t) =  at</t>
    </r>
    <r>
      <rPr>
        <vertAlign val="superscript"/>
        <sz val="20"/>
        <rFont val="Calibri (Body)"/>
      </rPr>
      <t>3</t>
    </r>
    <r>
      <rPr>
        <sz val="20"/>
        <rFont val="Calibri"/>
        <family val="2"/>
        <scheme val="minor"/>
      </rPr>
      <t xml:space="preserve"> + bt</t>
    </r>
    <r>
      <rPr>
        <vertAlign val="superscript"/>
        <sz val="20"/>
        <rFont val="Calibri (Body)"/>
      </rPr>
      <t>2</t>
    </r>
    <r>
      <rPr>
        <sz val="20"/>
        <rFont val="Calibri"/>
        <family val="2"/>
        <scheme val="minor"/>
      </rPr>
      <t xml:space="preserve"> + ct + d</t>
    </r>
  </si>
  <si>
    <r>
      <t>y'(t) = 3at</t>
    </r>
    <r>
      <rPr>
        <vertAlign val="superscript"/>
        <sz val="20"/>
        <rFont val="Calibri (Body)"/>
      </rPr>
      <t>2</t>
    </r>
    <r>
      <rPr>
        <sz val="20"/>
        <rFont val="Calibri"/>
        <family val="2"/>
        <scheme val="minor"/>
      </rPr>
      <t xml:space="preserve"> + 2bt + c + 1</t>
    </r>
    <r>
      <rPr>
        <sz val="12"/>
        <color theme="1"/>
        <rFont val="Calibri"/>
        <family val="2"/>
        <scheme val="minor"/>
      </rPr>
      <t/>
    </r>
  </si>
  <si>
    <t>value</t>
  </si>
  <si>
    <t>label</t>
  </si>
  <si>
    <t>y(3)</t>
  </si>
  <si>
    <t>y'(3)</t>
  </si>
  <si>
    <r>
      <t>a</t>
    </r>
    <r>
      <rPr>
        <vertAlign val="subscript"/>
        <sz val="12"/>
        <color theme="1"/>
        <rFont val="Calibri (Body)"/>
      </rPr>
      <t>1</t>
    </r>
  </si>
  <si>
    <r>
      <t>d</t>
    </r>
    <r>
      <rPr>
        <vertAlign val="subscript"/>
        <sz val="12"/>
        <color theme="1"/>
        <rFont val="Calibri (Body)"/>
      </rPr>
      <t>4</t>
    </r>
    <r>
      <rPr>
        <sz val="12"/>
        <color theme="1"/>
        <rFont val="Calibri"/>
        <family val="2"/>
        <scheme val="minor"/>
      </rPr>
      <t/>
    </r>
  </si>
  <si>
    <r>
      <t>b</t>
    </r>
    <r>
      <rPr>
        <vertAlign val="subscript"/>
        <sz val="12"/>
        <color theme="1"/>
        <rFont val="Calibri (Body)"/>
      </rPr>
      <t>1</t>
    </r>
  </si>
  <si>
    <r>
      <t>a</t>
    </r>
    <r>
      <rPr>
        <vertAlign val="subscript"/>
        <sz val="12"/>
        <color theme="1"/>
        <rFont val="Calibri (Body)"/>
      </rPr>
      <t>2</t>
    </r>
  </si>
  <si>
    <r>
      <t>b</t>
    </r>
    <r>
      <rPr>
        <vertAlign val="subscript"/>
        <sz val="12"/>
        <color theme="1"/>
        <rFont val="Calibri (Body)"/>
      </rPr>
      <t>2</t>
    </r>
  </si>
  <si>
    <t>y''(3)</t>
  </si>
  <si>
    <t>y(4)</t>
  </si>
  <si>
    <t>y'(4)</t>
  </si>
  <si>
    <t>y''(4)</t>
  </si>
  <si>
    <r>
      <t>a</t>
    </r>
    <r>
      <rPr>
        <vertAlign val="subscript"/>
        <sz val="12"/>
        <color theme="1"/>
        <rFont val="Calibri (Body)"/>
      </rPr>
      <t>3</t>
    </r>
    <r>
      <rPr>
        <sz val="12"/>
        <color theme="1"/>
        <rFont val="Calibri"/>
        <family val="2"/>
        <scheme val="minor"/>
      </rPr>
      <t/>
    </r>
  </si>
  <si>
    <r>
      <t>b</t>
    </r>
    <r>
      <rPr>
        <vertAlign val="subscript"/>
        <sz val="12"/>
        <color theme="1"/>
        <rFont val="Calibri (Body)"/>
      </rPr>
      <t>3</t>
    </r>
    <r>
      <rPr>
        <sz val="12"/>
        <color theme="1"/>
        <rFont val="Calibri"/>
        <family val="2"/>
        <scheme val="minor"/>
      </rPr>
      <t/>
    </r>
  </si>
  <si>
    <r>
      <t>d</t>
    </r>
    <r>
      <rPr>
        <vertAlign val="subscript"/>
        <sz val="12"/>
        <color theme="1"/>
        <rFont val="Calibri (Body)"/>
      </rPr>
      <t>3</t>
    </r>
    <r>
      <rPr>
        <sz val="12"/>
        <color theme="1"/>
        <rFont val="Calibri"/>
        <family val="2"/>
        <scheme val="minor"/>
      </rPr>
      <t/>
    </r>
  </si>
  <si>
    <r>
      <t>a</t>
    </r>
    <r>
      <rPr>
        <vertAlign val="subscript"/>
        <sz val="12"/>
        <color theme="1"/>
        <rFont val="Calibri (Body)"/>
      </rPr>
      <t>4</t>
    </r>
    <r>
      <rPr>
        <sz val="12"/>
        <color theme="1"/>
        <rFont val="Calibri"/>
        <family val="2"/>
        <scheme val="minor"/>
      </rPr>
      <t/>
    </r>
  </si>
  <si>
    <r>
      <t>b</t>
    </r>
    <r>
      <rPr>
        <vertAlign val="subscript"/>
        <sz val="12"/>
        <color theme="1"/>
        <rFont val="Calibri (Body)"/>
      </rPr>
      <t>4</t>
    </r>
    <r>
      <rPr>
        <sz val="12"/>
        <color theme="1"/>
        <rFont val="Calibri"/>
        <family val="2"/>
        <scheme val="minor"/>
      </rPr>
      <t/>
    </r>
  </si>
  <si>
    <t>y(2)</t>
  </si>
  <si>
    <t>y(5)</t>
  </si>
  <si>
    <t>y''(2)</t>
  </si>
  <si>
    <t>y''(5)</t>
  </si>
  <si>
    <r>
      <t>a</t>
    </r>
    <r>
      <rPr>
        <vertAlign val="subscript"/>
        <sz val="12"/>
        <color theme="1"/>
        <rFont val="Calibri (Body)"/>
      </rPr>
      <t>5</t>
    </r>
    <r>
      <rPr>
        <sz val="12"/>
        <color theme="1"/>
        <rFont val="Calibri"/>
        <family val="2"/>
        <scheme val="minor"/>
      </rPr>
      <t/>
    </r>
  </si>
  <si>
    <r>
      <t>b</t>
    </r>
    <r>
      <rPr>
        <vertAlign val="subscript"/>
        <sz val="12"/>
        <color theme="1"/>
        <rFont val="Calibri (Body)"/>
      </rPr>
      <t>5</t>
    </r>
    <r>
      <rPr>
        <sz val="12"/>
        <color theme="1"/>
        <rFont val="Calibri"/>
        <family val="2"/>
        <scheme val="minor"/>
      </rPr>
      <t/>
    </r>
  </si>
  <si>
    <r>
      <t>c</t>
    </r>
    <r>
      <rPr>
        <vertAlign val="subscript"/>
        <sz val="12"/>
        <color theme="1"/>
        <rFont val="Calibri (Body)"/>
      </rPr>
      <t>5</t>
    </r>
    <r>
      <rPr>
        <sz val="12"/>
        <color theme="1"/>
        <rFont val="Calibri"/>
        <family val="2"/>
        <scheme val="minor"/>
      </rPr>
      <t/>
    </r>
  </si>
  <si>
    <r>
      <t>d</t>
    </r>
    <r>
      <rPr>
        <vertAlign val="subscript"/>
        <sz val="12"/>
        <color theme="1"/>
        <rFont val="Calibri (Body)"/>
      </rPr>
      <t>5</t>
    </r>
    <r>
      <rPr>
        <sz val="12"/>
        <color theme="1"/>
        <rFont val="Calibri"/>
        <family val="2"/>
        <scheme val="minor"/>
      </rPr>
      <t/>
    </r>
  </si>
  <si>
    <r>
      <t>a</t>
    </r>
    <r>
      <rPr>
        <b/>
        <vertAlign val="subscript"/>
        <sz val="12"/>
        <color theme="1"/>
        <rFont val="Calibri (Body)"/>
      </rPr>
      <t>1</t>
    </r>
  </si>
  <si>
    <r>
      <t>b</t>
    </r>
    <r>
      <rPr>
        <b/>
        <vertAlign val="subscript"/>
        <sz val="12"/>
        <color theme="1"/>
        <rFont val="Calibri (Body)"/>
      </rPr>
      <t>1</t>
    </r>
  </si>
  <si>
    <r>
      <t>c</t>
    </r>
    <r>
      <rPr>
        <b/>
        <vertAlign val="subscript"/>
        <sz val="12"/>
        <color theme="1"/>
        <rFont val="Calibri (Body)"/>
      </rPr>
      <t>1</t>
    </r>
  </si>
  <si>
    <r>
      <t>d</t>
    </r>
    <r>
      <rPr>
        <b/>
        <vertAlign val="subscript"/>
        <sz val="12"/>
        <color theme="1"/>
        <rFont val="Calibri (Body)"/>
      </rPr>
      <t>1</t>
    </r>
  </si>
  <si>
    <r>
      <t>a</t>
    </r>
    <r>
      <rPr>
        <b/>
        <vertAlign val="subscript"/>
        <sz val="12"/>
        <color theme="1"/>
        <rFont val="Calibri (Body)"/>
      </rPr>
      <t>2</t>
    </r>
  </si>
  <si>
    <r>
      <t>b</t>
    </r>
    <r>
      <rPr>
        <b/>
        <vertAlign val="subscript"/>
        <sz val="12"/>
        <color theme="1"/>
        <rFont val="Calibri (Body)"/>
      </rPr>
      <t>2</t>
    </r>
  </si>
  <si>
    <r>
      <t>c</t>
    </r>
    <r>
      <rPr>
        <b/>
        <vertAlign val="subscript"/>
        <sz val="12"/>
        <color theme="1"/>
        <rFont val="Calibri (Body)"/>
      </rPr>
      <t>2</t>
    </r>
  </si>
  <si>
    <r>
      <t>d</t>
    </r>
    <r>
      <rPr>
        <b/>
        <vertAlign val="subscript"/>
        <sz val="12"/>
        <color theme="1"/>
        <rFont val="Calibri (Body)"/>
      </rPr>
      <t>2</t>
    </r>
  </si>
  <si>
    <r>
      <t>a</t>
    </r>
    <r>
      <rPr>
        <b/>
        <vertAlign val="subscript"/>
        <sz val="12"/>
        <color theme="1"/>
        <rFont val="Calibri (Body)"/>
      </rPr>
      <t>3</t>
    </r>
    <r>
      <rPr>
        <sz val="12"/>
        <color theme="1"/>
        <rFont val="Calibri"/>
        <family val="2"/>
        <scheme val="minor"/>
      </rPr>
      <t/>
    </r>
  </si>
  <si>
    <r>
      <t>b</t>
    </r>
    <r>
      <rPr>
        <b/>
        <vertAlign val="subscript"/>
        <sz val="12"/>
        <color theme="1"/>
        <rFont val="Calibri (Body)"/>
      </rPr>
      <t>3</t>
    </r>
    <r>
      <rPr>
        <sz val="12"/>
        <color theme="1"/>
        <rFont val="Calibri"/>
        <family val="2"/>
        <scheme val="minor"/>
      </rPr>
      <t/>
    </r>
  </si>
  <si>
    <r>
      <t>c</t>
    </r>
    <r>
      <rPr>
        <b/>
        <vertAlign val="subscript"/>
        <sz val="12"/>
        <color theme="1"/>
        <rFont val="Calibri (Body)"/>
      </rPr>
      <t>3</t>
    </r>
    <r>
      <rPr>
        <sz val="12"/>
        <color theme="1"/>
        <rFont val="Calibri"/>
        <family val="2"/>
        <scheme val="minor"/>
      </rPr>
      <t/>
    </r>
  </si>
  <si>
    <r>
      <t>d</t>
    </r>
    <r>
      <rPr>
        <b/>
        <vertAlign val="subscript"/>
        <sz val="12"/>
        <color theme="1"/>
        <rFont val="Calibri (Body)"/>
      </rPr>
      <t>3</t>
    </r>
    <r>
      <rPr>
        <sz val="12"/>
        <color theme="1"/>
        <rFont val="Calibri"/>
        <family val="2"/>
        <scheme val="minor"/>
      </rPr>
      <t/>
    </r>
  </si>
  <si>
    <t>Index</t>
  </si>
  <si>
    <t>Label</t>
  </si>
  <si>
    <r>
      <t>c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>(3) + d</t>
    </r>
    <r>
      <rPr>
        <vertAlign val="subscript"/>
        <sz val="12"/>
        <color theme="1"/>
        <rFont val="Calibri (Body)"/>
      </rPr>
      <t>1</t>
    </r>
  </si>
  <si>
    <t xml:space="preserve">   </t>
  </si>
  <si>
    <t>Coeffs</t>
  </si>
  <si>
    <t>Spline</t>
  </si>
  <si>
    <t>t</t>
  </si>
  <si>
    <t>c_1</t>
  </si>
  <si>
    <t>a_1</t>
  </si>
  <si>
    <t>b_1</t>
  </si>
  <si>
    <t>d_1</t>
  </si>
  <si>
    <t>a_2</t>
  </si>
  <si>
    <t>b_2</t>
  </si>
  <si>
    <t>c_2</t>
  </si>
  <si>
    <t>d_2</t>
  </si>
  <si>
    <t>a_3</t>
  </si>
  <si>
    <t>b_3</t>
  </si>
  <si>
    <t>c_3</t>
  </si>
  <si>
    <t>d_3</t>
  </si>
  <si>
    <t>a_4</t>
  </si>
  <si>
    <t>b_4</t>
  </si>
  <si>
    <t>c_4</t>
  </si>
  <si>
    <t>d_4</t>
  </si>
  <si>
    <t>a_5</t>
  </si>
  <si>
    <t>b_5</t>
  </si>
  <si>
    <t>c_5</t>
  </si>
  <si>
    <t>d_5</t>
  </si>
  <si>
    <t>a_7</t>
  </si>
  <si>
    <t>b_7</t>
  </si>
  <si>
    <t>c_7</t>
  </si>
  <si>
    <t>d_7</t>
  </si>
  <si>
    <t>a_10</t>
  </si>
  <si>
    <t>b_10</t>
  </si>
  <si>
    <t>c_10</t>
  </si>
  <si>
    <t>d_10</t>
  </si>
  <si>
    <t>c_30</t>
  </si>
  <si>
    <t>d_30</t>
  </si>
  <si>
    <t>a_30</t>
  </si>
  <si>
    <t>b_30</t>
  </si>
  <si>
    <t>30yr</t>
  </si>
  <si>
    <t>10yr</t>
  </si>
  <si>
    <t>7yr</t>
  </si>
  <si>
    <t>5yr</t>
  </si>
  <si>
    <t>4yr</t>
  </si>
  <si>
    <t>3yr</t>
  </si>
  <si>
    <t>2yr</t>
  </si>
  <si>
    <t>1yr</t>
  </si>
  <si>
    <t>Offset</t>
  </si>
  <si>
    <t>Bond1</t>
  </si>
  <si>
    <t>Bond2</t>
  </si>
  <si>
    <t>Bond3</t>
  </si>
  <si>
    <t>Bond4</t>
  </si>
  <si>
    <t>Bond5</t>
  </si>
  <si>
    <t>Bond6</t>
  </si>
  <si>
    <t>Bond7</t>
  </si>
  <si>
    <t>Bond8</t>
  </si>
  <si>
    <t>Bond9</t>
  </si>
  <si>
    <t>Bond10</t>
  </si>
  <si>
    <t>Bond11</t>
  </si>
  <si>
    <t>Bond12</t>
  </si>
  <si>
    <t>Bond13</t>
  </si>
  <si>
    <t>Bond14</t>
  </si>
  <si>
    <t>Bond15</t>
  </si>
  <si>
    <t>Bond16</t>
  </si>
  <si>
    <t>Bond17</t>
  </si>
  <si>
    <t>Bond18</t>
  </si>
  <si>
    <t>Bond19</t>
  </si>
  <si>
    <t>Bond20</t>
  </si>
  <si>
    <t>YieldSims</t>
  </si>
  <si>
    <t>Bonds</t>
  </si>
  <si>
    <t>NoSpline1</t>
  </si>
  <si>
    <t>How to represent two segments in a matrix</t>
  </si>
  <si>
    <t>NoSpline2</t>
  </si>
  <si>
    <t>How to solve for coefficient of a simple line</t>
  </si>
  <si>
    <t>NoSpline3</t>
  </si>
  <si>
    <t>Alternative solution by matching first derivative</t>
  </si>
  <si>
    <t>CubicSpline1</t>
  </si>
  <si>
    <t>Cubic segments with matched first and second derivatives</t>
  </si>
  <si>
    <t>CubicSpline2</t>
  </si>
  <si>
    <t>Multiple knots represented in a matrix</t>
  </si>
  <si>
    <t>CubicSpline3</t>
  </si>
  <si>
    <t>Solution for two nots and interpolation</t>
  </si>
  <si>
    <t>CubicSpline</t>
  </si>
  <si>
    <t>Zoomed out view of multiple knots solution</t>
  </si>
  <si>
    <t>CubicSpline4</t>
  </si>
  <si>
    <t>Demonstration of solution for multiple knots and interpolation</t>
  </si>
  <si>
    <t>CubicSpline5</t>
  </si>
  <si>
    <t>A repeat of CubicSpline4 adapted for use as a scenario engine</t>
  </si>
  <si>
    <t>BondPortfolio</t>
  </si>
  <si>
    <t>20 fictions bonds with varied cash flows</t>
  </si>
  <si>
    <t>YieldLevels</t>
  </si>
  <si>
    <t>Historical yield curve key rate data</t>
  </si>
  <si>
    <t>Simulations</t>
  </si>
  <si>
    <t>Matrix product of yield curve discount multipliers and bond cash flows</t>
  </si>
  <si>
    <t>line1</t>
  </si>
  <si>
    <t>line2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</si>
</sst>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%"/>
    <numFmt numFmtId="165" formatCode="0.000000000000000000%"/>
    <numFmt numFmtId="166" formatCode="0.000"/>
    <numFmt numFmtId="167" formatCode="0.00000000000000%"/>
  </numFmts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bscript"/>
      <sz val="12"/>
      <color theme="1"/>
      <name val="Calibri (Body)"/>
    </font>
    <font>
      <sz val="12"/>
      <color theme="0" tint="-0.249977111117893"/>
      <name val="Calibri"/>
      <family val="2"/>
      <scheme val="minor"/>
    </font>
    <font>
      <sz val="20"/>
      <name val="Calibri"/>
      <family val="2"/>
      <scheme val="minor"/>
    </font>
    <font>
      <sz val="12"/>
      <name val="Calibri"/>
      <family val="2"/>
      <scheme val="minor"/>
    </font>
    <font>
      <vertAlign val="superscript"/>
      <sz val="20"/>
      <name val="Calibri (Body)"/>
    </font>
    <font>
      <b/>
      <sz val="12"/>
      <name val="Calibri"/>
      <family val="2"/>
      <scheme val="minor"/>
    </font>
    <font>
      <b/>
      <vertAlign val="subscript"/>
      <sz val="12"/>
      <color theme="1"/>
      <name val="Calibri (Body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7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0" fontId="4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 applyAlignment="1">
      <alignment horizontal="right"/>
    </xf>
    <xf numFmtId="0" fontId="0" fillId="2" borderId="10" xfId="0" applyFill="1" applyBorder="1" applyAlignment="1">
      <alignment horizontal="right"/>
    </xf>
    <xf numFmtId="0" fontId="0" fillId="2" borderId="11" xfId="0" applyFill="1" applyBorder="1" applyAlignment="1">
      <alignment horizontal="right"/>
    </xf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5" fillId="2" borderId="0" xfId="0" applyFont="1" applyFill="1"/>
    <xf numFmtId="0" fontId="6" fillId="2" borderId="0" xfId="0" applyFont="1" applyFill="1"/>
    <xf numFmtId="0" fontId="6" fillId="2" borderId="0" xfId="0" applyFont="1" applyFill="1" applyAlignment="1">
      <alignment horizontal="right"/>
    </xf>
    <xf numFmtId="0" fontId="6" fillId="2" borderId="1" xfId="0" applyFont="1" applyFill="1" applyBorder="1"/>
    <xf numFmtId="0" fontId="6" fillId="2" borderId="2" xfId="0" applyFont="1" applyFill="1" applyBorder="1"/>
    <xf numFmtId="0" fontId="6" fillId="2" borderId="3" xfId="0" applyFont="1" applyFill="1" applyBorder="1"/>
    <xf numFmtId="0" fontId="6" fillId="2" borderId="4" xfId="0" applyFont="1" applyFill="1" applyBorder="1"/>
    <xf numFmtId="0" fontId="6" fillId="2" borderId="0" xfId="0" applyFont="1" applyFill="1" applyBorder="1"/>
    <xf numFmtId="0" fontId="6" fillId="2" borderId="5" xfId="0" applyFont="1" applyFill="1" applyBorder="1"/>
    <xf numFmtId="0" fontId="6" fillId="2" borderId="6" xfId="0" applyFont="1" applyFill="1" applyBorder="1"/>
    <xf numFmtId="0" fontId="6" fillId="2" borderId="7" xfId="0" applyFont="1" applyFill="1" applyBorder="1"/>
    <xf numFmtId="0" fontId="6" fillId="2" borderId="8" xfId="0" applyFont="1" applyFill="1" applyBorder="1"/>
    <xf numFmtId="0" fontId="0" fillId="2" borderId="0" xfId="0" applyFill="1" applyBorder="1" applyAlignment="1">
      <alignment horizontal="right"/>
    </xf>
    <xf numFmtId="0" fontId="6" fillId="2" borderId="12" xfId="0" applyFont="1" applyFill="1" applyBorder="1"/>
    <xf numFmtId="0" fontId="6" fillId="2" borderId="13" xfId="0" applyFont="1" applyFill="1" applyBorder="1"/>
    <xf numFmtId="0" fontId="6" fillId="2" borderId="14" xfId="0" applyFont="1" applyFill="1" applyBorder="1"/>
    <xf numFmtId="0" fontId="8" fillId="2" borderId="0" xfId="0" applyFont="1" applyFill="1" applyAlignment="1">
      <alignment horizontal="right"/>
    </xf>
    <xf numFmtId="0" fontId="2" fillId="2" borderId="0" xfId="0" applyFont="1" applyFill="1" applyBorder="1" applyAlignment="1">
      <alignment horizontal="right"/>
    </xf>
    <xf numFmtId="0" fontId="8" fillId="2" borderId="0" xfId="0" applyFont="1" applyFill="1"/>
    <xf numFmtId="9" fontId="6" fillId="2" borderId="0" xfId="1" applyFont="1" applyFill="1"/>
    <xf numFmtId="164" fontId="6" fillId="2" borderId="0" xfId="1" applyNumberFormat="1" applyFont="1" applyFill="1"/>
    <xf numFmtId="165" fontId="6" fillId="2" borderId="0" xfId="0" applyNumberFormat="1" applyFont="1" applyFill="1"/>
    <xf numFmtId="166" fontId="6" fillId="2" borderId="0" xfId="0" applyNumberFormat="1" applyFont="1" applyFill="1"/>
    <xf numFmtId="0" fontId="12" fillId="2" borderId="0" xfId="0" applyFont="1" applyFill="1"/>
    <xf numFmtId="0" fontId="12" fillId="2" borderId="1" xfId="0" applyFont="1" applyFill="1" applyBorder="1"/>
    <xf numFmtId="0" fontId="12" fillId="2" borderId="2" xfId="0" applyFont="1" applyFill="1" applyBorder="1"/>
    <xf numFmtId="0" fontId="12" fillId="2" borderId="3" xfId="0" applyFont="1" applyFill="1" applyBorder="1"/>
    <xf numFmtId="0" fontId="13" fillId="2" borderId="0" xfId="0" applyFont="1" applyFill="1" applyBorder="1" applyAlignment="1">
      <alignment horizontal="right"/>
    </xf>
    <xf numFmtId="0" fontId="12" fillId="2" borderId="4" xfId="0" applyFont="1" applyFill="1" applyBorder="1"/>
    <xf numFmtId="0" fontId="12" fillId="2" borderId="0" xfId="0" applyFont="1" applyFill="1" applyBorder="1"/>
    <xf numFmtId="0" fontId="12" fillId="2" borderId="5" xfId="0" applyFont="1" applyFill="1" applyBorder="1"/>
    <xf numFmtId="0" fontId="12" fillId="2" borderId="6" xfId="0" applyFont="1" applyFill="1" applyBorder="1"/>
    <xf numFmtId="0" fontId="12" fillId="2" borderId="7" xfId="0" applyFont="1" applyFill="1" applyBorder="1"/>
    <xf numFmtId="0" fontId="12" fillId="2" borderId="8" xfId="0" applyFont="1" applyFill="1" applyBorder="1"/>
    <xf numFmtId="9" fontId="12" fillId="2" borderId="0" xfId="1" applyFont="1" applyFill="1"/>
    <xf numFmtId="0" fontId="12" fillId="2" borderId="12" xfId="0" applyFont="1" applyFill="1" applyBorder="1"/>
    <xf numFmtId="0" fontId="12" fillId="2" borderId="13" xfId="0" applyFont="1" applyFill="1" applyBorder="1"/>
    <xf numFmtId="0" fontId="12" fillId="2" borderId="14" xfId="0" applyFont="1" applyFill="1" applyBorder="1"/>
    <xf numFmtId="0" fontId="13" fillId="2" borderId="2" xfId="0" applyFont="1" applyFill="1" applyBorder="1" applyAlignment="1">
      <alignment horizontal="right"/>
    </xf>
    <xf numFmtId="0" fontId="12" fillId="2" borderId="4" xfId="0" applyFont="1" applyFill="1" applyBorder="1" applyAlignment="1">
      <alignment horizontal="right"/>
    </xf>
    <xf numFmtId="0" fontId="12" fillId="2" borderId="0" xfId="0" applyFont="1" applyFill="1" applyBorder="1" applyAlignment="1">
      <alignment horizontal="right"/>
    </xf>
    <xf numFmtId="9" fontId="12" fillId="2" borderId="0" xfId="1" applyFont="1" applyFill="1" applyBorder="1"/>
    <xf numFmtId="0" fontId="12" fillId="2" borderId="5" xfId="0" applyFont="1" applyFill="1" applyBorder="1" applyAlignment="1">
      <alignment horizontal="right"/>
    </xf>
    <xf numFmtId="9" fontId="12" fillId="2" borderId="7" xfId="1" applyFont="1" applyFill="1" applyBorder="1"/>
    <xf numFmtId="0" fontId="13" fillId="2" borderId="0" xfId="0" applyFont="1" applyFill="1" applyBorder="1" applyAlignment="1">
      <alignment horizontal="center"/>
    </xf>
    <xf numFmtId="0" fontId="12" fillId="2" borderId="0" xfId="0" applyFont="1" applyFill="1" applyAlignment="1">
      <alignment horizontal="center"/>
    </xf>
    <xf numFmtId="10" fontId="6" fillId="2" borderId="0" xfId="1" applyNumberFormat="1" applyFont="1" applyFill="1"/>
    <xf numFmtId="9" fontId="6" fillId="2" borderId="0" xfId="1" applyNumberFormat="1" applyFont="1" applyFill="1"/>
    <xf numFmtId="167" fontId="6" fillId="2" borderId="0" xfId="0" applyNumberFormat="1" applyFont="1" applyFill="1"/>
    <xf numFmtId="0" fontId="6" fillId="3" borderId="0" xfId="0" applyFont="1" applyFill="1"/>
    <xf numFmtId="164" fontId="12" fillId="2" borderId="0" xfId="1" applyNumberFormat="1" applyFont="1" applyFill="1"/>
    <xf numFmtId="0" fontId="0" fillId="2" borderId="0" xfId="0" applyFont="1" applyFill="1"/>
    <xf numFmtId="2" fontId="0" fillId="2" borderId="0" xfId="0" applyNumberFormat="1" applyFont="1" applyFill="1"/>
    <xf numFmtId="0" fontId="0" fillId="5" borderId="0" xfId="0" applyFont="1" applyFill="1"/>
    <xf numFmtId="0" fontId="14" fillId="4" borderId="0" xfId="0" applyFont="1" applyFill="1"/>
    <xf numFmtId="0" fontId="0" fillId="6" borderId="0" xfId="0" applyFill="1"/>
    <xf numFmtId="0" fontId="0" fillId="5" borderId="0" xfId="0" applyFill="1"/>
  </cellXfs>
  <cellStyles count="1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8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0.0317892824704814"/>
                  <c:y val="0.0159010600706714"/>
                </c:manualLayout>
              </c:layout>
              <c:tx>
                <c:strRef>
                  <c:f>NoSpline1!$E$5</c:f>
                  <c:strCache>
                    <c:ptCount val="1"/>
                    <c:pt idx="0">
                      <c:v>c1(2) + d1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01780199818347"/>
                      <c:h val="0.101037303847657"/>
                    </c:manualLayout>
                  </c15:layout>
                  <c15:dlblFieldTable>
                    <c15:dlblFTEntry>
                      <c15:txfldGUID>{B4FEC25B-37FC-8149-A719-B14314BC3AF1}</c15:txfldGUID>
                      <c15:f>NoSpline1!$E$5</c15:f>
                      <c15:dlblFieldTableCache>
                        <c:ptCount val="1"/>
                        <c:pt idx="0">
                          <c:v>c1(2) + d1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0"/>
              <c:tx>
                <c:strRef>
                  <c:f>NoSpline1!$E$15</c:f>
                  <c:strCache>
                    <c:ptCount val="1"/>
                    <c:pt idx="0">
                      <c:v>c1(3) + d1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0677020890099909"/>
                      <c:h val="0.0531625441696113"/>
                    </c:manualLayout>
                  </c15:layout>
                  <c15:dlblFieldTable>
                    <c15:dlblFTEntry>
                      <c15:txfldGUID>{59E42A14-45E4-7C46-BACB-44433EA0F3AD}</c15:txfldGUID>
                      <c15:f>NoSpline1!$E$15</c15:f>
                      <c15:dlblFieldTableCache>
                        <c:ptCount val="1"/>
                        <c:pt idx="0">
                          <c:v>c1(3) + d1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8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9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0"/>
              <c:tx>
                <c:strRef>
                  <c:f>NoSpline1!$E$25</c:f>
                  <c:strCache>
                    <c:ptCount val="1"/>
                    <c:pt idx="0">
                      <c:v>c2(3) + d2</c:v>
                    </c:pt>
                  </c:strCache>
                </c:strRef>
              </c:tx>
              <c:showLegendKey val="0"/>
              <c:showVal val="1"/>
              <c:showCatName val="1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{96B05F83-78ED-D440-9FDA-29ADE1B4F1DC}</c15:txfldGUID>
                      <c15:f>NoSpline1!$E$25</c15:f>
                      <c15:dlblFieldTableCache>
                        <c:ptCount val="1"/>
                        <c:pt idx="0">
                          <c:v>c2(3) + d2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NoSpline1!$C$5:$C$25</c:f>
              <c:numCache>
                <c:formatCode>General</c:formatCode>
                <c:ptCount val="21"/>
                <c:pt idx="0">
                  <c:v>2.0</c:v>
                </c:pt>
                <c:pt idx="1">
                  <c:v>2.1</c:v>
                </c:pt>
                <c:pt idx="2">
                  <c:v>2.2</c:v>
                </c:pt>
                <c:pt idx="3">
                  <c:v>2.3</c:v>
                </c:pt>
                <c:pt idx="4">
                  <c:v>2.4</c:v>
                </c:pt>
                <c:pt idx="5">
                  <c:v>2.5</c:v>
                </c:pt>
                <c:pt idx="6">
                  <c:v>2.6</c:v>
                </c:pt>
                <c:pt idx="7">
                  <c:v>2.7</c:v>
                </c:pt>
                <c:pt idx="8">
                  <c:v>2.8</c:v>
                </c:pt>
                <c:pt idx="9">
                  <c:v>2.9</c:v>
                </c:pt>
                <c:pt idx="10">
                  <c:v>3.0</c:v>
                </c:pt>
                <c:pt idx="11">
                  <c:v>3.1</c:v>
                </c:pt>
                <c:pt idx="12">
                  <c:v>3.2</c:v>
                </c:pt>
                <c:pt idx="13">
                  <c:v>3.3</c:v>
                </c:pt>
                <c:pt idx="14">
                  <c:v>3.4</c:v>
                </c:pt>
                <c:pt idx="15">
                  <c:v>3.5</c:v>
                </c:pt>
                <c:pt idx="16">
                  <c:v>3.6</c:v>
                </c:pt>
                <c:pt idx="17">
                  <c:v>3.7</c:v>
                </c:pt>
                <c:pt idx="18">
                  <c:v>3.8</c:v>
                </c:pt>
                <c:pt idx="19">
                  <c:v>3.9</c:v>
                </c:pt>
                <c:pt idx="20">
                  <c:v>4.0</c:v>
                </c:pt>
              </c:numCache>
            </c:numRef>
          </c:xVal>
          <c:yVal>
            <c:numRef>
              <c:f>NoSpline1!$D$5:$D$25</c:f>
              <c:numCache>
                <c:formatCode>General</c:formatCode>
                <c:ptCount val="21"/>
                <c:pt idx="0">
                  <c:v>5.0</c:v>
                </c:pt>
                <c:pt idx="1">
                  <c:v>5.1</c:v>
                </c:pt>
                <c:pt idx="2">
                  <c:v>5.2</c:v>
                </c:pt>
                <c:pt idx="3">
                  <c:v>5.3</c:v>
                </c:pt>
                <c:pt idx="4">
                  <c:v>5.4</c:v>
                </c:pt>
                <c:pt idx="5">
                  <c:v>5.5</c:v>
                </c:pt>
                <c:pt idx="6">
                  <c:v>5.6</c:v>
                </c:pt>
                <c:pt idx="7">
                  <c:v>5.7</c:v>
                </c:pt>
                <c:pt idx="8">
                  <c:v>5.8</c:v>
                </c:pt>
                <c:pt idx="9">
                  <c:v>5.9</c:v>
                </c:pt>
                <c:pt idx="10">
                  <c:v>6.0</c:v>
                </c:pt>
                <c:pt idx="11">
                  <c:v>6.300000000000001</c:v>
                </c:pt>
                <c:pt idx="12">
                  <c:v>6.600000000000001</c:v>
                </c:pt>
                <c:pt idx="13">
                  <c:v>6.899999999999999</c:v>
                </c:pt>
                <c:pt idx="14">
                  <c:v>7.199999999999999</c:v>
                </c:pt>
                <c:pt idx="15">
                  <c:v>7.5</c:v>
                </c:pt>
                <c:pt idx="16">
                  <c:v>7.800000000000001</c:v>
                </c:pt>
                <c:pt idx="17">
                  <c:v>8.100000000000001</c:v>
                </c:pt>
                <c:pt idx="18">
                  <c:v>8.399999999999998</c:v>
                </c:pt>
                <c:pt idx="19">
                  <c:v>8.7</c:v>
                </c:pt>
                <c:pt idx="20">
                  <c:v>9.0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4191920"/>
        <c:axId val="2134194240"/>
      </c:scatterChart>
      <c:valAx>
        <c:axId val="2134191920"/>
        <c:scaling>
          <c:orientation val="minMax"/>
          <c:min val="1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4194240"/>
        <c:crosses val="autoZero"/>
        <c:crossBetween val="midCat"/>
        <c:majorUnit val="1.0"/>
      </c:valAx>
      <c:valAx>
        <c:axId val="21341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4191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0.0317892824704814"/>
                  <c:y val="0.0159010600706714"/>
                </c:manualLayout>
              </c:layout>
              <c:tx>
                <c:strRef>
                  <c:f>NoSpline2!$E$5</c:f>
                  <c:strCache>
                    <c:ptCount val="1"/>
                    <c:pt idx="0">
                      <c:v>c1(2) + d1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01780199818347"/>
                      <c:h val="0.101037303847657"/>
                    </c:manualLayout>
                  </c15:layout>
                  <c15:dlblFieldTable>
                    <c15:dlblFTEntry>
                      <c15:txfldGUID>{9DBFE474-116C-3A4D-BED1-7F1DA05D2167}</c15:txfldGUID>
                      <c15:f>NoSpline2!$E$5</c15:f>
                      <c15:dlblFieldTableCache>
                        <c:ptCount val="1"/>
                        <c:pt idx="0">
                          <c:v>c1(2) + d1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0"/>
              <c:layout>
                <c:manualLayout>
                  <c:x val="-0.000908265213442325"/>
                  <c:y val="0.0381231671554252"/>
                </c:manualLayout>
              </c:layout>
              <c:tx>
                <c:strRef>
                  <c:f>NoSpline2!$E$15</c:f>
                  <c:strCache>
                    <c:ptCount val="1"/>
                    <c:pt idx="0">
                      <c:v>c1(3) + d1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  <a:noFill/>
                    <a:ln>
                      <a:noFill/>
                    </a:ln>
                  </c15:spPr>
                  <c15:dlblFieldTable>
                    <c15:dlblFTEntry>
                      <c15:txfldGUID>{7E34B040-265B-8C4C-8CD8-174849716755}</c15:txfldGUID>
                      <c15:f>NoSpline2!$E$15</c15:f>
                      <c15:dlblFieldTableCache>
                        <c:ptCount val="1"/>
                        <c:pt idx="0">
                          <c:v>c1(3) + d1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8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9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0"/>
              <c:tx>
                <c:strRef>
                  <c:f>NoSpline2!$E$25</c:f>
                  <c:strCache>
                    <c:ptCount val="1"/>
                    <c:pt idx="0">
                      <c:v>c2(3) + d2</c:v>
                    </c:pt>
                  </c:strCache>
                </c:strRef>
              </c:tx>
              <c:showLegendKey val="0"/>
              <c:showVal val="1"/>
              <c:showCatName val="1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{BB94B5F0-52BA-704B-8EC4-FCF751F3CA7E}</c15:txfldGUID>
                      <c15:f>NoSpline2!$E$25</c15:f>
                      <c15:dlblFieldTableCache>
                        <c:ptCount val="1"/>
                        <c:pt idx="0">
                          <c:v>c2(3) + d2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NoSpline2!$C$5:$C$25</c:f>
              <c:numCache>
                <c:formatCode>General</c:formatCode>
                <c:ptCount val="21"/>
                <c:pt idx="0">
                  <c:v>2.0</c:v>
                </c:pt>
                <c:pt idx="1">
                  <c:v>2.1</c:v>
                </c:pt>
                <c:pt idx="2">
                  <c:v>2.2</c:v>
                </c:pt>
                <c:pt idx="3">
                  <c:v>2.3</c:v>
                </c:pt>
                <c:pt idx="4">
                  <c:v>2.4</c:v>
                </c:pt>
                <c:pt idx="5">
                  <c:v>2.5</c:v>
                </c:pt>
                <c:pt idx="6">
                  <c:v>2.6</c:v>
                </c:pt>
                <c:pt idx="7">
                  <c:v>2.7</c:v>
                </c:pt>
                <c:pt idx="8">
                  <c:v>2.8</c:v>
                </c:pt>
                <c:pt idx="9">
                  <c:v>2.9</c:v>
                </c:pt>
                <c:pt idx="10">
                  <c:v>3.0</c:v>
                </c:pt>
                <c:pt idx="11">
                  <c:v>3.1</c:v>
                </c:pt>
                <c:pt idx="12">
                  <c:v>3.2</c:v>
                </c:pt>
                <c:pt idx="13">
                  <c:v>3.3</c:v>
                </c:pt>
                <c:pt idx="14">
                  <c:v>3.4</c:v>
                </c:pt>
                <c:pt idx="15">
                  <c:v>3.5</c:v>
                </c:pt>
                <c:pt idx="16">
                  <c:v>3.6</c:v>
                </c:pt>
                <c:pt idx="17">
                  <c:v>3.7</c:v>
                </c:pt>
                <c:pt idx="18">
                  <c:v>3.8</c:v>
                </c:pt>
                <c:pt idx="19">
                  <c:v>3.9</c:v>
                </c:pt>
                <c:pt idx="20">
                  <c:v>4.0</c:v>
                </c:pt>
              </c:numCache>
            </c:numRef>
          </c:xVal>
          <c:yVal>
            <c:numRef>
              <c:f>NoSpline2!$D$5:$D$25</c:f>
              <c:numCache>
                <c:formatCode>General</c:formatCode>
                <c:ptCount val="21"/>
                <c:pt idx="0">
                  <c:v>5.0</c:v>
                </c:pt>
                <c:pt idx="1">
                  <c:v>5.1</c:v>
                </c:pt>
                <c:pt idx="2">
                  <c:v>5.2</c:v>
                </c:pt>
                <c:pt idx="3">
                  <c:v>5.3</c:v>
                </c:pt>
                <c:pt idx="4">
                  <c:v>5.4</c:v>
                </c:pt>
                <c:pt idx="5">
                  <c:v>5.5</c:v>
                </c:pt>
                <c:pt idx="6">
                  <c:v>5.6</c:v>
                </c:pt>
                <c:pt idx="7">
                  <c:v>5.7</c:v>
                </c:pt>
                <c:pt idx="8">
                  <c:v>5.8</c:v>
                </c:pt>
                <c:pt idx="9">
                  <c:v>5.9</c:v>
                </c:pt>
                <c:pt idx="10">
                  <c:v>6.0</c:v>
                </c:pt>
                <c:pt idx="11">
                  <c:v>6.1</c:v>
                </c:pt>
                <c:pt idx="12">
                  <c:v>6.2</c:v>
                </c:pt>
                <c:pt idx="13">
                  <c:v>6.3</c:v>
                </c:pt>
                <c:pt idx="14">
                  <c:v>6.4</c:v>
                </c:pt>
                <c:pt idx="15">
                  <c:v>6.5</c:v>
                </c:pt>
                <c:pt idx="16">
                  <c:v>6.6</c:v>
                </c:pt>
                <c:pt idx="17">
                  <c:v>6.7</c:v>
                </c:pt>
                <c:pt idx="18">
                  <c:v>6.8</c:v>
                </c:pt>
                <c:pt idx="19">
                  <c:v>6.9</c:v>
                </c:pt>
                <c:pt idx="20">
                  <c:v>7.0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4056080"/>
        <c:axId val="2134058400"/>
      </c:scatterChart>
      <c:valAx>
        <c:axId val="2134056080"/>
        <c:scaling>
          <c:orientation val="minMax"/>
          <c:min val="1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4058400"/>
        <c:crosses val="autoZero"/>
        <c:crossBetween val="midCat"/>
        <c:majorUnit val="1.0"/>
      </c:valAx>
      <c:valAx>
        <c:axId val="213405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4056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0.0317892824704814"/>
                  <c:y val="0.0159010600706714"/>
                </c:manualLayout>
              </c:layout>
              <c:tx>
                <c:strRef>
                  <c:f>NoSpline3!$E$5</c:f>
                  <c:strCache>
                    <c:ptCount val="1"/>
                    <c:pt idx="0">
                      <c:v>c1(2) + d1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01780199818347"/>
                      <c:h val="0.101037303847657"/>
                    </c:manualLayout>
                  </c15:layout>
                  <c15:dlblFieldTable>
                    <c15:dlblFTEntry>
                      <c15:txfldGUID>{E7069CF5-A114-D046-845A-C0EA721DCB51}</c15:txfldGUID>
                      <c15:f>NoSpline3!$E$5</c15:f>
                      <c15:dlblFieldTableCache>
                        <c:ptCount val="1"/>
                        <c:pt idx="0">
                          <c:v>c1(2) + d1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0"/>
              <c:layout>
                <c:manualLayout>
                  <c:x val="-0.000908265213442325"/>
                  <c:y val="0.0381231671554252"/>
                </c:manualLayout>
              </c:layout>
              <c:tx>
                <c:strRef>
                  <c:f>NoSpline3!$E$15</c:f>
                  <c:strCache>
                    <c:ptCount val="1"/>
                    <c:pt idx="0">
                      <c:v>c1(3) + d1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dlblFieldTable>
                    <c15:dlblFTEntry>
                      <c15:txfldGUID>{DE34FBFA-D795-1A4E-8D46-BB81E0383CFE}</c15:txfldGUID>
                      <c15:f>NoSpline3!$E$15</c15:f>
                      <c15:dlblFieldTableCache>
                        <c:ptCount val="1"/>
                        <c:pt idx="0">
                          <c:v>c1(3) + d1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8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9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0"/>
              <c:tx>
                <c:strRef>
                  <c:f>NoSpline3!$E$25</c:f>
                  <c:strCache>
                    <c:ptCount val="1"/>
                    <c:pt idx="0">
                      <c:v>c2(3) + d2</c:v>
                    </c:pt>
                  </c:strCache>
                </c:strRef>
              </c:tx>
              <c:showLegendKey val="0"/>
              <c:showVal val="1"/>
              <c:showCatName val="1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{DC5C9D2E-E546-D740-A3A4-57543588C7D2}</c15:txfldGUID>
                      <c15:f>NoSpline3!$E$25</c15:f>
                      <c15:dlblFieldTableCache>
                        <c:ptCount val="1"/>
                        <c:pt idx="0">
                          <c:v>c2(3) + d2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NoSpline3!$C$5:$C$25</c:f>
              <c:numCache>
                <c:formatCode>General</c:formatCode>
                <c:ptCount val="21"/>
                <c:pt idx="0">
                  <c:v>2.0</c:v>
                </c:pt>
                <c:pt idx="1">
                  <c:v>2.1</c:v>
                </c:pt>
                <c:pt idx="2">
                  <c:v>2.2</c:v>
                </c:pt>
                <c:pt idx="3">
                  <c:v>2.3</c:v>
                </c:pt>
                <c:pt idx="4">
                  <c:v>2.4</c:v>
                </c:pt>
                <c:pt idx="5">
                  <c:v>2.5</c:v>
                </c:pt>
                <c:pt idx="6">
                  <c:v>2.6</c:v>
                </c:pt>
                <c:pt idx="7">
                  <c:v>2.7</c:v>
                </c:pt>
                <c:pt idx="8">
                  <c:v>2.8</c:v>
                </c:pt>
                <c:pt idx="9">
                  <c:v>2.9</c:v>
                </c:pt>
                <c:pt idx="10">
                  <c:v>3.0</c:v>
                </c:pt>
                <c:pt idx="11">
                  <c:v>3.1</c:v>
                </c:pt>
                <c:pt idx="12">
                  <c:v>3.2</c:v>
                </c:pt>
                <c:pt idx="13">
                  <c:v>3.3</c:v>
                </c:pt>
                <c:pt idx="14">
                  <c:v>3.4</c:v>
                </c:pt>
                <c:pt idx="15">
                  <c:v>3.5</c:v>
                </c:pt>
                <c:pt idx="16">
                  <c:v>3.6</c:v>
                </c:pt>
                <c:pt idx="17">
                  <c:v>3.7</c:v>
                </c:pt>
                <c:pt idx="18">
                  <c:v>3.8</c:v>
                </c:pt>
                <c:pt idx="19">
                  <c:v>3.9</c:v>
                </c:pt>
                <c:pt idx="20">
                  <c:v>4.0</c:v>
                </c:pt>
              </c:numCache>
            </c:numRef>
          </c:xVal>
          <c:yVal>
            <c:numRef>
              <c:f>NoSpline3!$D$5:$D$25</c:f>
              <c:numCache>
                <c:formatCode>General</c:formatCode>
                <c:ptCount val="21"/>
                <c:pt idx="0">
                  <c:v>5.0</c:v>
                </c:pt>
                <c:pt idx="1">
                  <c:v>5.1</c:v>
                </c:pt>
                <c:pt idx="2">
                  <c:v>5.2</c:v>
                </c:pt>
                <c:pt idx="3">
                  <c:v>5.3</c:v>
                </c:pt>
                <c:pt idx="4">
                  <c:v>5.4</c:v>
                </c:pt>
                <c:pt idx="5">
                  <c:v>5.5</c:v>
                </c:pt>
                <c:pt idx="6">
                  <c:v>5.6</c:v>
                </c:pt>
                <c:pt idx="7">
                  <c:v>5.7</c:v>
                </c:pt>
                <c:pt idx="8">
                  <c:v>5.8</c:v>
                </c:pt>
                <c:pt idx="9">
                  <c:v>5.9</c:v>
                </c:pt>
                <c:pt idx="10">
                  <c:v>6.0</c:v>
                </c:pt>
                <c:pt idx="11">
                  <c:v>6.1</c:v>
                </c:pt>
                <c:pt idx="12">
                  <c:v>6.2</c:v>
                </c:pt>
                <c:pt idx="13">
                  <c:v>6.3</c:v>
                </c:pt>
                <c:pt idx="14">
                  <c:v>6.4</c:v>
                </c:pt>
                <c:pt idx="15">
                  <c:v>6.5</c:v>
                </c:pt>
                <c:pt idx="16">
                  <c:v>6.6</c:v>
                </c:pt>
                <c:pt idx="17">
                  <c:v>6.7</c:v>
                </c:pt>
                <c:pt idx="18">
                  <c:v>6.8</c:v>
                </c:pt>
                <c:pt idx="19">
                  <c:v>6.9</c:v>
                </c:pt>
                <c:pt idx="20">
                  <c:v>7.0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4017296"/>
        <c:axId val="2134019616"/>
      </c:scatterChart>
      <c:valAx>
        <c:axId val="2134017296"/>
        <c:scaling>
          <c:orientation val="minMax"/>
          <c:min val="1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4019616"/>
        <c:crosses val="autoZero"/>
        <c:crossBetween val="midCat"/>
        <c:majorUnit val="1.0"/>
      </c:valAx>
      <c:valAx>
        <c:axId val="213401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4017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185914022327591"/>
          <c:y val="0.0477611940298507"/>
          <c:w val="0.96079555450664"/>
          <c:h val="0.89045293218944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0.0317892824704814"/>
                  <c:y val="0.0159010600706714"/>
                </c:manualLayout>
              </c:layout>
              <c:tx>
                <c:strRef>
                  <c:f>CubicSpline1!$D$12</c:f>
                  <c:strCache>
                    <c:ptCount val="1"/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01780199818347"/>
                      <c:h val="0.101037303847657"/>
                    </c:manualLayout>
                  </c15:layout>
                  <c15:dlblFieldTable>
                    <c15:dlblFTEntry>
                      <c15:txfldGUID>{948EC216-34A4-2D4E-B1A7-BE1B364D8C06}</c15:txfldGUID>
                      <c15:f>CubicSpline1!$D$12</c15:f>
                      <c15:dlblFieldTableCache>
                        <c:ptCount val="1"/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CubicSpline1!$B$12:$B$15</c:f>
              <c:numCache>
                <c:formatCode>General</c:formatCode>
                <c:ptCount val="4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</c:numCache>
            </c:numRef>
          </c:xVal>
          <c:yVal>
            <c:numRef>
              <c:f>CubicSpline1!$C$12:$C$15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6.0</c:v>
                </c:pt>
                <c:pt idx="3">
                  <c:v>9.0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3971184"/>
        <c:axId val="2133973232"/>
      </c:scatterChart>
      <c:valAx>
        <c:axId val="2133971184"/>
        <c:scaling>
          <c:orientation val="minMax"/>
          <c:min val="1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3973232"/>
        <c:crosses val="autoZero"/>
        <c:crossBetween val="midCat"/>
        <c:majorUnit val="1.0"/>
      </c:valAx>
      <c:valAx>
        <c:axId val="213397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3971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185914022327591"/>
          <c:y val="0.0477611940298507"/>
          <c:w val="0.96079555450664"/>
          <c:h val="0.89045293218944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0.0317892824704814"/>
                  <c:y val="0.0159010600706714"/>
                </c:manualLayout>
              </c:layout>
              <c:tx>
                <c:strRef>
                  <c:f>CubicSpline2!$D$12</c:f>
                  <c:strCache>
                    <c:ptCount val="1"/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01780199818347"/>
                      <c:h val="0.101037303847657"/>
                    </c:manualLayout>
                  </c15:layout>
                  <c15:dlblFieldTable>
                    <c15:dlblFTEntry>
                      <c15:txfldGUID>{CC5C4B08-F357-9644-9494-6AF6700CB4C9}</c15:txfldGUID>
                      <c15:f>CubicSpline2!$D$12</c15:f>
                      <c15:dlblFieldTableCache>
                        <c:ptCount val="1"/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CubicSpline2!$B$12:$B$15</c:f>
              <c:numCache>
                <c:formatCode>General</c:formatCode>
                <c:ptCount val="4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</c:numCache>
            </c:numRef>
          </c:xVal>
          <c:yVal>
            <c:numRef>
              <c:f>CubicSpline2!$C$12:$C$15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6.0</c:v>
                </c:pt>
                <c:pt idx="3">
                  <c:v>9.0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3932528"/>
        <c:axId val="2133934848"/>
      </c:scatterChart>
      <c:valAx>
        <c:axId val="2133932528"/>
        <c:scaling>
          <c:orientation val="minMax"/>
          <c:min val="1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3934848"/>
        <c:crosses val="autoZero"/>
        <c:crossBetween val="midCat"/>
        <c:majorUnit val="1.0"/>
      </c:valAx>
      <c:valAx>
        <c:axId val="213393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3932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185914022327591"/>
          <c:y val="0.0477611940298507"/>
          <c:w val="0.96079555450664"/>
          <c:h val="0.89045293218944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0.0317892824704814"/>
                  <c:y val="0.0159010600706714"/>
                </c:manualLayout>
              </c:layout>
              <c:tx>
                <c:strRef>
                  <c:f>CubicSpline3!$D$12</c:f>
                  <c:strCache>
                    <c:ptCount val="1"/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01780199818347"/>
                      <c:h val="0.101037303847657"/>
                    </c:manualLayout>
                  </c15:layout>
                  <c15:dlblFieldTable>
                    <c15:dlblFTEntry>
                      <c15:txfldGUID>{77CA9192-83E2-974A-8809-E2DAA063A915}</c15:txfldGUID>
                      <c15:f>CubicSpline3!$D$12</c15:f>
                      <c15:dlblFieldTableCache>
                        <c:ptCount val="1"/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CubicSpline3!$B$12:$B$15</c:f>
              <c:numCache>
                <c:formatCode>General</c:formatCode>
                <c:ptCount val="4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</c:numCache>
            </c:numRef>
          </c:xVal>
          <c:yVal>
            <c:numRef>
              <c:f>CubicSpline3!$C$12:$C$15</c:f>
              <c:numCache>
                <c:formatCode>General</c:formatCode>
                <c:ptCount val="4"/>
                <c:pt idx="0">
                  <c:v>1.0</c:v>
                </c:pt>
                <c:pt idx="1">
                  <c:v>8.0</c:v>
                </c:pt>
                <c:pt idx="2">
                  <c:v>6.0</c:v>
                </c:pt>
                <c:pt idx="3">
                  <c:v>9.0</c:v>
                </c:pt>
              </c:numCache>
            </c:numRef>
          </c:yVal>
          <c:smooth val="0"/>
        </c:ser>
        <c:ser>
          <c:idx val="1"/>
          <c:order val="1"/>
          <c:tx>
            <c:v>Spline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CubicSpline3!$F$40:$F$70</c:f>
              <c:numCache>
                <c:formatCode>General</c:formatCode>
                <c:ptCount val="31"/>
                <c:pt idx="0">
                  <c:v>2.0</c:v>
                </c:pt>
                <c:pt idx="1">
                  <c:v>2.1</c:v>
                </c:pt>
                <c:pt idx="2">
                  <c:v>2.2</c:v>
                </c:pt>
                <c:pt idx="3">
                  <c:v>2.3</c:v>
                </c:pt>
                <c:pt idx="4">
                  <c:v>2.4</c:v>
                </c:pt>
                <c:pt idx="5">
                  <c:v>2.5</c:v>
                </c:pt>
                <c:pt idx="6">
                  <c:v>2.6</c:v>
                </c:pt>
                <c:pt idx="7">
                  <c:v>2.7</c:v>
                </c:pt>
                <c:pt idx="8">
                  <c:v>2.8</c:v>
                </c:pt>
                <c:pt idx="9">
                  <c:v>2.9</c:v>
                </c:pt>
                <c:pt idx="10">
                  <c:v>3.0</c:v>
                </c:pt>
                <c:pt idx="11">
                  <c:v>3.1</c:v>
                </c:pt>
                <c:pt idx="12">
                  <c:v>3.2</c:v>
                </c:pt>
                <c:pt idx="13">
                  <c:v>3.3</c:v>
                </c:pt>
                <c:pt idx="14">
                  <c:v>3.4</c:v>
                </c:pt>
                <c:pt idx="15">
                  <c:v>3.5</c:v>
                </c:pt>
                <c:pt idx="16">
                  <c:v>3.6</c:v>
                </c:pt>
                <c:pt idx="17">
                  <c:v>3.7</c:v>
                </c:pt>
                <c:pt idx="18">
                  <c:v>3.8</c:v>
                </c:pt>
                <c:pt idx="19">
                  <c:v>3.9</c:v>
                </c:pt>
                <c:pt idx="20">
                  <c:v>4.0</c:v>
                </c:pt>
                <c:pt idx="21">
                  <c:v>4.1</c:v>
                </c:pt>
                <c:pt idx="22">
                  <c:v>4.2</c:v>
                </c:pt>
                <c:pt idx="23">
                  <c:v>4.3</c:v>
                </c:pt>
                <c:pt idx="24">
                  <c:v>4.4</c:v>
                </c:pt>
                <c:pt idx="25">
                  <c:v>4.5</c:v>
                </c:pt>
                <c:pt idx="26">
                  <c:v>4.6</c:v>
                </c:pt>
                <c:pt idx="27">
                  <c:v>4.7</c:v>
                </c:pt>
                <c:pt idx="28">
                  <c:v>4.8</c:v>
                </c:pt>
                <c:pt idx="29">
                  <c:v>4.9</c:v>
                </c:pt>
                <c:pt idx="30">
                  <c:v>5.0</c:v>
                </c:pt>
              </c:numCache>
            </c:numRef>
          </c:xVal>
          <c:yVal>
            <c:numRef>
              <c:f>CubicSpline3!$G$40:$G$70</c:f>
              <c:numCache>
                <c:formatCode>0%</c:formatCode>
                <c:ptCount val="31"/>
                <c:pt idx="0">
                  <c:v>0.999999999999998</c:v>
                </c:pt>
                <c:pt idx="1">
                  <c:v>1.970600000000002</c:v>
                </c:pt>
                <c:pt idx="2">
                  <c:v>2.924799999999995</c:v>
                </c:pt>
                <c:pt idx="3">
                  <c:v>3.846200000000001</c:v>
                </c:pt>
                <c:pt idx="4">
                  <c:v>4.718400000000001</c:v>
                </c:pt>
                <c:pt idx="5">
                  <c:v>5.524999999999997</c:v>
                </c:pt>
                <c:pt idx="6">
                  <c:v>6.249600000000006</c:v>
                </c:pt>
                <c:pt idx="7">
                  <c:v>6.875800000000011</c:v>
                </c:pt>
                <c:pt idx="8">
                  <c:v>7.387199999999991</c:v>
                </c:pt>
                <c:pt idx="9">
                  <c:v>7.767399999999993</c:v>
                </c:pt>
                <c:pt idx="10">
                  <c:v>7.999999999999886</c:v>
                </c:pt>
                <c:pt idx="11">
                  <c:v>8.075999999999794</c:v>
                </c:pt>
                <c:pt idx="12">
                  <c:v>8.01599999999985</c:v>
                </c:pt>
                <c:pt idx="13">
                  <c:v>7.847999999999899</c:v>
                </c:pt>
                <c:pt idx="14">
                  <c:v>7.599999999999795</c:v>
                </c:pt>
                <c:pt idx="15">
                  <c:v>7.299999999999897</c:v>
                </c:pt>
                <c:pt idx="16">
                  <c:v>6.975999999999828</c:v>
                </c:pt>
                <c:pt idx="17">
                  <c:v>6.655999999999835</c:v>
                </c:pt>
                <c:pt idx="18">
                  <c:v>6.367999999999711</c:v>
                </c:pt>
                <c:pt idx="19">
                  <c:v>6.139999999999702</c:v>
                </c:pt>
                <c:pt idx="20">
                  <c:v>6.000000000000028</c:v>
                </c:pt>
                <c:pt idx="21">
                  <c:v>5.96940000000015</c:v>
                </c:pt>
                <c:pt idx="22">
                  <c:v>6.043199999999984</c:v>
                </c:pt>
                <c:pt idx="23">
                  <c:v>6.209800000000001</c:v>
                </c:pt>
                <c:pt idx="24">
                  <c:v>6.457599999999985</c:v>
                </c:pt>
                <c:pt idx="25">
                  <c:v>6.775000000000005</c:v>
                </c:pt>
                <c:pt idx="26">
                  <c:v>7.150399999999962</c:v>
                </c:pt>
                <c:pt idx="27">
                  <c:v>7.572199999999981</c:v>
                </c:pt>
                <c:pt idx="28">
                  <c:v>8.028799999999904</c:v>
                </c:pt>
                <c:pt idx="29">
                  <c:v>8.508600000000087</c:v>
                </c:pt>
                <c:pt idx="30">
                  <c:v>8.99999999999997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3865216"/>
        <c:axId val="2133867536"/>
      </c:scatterChart>
      <c:valAx>
        <c:axId val="2133865216"/>
        <c:scaling>
          <c:orientation val="minMax"/>
          <c:min val="1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3867536"/>
        <c:crosses val="autoZero"/>
        <c:crossBetween val="midCat"/>
        <c:majorUnit val="1.0"/>
      </c:valAx>
      <c:valAx>
        <c:axId val="213386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3865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CubicSpline4!$C$11</c:f>
              <c:strCache>
                <c:ptCount val="1"/>
                <c:pt idx="0">
                  <c:v>Yield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CubicSpline4!$B$12:$B$20</c:f>
              <c:numCache>
                <c:formatCode>General</c:formatCode>
                <c:ptCount val="9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7.0</c:v>
                </c:pt>
                <c:pt idx="7">
                  <c:v>10.0</c:v>
                </c:pt>
                <c:pt idx="8">
                  <c:v>30.0</c:v>
                </c:pt>
              </c:numCache>
            </c:numRef>
          </c:xVal>
          <c:yVal>
            <c:numRef>
              <c:f>CubicSpline4!$C$12:$C$20</c:f>
              <c:numCache>
                <c:formatCode>0.0%</c:formatCode>
                <c:ptCount val="9"/>
                <c:pt idx="0">
                  <c:v>0.0</c:v>
                </c:pt>
                <c:pt idx="1">
                  <c:v>0.02</c:v>
                </c:pt>
                <c:pt idx="2">
                  <c:v>0.03786929608</c:v>
                </c:pt>
                <c:pt idx="3">
                  <c:v>0.04468500566</c:v>
                </c:pt>
                <c:pt idx="4">
                  <c:v>0.05150071524</c:v>
                </c:pt>
                <c:pt idx="5">
                  <c:v>0.05831642482</c:v>
                </c:pt>
                <c:pt idx="6">
                  <c:v>0.0651321344</c:v>
                </c:pt>
                <c:pt idx="7">
                  <c:v>0.0674307072</c:v>
                </c:pt>
                <c:pt idx="8">
                  <c:v>0.08</c:v>
                </c:pt>
              </c:numCache>
            </c:numRef>
          </c:yVal>
          <c:smooth val="0"/>
        </c:ser>
        <c:ser>
          <c:idx val="1"/>
          <c:order val="1"/>
          <c:tx>
            <c:v>Spline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CubicSpline4!$D$100:$D$400</c:f>
              <c:numCache>
                <c:formatCode>General</c:formatCode>
                <c:ptCount val="301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1.0</c:v>
                </c:pt>
                <c:pt idx="11">
                  <c:v>1.1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2.0</c:v>
                </c:pt>
                <c:pt idx="21">
                  <c:v>2.1</c:v>
                </c:pt>
                <c:pt idx="22">
                  <c:v>2.2</c:v>
                </c:pt>
                <c:pt idx="23">
                  <c:v>2.3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3.0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4.0</c:v>
                </c:pt>
                <c:pt idx="41">
                  <c:v>4.1</c:v>
                </c:pt>
                <c:pt idx="42">
                  <c:v>4.2</c:v>
                </c:pt>
                <c:pt idx="43">
                  <c:v>4.3</c:v>
                </c:pt>
                <c:pt idx="44">
                  <c:v>4.4</c:v>
                </c:pt>
                <c:pt idx="45">
                  <c:v>4.5</c:v>
                </c:pt>
                <c:pt idx="46">
                  <c:v>4.6</c:v>
                </c:pt>
                <c:pt idx="47">
                  <c:v>4.7</c:v>
                </c:pt>
                <c:pt idx="48">
                  <c:v>4.8</c:v>
                </c:pt>
                <c:pt idx="49">
                  <c:v>4.9</c:v>
                </c:pt>
                <c:pt idx="50">
                  <c:v>5.0</c:v>
                </c:pt>
                <c:pt idx="51">
                  <c:v>5.1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6.0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7.0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8.0</c:v>
                </c:pt>
                <c:pt idx="81">
                  <c:v>8.1</c:v>
                </c:pt>
                <c:pt idx="82">
                  <c:v>8.2</c:v>
                </c:pt>
                <c:pt idx="83">
                  <c:v>8.3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</c:v>
                </c:pt>
                <c:pt idx="88">
                  <c:v>8.8</c:v>
                </c:pt>
                <c:pt idx="89">
                  <c:v>8.9</c:v>
                </c:pt>
                <c:pt idx="90">
                  <c:v>9.0</c:v>
                </c:pt>
                <c:pt idx="91">
                  <c:v>9.1</c:v>
                </c:pt>
                <c:pt idx="92">
                  <c:v>9.2</c:v>
                </c:pt>
                <c:pt idx="93">
                  <c:v>9.3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9.7</c:v>
                </c:pt>
                <c:pt idx="98">
                  <c:v>9.8</c:v>
                </c:pt>
                <c:pt idx="99">
                  <c:v>9.9</c:v>
                </c:pt>
                <c:pt idx="100">
                  <c:v>10.0</c:v>
                </c:pt>
                <c:pt idx="101">
                  <c:v>10.1</c:v>
                </c:pt>
                <c:pt idx="102">
                  <c:v>10.2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11.0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12.0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13.0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14.0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15.0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16.0</c:v>
                </c:pt>
                <c:pt idx="161">
                  <c:v>16.1</c:v>
                </c:pt>
                <c:pt idx="162">
                  <c:v>16.2</c:v>
                </c:pt>
                <c:pt idx="163">
                  <c:v>16.3</c:v>
                </c:pt>
                <c:pt idx="164">
                  <c:v>16.4</c:v>
                </c:pt>
                <c:pt idx="165">
                  <c:v>16.5</c:v>
                </c:pt>
                <c:pt idx="166">
                  <c:v>16.6</c:v>
                </c:pt>
                <c:pt idx="167">
                  <c:v>16.7</c:v>
                </c:pt>
                <c:pt idx="168">
                  <c:v>16.8</c:v>
                </c:pt>
                <c:pt idx="169">
                  <c:v>16.9</c:v>
                </c:pt>
                <c:pt idx="170">
                  <c:v>17.0</c:v>
                </c:pt>
                <c:pt idx="171">
                  <c:v>17.1</c:v>
                </c:pt>
                <c:pt idx="172">
                  <c:v>17.2</c:v>
                </c:pt>
                <c:pt idx="173">
                  <c:v>17.3</c:v>
                </c:pt>
                <c:pt idx="174">
                  <c:v>17.4</c:v>
                </c:pt>
                <c:pt idx="175">
                  <c:v>17.5</c:v>
                </c:pt>
                <c:pt idx="176">
                  <c:v>17.6</c:v>
                </c:pt>
                <c:pt idx="177">
                  <c:v>17.7</c:v>
                </c:pt>
                <c:pt idx="178">
                  <c:v>17.8</c:v>
                </c:pt>
                <c:pt idx="179">
                  <c:v>17.9</c:v>
                </c:pt>
                <c:pt idx="180">
                  <c:v>18.0</c:v>
                </c:pt>
                <c:pt idx="181">
                  <c:v>18.1</c:v>
                </c:pt>
                <c:pt idx="182">
                  <c:v>18.2</c:v>
                </c:pt>
                <c:pt idx="183">
                  <c:v>18.3</c:v>
                </c:pt>
                <c:pt idx="184">
                  <c:v>18.4</c:v>
                </c:pt>
                <c:pt idx="185">
                  <c:v>18.5</c:v>
                </c:pt>
                <c:pt idx="186">
                  <c:v>18.6</c:v>
                </c:pt>
                <c:pt idx="187">
                  <c:v>18.7</c:v>
                </c:pt>
                <c:pt idx="188">
                  <c:v>18.8</c:v>
                </c:pt>
                <c:pt idx="189">
                  <c:v>18.9</c:v>
                </c:pt>
                <c:pt idx="190">
                  <c:v>19.0</c:v>
                </c:pt>
                <c:pt idx="191">
                  <c:v>19.1</c:v>
                </c:pt>
                <c:pt idx="192">
                  <c:v>19.2</c:v>
                </c:pt>
                <c:pt idx="193">
                  <c:v>19.3</c:v>
                </c:pt>
                <c:pt idx="194">
                  <c:v>19.4</c:v>
                </c:pt>
                <c:pt idx="195">
                  <c:v>19.5</c:v>
                </c:pt>
                <c:pt idx="196">
                  <c:v>19.6</c:v>
                </c:pt>
                <c:pt idx="197">
                  <c:v>19.7</c:v>
                </c:pt>
                <c:pt idx="198">
                  <c:v>19.8</c:v>
                </c:pt>
                <c:pt idx="199">
                  <c:v>19.9</c:v>
                </c:pt>
                <c:pt idx="200">
                  <c:v>20.0</c:v>
                </c:pt>
                <c:pt idx="201">
                  <c:v>20.1</c:v>
                </c:pt>
                <c:pt idx="202">
                  <c:v>20.2</c:v>
                </c:pt>
                <c:pt idx="203">
                  <c:v>20.3</c:v>
                </c:pt>
                <c:pt idx="204">
                  <c:v>20.4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21.0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22.0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23.0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24.0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25.0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>
                  <c:v>26.0</c:v>
                </c:pt>
                <c:pt idx="261">
                  <c:v>26.1</c:v>
                </c:pt>
                <c:pt idx="262">
                  <c:v>26.2</c:v>
                </c:pt>
                <c:pt idx="263">
                  <c:v>26.3</c:v>
                </c:pt>
                <c:pt idx="264">
                  <c:v>26.4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</c:v>
                </c:pt>
                <c:pt idx="269">
                  <c:v>26.9</c:v>
                </c:pt>
                <c:pt idx="270">
                  <c:v>27.0</c:v>
                </c:pt>
                <c:pt idx="271">
                  <c:v>27.1</c:v>
                </c:pt>
                <c:pt idx="272">
                  <c:v>27.2</c:v>
                </c:pt>
                <c:pt idx="273">
                  <c:v>27.3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</c:v>
                </c:pt>
                <c:pt idx="279">
                  <c:v>27.9</c:v>
                </c:pt>
                <c:pt idx="280">
                  <c:v>28.0</c:v>
                </c:pt>
                <c:pt idx="281">
                  <c:v>28.1</c:v>
                </c:pt>
                <c:pt idx="282">
                  <c:v>28.2</c:v>
                </c:pt>
                <c:pt idx="283">
                  <c:v>28.3</c:v>
                </c:pt>
                <c:pt idx="284">
                  <c:v>28.4</c:v>
                </c:pt>
                <c:pt idx="285">
                  <c:v>28.5</c:v>
                </c:pt>
                <c:pt idx="286">
                  <c:v>28.6</c:v>
                </c:pt>
                <c:pt idx="287">
                  <c:v>28.7</c:v>
                </c:pt>
                <c:pt idx="288">
                  <c:v>28.8</c:v>
                </c:pt>
                <c:pt idx="289">
                  <c:v>28.9</c:v>
                </c:pt>
                <c:pt idx="290">
                  <c:v>29.0</c:v>
                </c:pt>
                <c:pt idx="291">
                  <c:v>29.1</c:v>
                </c:pt>
                <c:pt idx="292">
                  <c:v>29.2</c:v>
                </c:pt>
                <c:pt idx="293">
                  <c:v>29.3</c:v>
                </c:pt>
                <c:pt idx="294">
                  <c:v>29.4</c:v>
                </c:pt>
                <c:pt idx="295">
                  <c:v>29.5</c:v>
                </c:pt>
                <c:pt idx="296">
                  <c:v>29.6</c:v>
                </c:pt>
                <c:pt idx="297">
                  <c:v>29.7</c:v>
                </c:pt>
                <c:pt idx="298">
                  <c:v>29.8</c:v>
                </c:pt>
                <c:pt idx="299">
                  <c:v>29.9</c:v>
                </c:pt>
                <c:pt idx="300">
                  <c:v>30.0</c:v>
                </c:pt>
              </c:numCache>
            </c:numRef>
          </c:xVal>
          <c:yVal>
            <c:numRef>
              <c:f>CubicSpline4!$E$100:$E$400</c:f>
              <c:numCache>
                <c:formatCode>0.00%</c:formatCode>
                <c:ptCount val="301"/>
                <c:pt idx="0">
                  <c:v>-7.83915102920904E-17</c:v>
                </c:pt>
                <c:pt idx="1">
                  <c:v>0.00197821858605477</c:v>
                </c:pt>
                <c:pt idx="2">
                  <c:v>0.00395775725780326</c:v>
                </c:pt>
                <c:pt idx="3">
                  <c:v>0.00593993610093905</c:v>
                </c:pt>
                <c:pt idx="4">
                  <c:v>0.00792607520115577</c:v>
                </c:pt>
                <c:pt idx="5">
                  <c:v>0.00991749464414708</c:v>
                </c:pt>
                <c:pt idx="6">
                  <c:v>0.0119155145156066</c:v>
                </c:pt>
                <c:pt idx="7">
                  <c:v>0.013921454901228</c:v>
                </c:pt>
                <c:pt idx="8">
                  <c:v>0.015936635886705</c:v>
                </c:pt>
                <c:pt idx="9">
                  <c:v>0.0179623775577311</c:v>
                </c:pt>
                <c:pt idx="10">
                  <c:v>0.02</c:v>
                </c:pt>
                <c:pt idx="11">
                  <c:v>0.0220473725095917</c:v>
                </c:pt>
                <c:pt idx="12">
                  <c:v>0.0240885612241317</c:v>
                </c:pt>
                <c:pt idx="13">
                  <c:v>0.0261041814916316</c:v>
                </c:pt>
                <c:pt idx="14">
                  <c:v>0.0280748486601034</c:v>
                </c:pt>
                <c:pt idx="15">
                  <c:v>0.0299811780775586</c:v>
                </c:pt>
                <c:pt idx="16">
                  <c:v>0.0318037850920092</c:v>
                </c:pt>
                <c:pt idx="17">
                  <c:v>0.0335232850514669</c:v>
                </c:pt>
                <c:pt idx="18">
                  <c:v>0.0351202933039434</c:v>
                </c:pt>
                <c:pt idx="19">
                  <c:v>0.0365754251974505</c:v>
                </c:pt>
                <c:pt idx="20">
                  <c:v>0.03786929608</c:v>
                </c:pt>
                <c:pt idx="21">
                  <c:v>0.0389895322793982</c:v>
                </c:pt>
                <c:pt idx="22">
                  <c:v>0.03995180404263</c:v>
                </c:pt>
                <c:pt idx="23">
                  <c:v>0.0407787925964744</c:v>
                </c:pt>
                <c:pt idx="24">
                  <c:v>0.0414931791677108</c:v>
                </c:pt>
                <c:pt idx="25">
                  <c:v>0.0421176449831184</c:v>
                </c:pt>
                <c:pt idx="26">
                  <c:v>0.0426748712694766</c:v>
                </c:pt>
                <c:pt idx="27">
                  <c:v>0.0431875392535646</c:v>
                </c:pt>
                <c:pt idx="28">
                  <c:v>0.0436783301621617</c:v>
                </c:pt>
                <c:pt idx="29">
                  <c:v>0.0441699252220471</c:v>
                </c:pt>
                <c:pt idx="30">
                  <c:v>0.0446850056600002</c:v>
                </c:pt>
                <c:pt idx="31">
                  <c:v>0.0452416360423155</c:v>
                </c:pt>
                <c:pt idx="32">
                  <c:v>0.0458394142933487</c:v>
                </c:pt>
                <c:pt idx="33">
                  <c:v>0.0464733216769712</c:v>
                </c:pt>
                <c:pt idx="34">
                  <c:v>0.0471383394570539</c:v>
                </c:pt>
                <c:pt idx="35">
                  <c:v>0.0478294488974681</c:v>
                </c:pt>
                <c:pt idx="36">
                  <c:v>0.0485416312620848</c:v>
                </c:pt>
                <c:pt idx="37">
                  <c:v>0.0492698678147752</c:v>
                </c:pt>
                <c:pt idx="38">
                  <c:v>0.0500091398194104</c:v>
                </c:pt>
                <c:pt idx="39">
                  <c:v>0.0507544285398615</c:v>
                </c:pt>
                <c:pt idx="40">
                  <c:v>0.0515007152399993</c:v>
                </c:pt>
                <c:pt idx="41">
                  <c:v>0.05224338325934</c:v>
                </c:pt>
                <c:pt idx="42">
                  <c:v>0.052979424239975</c:v>
                </c:pt>
                <c:pt idx="43">
                  <c:v>0.0537062318996407</c:v>
                </c:pt>
                <c:pt idx="44">
                  <c:v>0.0544211999560732</c:v>
                </c:pt>
                <c:pt idx="45">
                  <c:v>0.0551217221270088</c:v>
                </c:pt>
                <c:pt idx="46">
                  <c:v>0.0558051921301837</c:v>
                </c:pt>
                <c:pt idx="47">
                  <c:v>0.056469003683334</c:v>
                </c:pt>
                <c:pt idx="48">
                  <c:v>0.057110550504196</c:v>
                </c:pt>
                <c:pt idx="49">
                  <c:v>0.0577272263105059</c:v>
                </c:pt>
                <c:pt idx="50">
                  <c:v>0.0583164248200015</c:v>
                </c:pt>
                <c:pt idx="51">
                  <c:v>0.0588761417062168</c:v>
                </c:pt>
                <c:pt idx="52">
                  <c:v>0.0594067804658944</c:v>
                </c:pt>
                <c:pt idx="53">
                  <c:v>0.0599093465515762</c:v>
                </c:pt>
                <c:pt idx="54">
                  <c:v>0.0603848454158044</c:v>
                </c:pt>
                <c:pt idx="55">
                  <c:v>0.0608342825111208</c:v>
                </c:pt>
                <c:pt idx="56">
                  <c:v>0.0612586632900674</c:v>
                </c:pt>
                <c:pt idx="57">
                  <c:v>0.0616589932051862</c:v>
                </c:pt>
                <c:pt idx="58">
                  <c:v>0.0620362777090192</c:v>
                </c:pt>
                <c:pt idx="59">
                  <c:v>0.0623915222541084</c:v>
                </c:pt>
                <c:pt idx="60">
                  <c:v>0.0627257322929957</c:v>
                </c:pt>
                <c:pt idx="61">
                  <c:v>0.0630399132782231</c:v>
                </c:pt>
                <c:pt idx="62">
                  <c:v>0.0633350706623327</c:v>
                </c:pt>
                <c:pt idx="63">
                  <c:v>0.0636122098978663</c:v>
                </c:pt>
                <c:pt idx="64">
                  <c:v>0.063872336437366</c:v>
                </c:pt>
                <c:pt idx="65">
                  <c:v>0.0641164557333738</c:v>
                </c:pt>
                <c:pt idx="66">
                  <c:v>0.0643455732384316</c:v>
                </c:pt>
                <c:pt idx="67">
                  <c:v>0.0645606944050814</c:v>
                </c:pt>
                <c:pt idx="68">
                  <c:v>0.0647628246858653</c:v>
                </c:pt>
                <c:pt idx="69">
                  <c:v>0.064952969533325</c:v>
                </c:pt>
                <c:pt idx="70">
                  <c:v>0.0651321343999997</c:v>
                </c:pt>
                <c:pt idx="71">
                  <c:v>0.0653012151930023</c:v>
                </c:pt>
                <c:pt idx="72">
                  <c:v>0.0654606696376968</c:v>
                </c:pt>
                <c:pt idx="73">
                  <c:v>0.0656108459140153</c:v>
                </c:pt>
                <c:pt idx="74">
                  <c:v>0.0657520922018897</c:v>
                </c:pt>
                <c:pt idx="75">
                  <c:v>0.065884756681252</c:v>
                </c:pt>
                <c:pt idx="76">
                  <c:v>0.0660091875320343</c:v>
                </c:pt>
                <c:pt idx="77">
                  <c:v>0.0661257329341685</c:v>
                </c:pt>
                <c:pt idx="78">
                  <c:v>0.0662347410675867</c:v>
                </c:pt>
                <c:pt idx="79">
                  <c:v>0.0663365601122209</c:v>
                </c:pt>
                <c:pt idx="80">
                  <c:v>0.066431538248003</c:v>
                </c:pt>
                <c:pt idx="81">
                  <c:v>0.066520023654865</c:v>
                </c:pt>
                <c:pt idx="82">
                  <c:v>0.066602364512739</c:v>
                </c:pt>
                <c:pt idx="83">
                  <c:v>0.066678909001557</c:v>
                </c:pt>
                <c:pt idx="84">
                  <c:v>0.066750005301251</c:v>
                </c:pt>
                <c:pt idx="85">
                  <c:v>0.0668160015917529</c:v>
                </c:pt>
                <c:pt idx="86">
                  <c:v>0.0668772460529947</c:v>
                </c:pt>
                <c:pt idx="87">
                  <c:v>0.0669340868649086</c:v>
                </c:pt>
                <c:pt idx="88">
                  <c:v>0.0669868722074264</c:v>
                </c:pt>
                <c:pt idx="89">
                  <c:v>0.0670359502604802</c:v>
                </c:pt>
                <c:pt idx="90">
                  <c:v>0.067081669204002</c:v>
                </c:pt>
                <c:pt idx="91">
                  <c:v>0.0671243772179237</c:v>
                </c:pt>
                <c:pt idx="92">
                  <c:v>0.0671644224821775</c:v>
                </c:pt>
                <c:pt idx="93">
                  <c:v>0.0672021531766951</c:v>
                </c:pt>
                <c:pt idx="94">
                  <c:v>0.0672379174814088</c:v>
                </c:pt>
                <c:pt idx="95">
                  <c:v>0.0672720635762505</c:v>
                </c:pt>
                <c:pt idx="96">
                  <c:v>0.0673049396411522</c:v>
                </c:pt>
                <c:pt idx="97">
                  <c:v>0.0673368938560459</c:v>
                </c:pt>
                <c:pt idx="98">
                  <c:v>0.0673682744008636</c:v>
                </c:pt>
                <c:pt idx="99">
                  <c:v>0.0673994294555373</c:v>
                </c:pt>
                <c:pt idx="100">
                  <c:v>0.0674307071999989</c:v>
                </c:pt>
                <c:pt idx="101">
                  <c:v>0.0674623973918017</c:v>
                </c:pt>
                <c:pt idx="102">
                  <c:v>0.0674945560989747</c:v>
                </c:pt>
                <c:pt idx="103">
                  <c:v>0.0675271809671705</c:v>
                </c:pt>
                <c:pt idx="104">
                  <c:v>0.0675602696420406</c:v>
                </c:pt>
                <c:pt idx="105">
                  <c:v>0.0675938197692362</c:v>
                </c:pt>
                <c:pt idx="106">
                  <c:v>0.0676278289944088</c:v>
                </c:pt>
                <c:pt idx="107">
                  <c:v>0.0676622949632099</c:v>
                </c:pt>
                <c:pt idx="108">
                  <c:v>0.0676972153212907</c:v>
                </c:pt>
                <c:pt idx="109">
                  <c:v>0.0677325877143028</c:v>
                </c:pt>
                <c:pt idx="110">
                  <c:v>0.0677684097878974</c:v>
                </c:pt>
                <c:pt idx="111">
                  <c:v>0.0678046791877261</c:v>
                </c:pt>
                <c:pt idx="112">
                  <c:v>0.0678413935594401</c:v>
                </c:pt>
                <c:pt idx="113">
                  <c:v>0.067878550548691</c:v>
                </c:pt>
                <c:pt idx="114">
                  <c:v>0.0679161478011301</c:v>
                </c:pt>
                <c:pt idx="115">
                  <c:v>0.0679541829624088</c:v>
                </c:pt>
                <c:pt idx="116">
                  <c:v>0.0679926536781784</c:v>
                </c:pt>
                <c:pt idx="117">
                  <c:v>0.0680315575940905</c:v>
                </c:pt>
                <c:pt idx="118">
                  <c:v>0.0680708923557964</c:v>
                </c:pt>
                <c:pt idx="119">
                  <c:v>0.0681106556089475</c:v>
                </c:pt>
                <c:pt idx="120">
                  <c:v>0.0681508449991952</c:v>
                </c:pt>
                <c:pt idx="121">
                  <c:v>0.0681914581721909</c:v>
                </c:pt>
                <c:pt idx="122">
                  <c:v>0.068232492773586</c:v>
                </c:pt>
                <c:pt idx="123">
                  <c:v>0.0682739464490319</c:v>
                </c:pt>
                <c:pt idx="124">
                  <c:v>0.06831581684418</c:v>
                </c:pt>
                <c:pt idx="125">
                  <c:v>0.0683581016046817</c:v>
                </c:pt>
                <c:pt idx="126">
                  <c:v>0.0684007983761884</c:v>
                </c:pt>
                <c:pt idx="127">
                  <c:v>0.0684439048043515</c:v>
                </c:pt>
                <c:pt idx="128">
                  <c:v>0.0684874185348225</c:v>
                </c:pt>
                <c:pt idx="129">
                  <c:v>0.0685313372132526</c:v>
                </c:pt>
                <c:pt idx="130">
                  <c:v>0.0685756584852933</c:v>
                </c:pt>
                <c:pt idx="131">
                  <c:v>0.0686203799965961</c:v>
                </c:pt>
                <c:pt idx="132">
                  <c:v>0.0686654993928122</c:v>
                </c:pt>
                <c:pt idx="133">
                  <c:v>0.0687110143195932</c:v>
                </c:pt>
                <c:pt idx="134">
                  <c:v>0.0687569224225903</c:v>
                </c:pt>
                <c:pt idx="135">
                  <c:v>0.068803221347455</c:v>
                </c:pt>
                <c:pt idx="136">
                  <c:v>0.0688499087398388</c:v>
                </c:pt>
                <c:pt idx="137">
                  <c:v>0.068896982245393</c:v>
                </c:pt>
                <c:pt idx="138">
                  <c:v>0.0689444395097689</c:v>
                </c:pt>
                <c:pt idx="139">
                  <c:v>0.0689922781786181</c:v>
                </c:pt>
                <c:pt idx="140">
                  <c:v>0.0690404958975919</c:v>
                </c:pt>
                <c:pt idx="141">
                  <c:v>0.0690890903123416</c:v>
                </c:pt>
                <c:pt idx="142">
                  <c:v>0.0691380590685188</c:v>
                </c:pt>
                <c:pt idx="143">
                  <c:v>0.0691873998117748</c:v>
                </c:pt>
                <c:pt idx="144">
                  <c:v>0.0692371101877609</c:v>
                </c:pt>
                <c:pt idx="145">
                  <c:v>0.0692871878421287</c:v>
                </c:pt>
                <c:pt idx="146">
                  <c:v>0.0693376304205295</c:v>
                </c:pt>
                <c:pt idx="147">
                  <c:v>0.0693884355686147</c:v>
                </c:pt>
                <c:pt idx="148">
                  <c:v>0.0694396009320357</c:v>
                </c:pt>
                <c:pt idx="149">
                  <c:v>0.0694911241564439</c:v>
                </c:pt>
                <c:pt idx="150">
                  <c:v>0.0695430028874907</c:v>
                </c:pt>
                <c:pt idx="151">
                  <c:v>0.0695952347708275</c:v>
                </c:pt>
                <c:pt idx="152">
                  <c:v>0.0696478174521057</c:v>
                </c:pt>
                <c:pt idx="153">
                  <c:v>0.0697007485769767</c:v>
                </c:pt>
                <c:pt idx="154">
                  <c:v>0.069754025791092</c:v>
                </c:pt>
                <c:pt idx="155">
                  <c:v>0.0698076467401028</c:v>
                </c:pt>
                <c:pt idx="156">
                  <c:v>0.0698616090696606</c:v>
                </c:pt>
                <c:pt idx="157">
                  <c:v>0.0699159104254168</c:v>
                </c:pt>
                <c:pt idx="158">
                  <c:v>0.0699705484530228</c:v>
                </c:pt>
                <c:pt idx="159">
                  <c:v>0.0700255207981301</c:v>
                </c:pt>
                <c:pt idx="160">
                  <c:v>0.0700808251063899</c:v>
                </c:pt>
                <c:pt idx="161">
                  <c:v>0.0701364590234537</c:v>
                </c:pt>
                <c:pt idx="162">
                  <c:v>0.070192420194973</c:v>
                </c:pt>
                <c:pt idx="163">
                  <c:v>0.070248706266599</c:v>
                </c:pt>
                <c:pt idx="164">
                  <c:v>0.0703053148839833</c:v>
                </c:pt>
                <c:pt idx="165">
                  <c:v>0.0703622436927771</c:v>
                </c:pt>
                <c:pt idx="166">
                  <c:v>0.070419490338632</c:v>
                </c:pt>
                <c:pt idx="167">
                  <c:v>0.0704770524671992</c:v>
                </c:pt>
                <c:pt idx="168">
                  <c:v>0.0705349277241303</c:v>
                </c:pt>
                <c:pt idx="169">
                  <c:v>0.0705931137550765</c:v>
                </c:pt>
                <c:pt idx="170">
                  <c:v>0.0706516082056894</c:v>
                </c:pt>
                <c:pt idx="171">
                  <c:v>0.0707104087216203</c:v>
                </c:pt>
                <c:pt idx="172">
                  <c:v>0.0707695129485205</c:v>
                </c:pt>
                <c:pt idx="173">
                  <c:v>0.0708289185320416</c:v>
                </c:pt>
                <c:pt idx="174">
                  <c:v>0.0708886231178349</c:v>
                </c:pt>
                <c:pt idx="175">
                  <c:v>0.0709486243515518</c:v>
                </c:pt>
                <c:pt idx="176">
                  <c:v>0.0710089198788436</c:v>
                </c:pt>
                <c:pt idx="177">
                  <c:v>0.0710695073453619</c:v>
                </c:pt>
                <c:pt idx="178">
                  <c:v>0.071130384396758</c:v>
                </c:pt>
                <c:pt idx="179">
                  <c:v>0.0711915486786833</c:v>
                </c:pt>
                <c:pt idx="180">
                  <c:v>0.0712529978367892</c:v>
                </c:pt>
                <c:pt idx="181">
                  <c:v>0.0713147295167271</c:v>
                </c:pt>
                <c:pt idx="182">
                  <c:v>0.0713767413641484</c:v>
                </c:pt>
                <c:pt idx="183">
                  <c:v>0.0714390310247045</c:v>
                </c:pt>
                <c:pt idx="184">
                  <c:v>0.0715015961440468</c:v>
                </c:pt>
                <c:pt idx="185">
                  <c:v>0.0715644343678267</c:v>
                </c:pt>
                <c:pt idx="186">
                  <c:v>0.0716275433416956</c:v>
                </c:pt>
                <c:pt idx="187">
                  <c:v>0.0716909207113049</c:v>
                </c:pt>
                <c:pt idx="188">
                  <c:v>0.071754564122306</c:v>
                </c:pt>
                <c:pt idx="189">
                  <c:v>0.0718184712203503</c:v>
                </c:pt>
                <c:pt idx="190">
                  <c:v>0.0718826396510892</c:v>
                </c:pt>
                <c:pt idx="191">
                  <c:v>0.0719470670601741</c:v>
                </c:pt>
                <c:pt idx="192">
                  <c:v>0.0720117510932565</c:v>
                </c:pt>
                <c:pt idx="193">
                  <c:v>0.0720766893959876</c:v>
                </c:pt>
                <c:pt idx="194">
                  <c:v>0.0721418796140189</c:v>
                </c:pt>
                <c:pt idx="195">
                  <c:v>0.0722073193930018</c:v>
                </c:pt>
                <c:pt idx="196">
                  <c:v>0.0722730063785878</c:v>
                </c:pt>
                <c:pt idx="197">
                  <c:v>0.0723389382164281</c:v>
                </c:pt>
                <c:pt idx="198">
                  <c:v>0.0724051125521742</c:v>
                </c:pt>
                <c:pt idx="199">
                  <c:v>0.0724715270314776</c:v>
                </c:pt>
                <c:pt idx="200">
                  <c:v>0.0725381792999895</c:v>
                </c:pt>
                <c:pt idx="201">
                  <c:v>0.0726050670033614</c:v>
                </c:pt>
                <c:pt idx="202">
                  <c:v>0.0726721877872448</c:v>
                </c:pt>
                <c:pt idx="203">
                  <c:v>0.0727395392972909</c:v>
                </c:pt>
                <c:pt idx="204">
                  <c:v>0.0728071191791513</c:v>
                </c:pt>
                <c:pt idx="205">
                  <c:v>0.0728749250784772</c:v>
                </c:pt>
                <c:pt idx="206">
                  <c:v>0.0729429546409202</c:v>
                </c:pt>
                <c:pt idx="207">
                  <c:v>0.0730112055121315</c:v>
                </c:pt>
                <c:pt idx="208">
                  <c:v>0.0730796753377627</c:v>
                </c:pt>
                <c:pt idx="209">
                  <c:v>0.073148361763465</c:v>
                </c:pt>
                <c:pt idx="210">
                  <c:v>0.07321726243489</c:v>
                </c:pt>
                <c:pt idx="211">
                  <c:v>0.073286374997689</c:v>
                </c:pt>
                <c:pt idx="212">
                  <c:v>0.0733556970975133</c:v>
                </c:pt>
                <c:pt idx="213">
                  <c:v>0.0734252263800145</c:v>
                </c:pt>
                <c:pt idx="214">
                  <c:v>0.0734949604908438</c:v>
                </c:pt>
                <c:pt idx="215">
                  <c:v>0.0735648970756528</c:v>
                </c:pt>
                <c:pt idx="216">
                  <c:v>0.0736350337800928</c:v>
                </c:pt>
                <c:pt idx="217">
                  <c:v>0.0737053682498152</c:v>
                </c:pt>
                <c:pt idx="218">
                  <c:v>0.0737758981304713</c:v>
                </c:pt>
                <c:pt idx="219">
                  <c:v>0.0738466210677127</c:v>
                </c:pt>
                <c:pt idx="220">
                  <c:v>0.0739175347071907</c:v>
                </c:pt>
                <c:pt idx="221">
                  <c:v>0.0739886366945567</c:v>
                </c:pt>
                <c:pt idx="222">
                  <c:v>0.074059924675462</c:v>
                </c:pt>
                <c:pt idx="223">
                  <c:v>0.0741313962955582</c:v>
                </c:pt>
                <c:pt idx="224">
                  <c:v>0.0742030492004966</c:v>
                </c:pt>
                <c:pt idx="225">
                  <c:v>0.0742748810359286</c:v>
                </c:pt>
                <c:pt idx="226">
                  <c:v>0.0743468894475056</c:v>
                </c:pt>
                <c:pt idx="227">
                  <c:v>0.074419072080879</c:v>
                </c:pt>
                <c:pt idx="228">
                  <c:v>0.0744914265817002</c:v>
                </c:pt>
                <c:pt idx="229">
                  <c:v>0.0745639505956206</c:v>
                </c:pt>
                <c:pt idx="230">
                  <c:v>0.0746366417682916</c:v>
                </c:pt>
                <c:pt idx="231">
                  <c:v>0.0747094977453646</c:v>
                </c:pt>
                <c:pt idx="232">
                  <c:v>0.074782516172491</c:v>
                </c:pt>
                <c:pt idx="233">
                  <c:v>0.0748556946953221</c:v>
                </c:pt>
                <c:pt idx="234">
                  <c:v>0.0749290309595095</c:v>
                </c:pt>
                <c:pt idx="235">
                  <c:v>0.0750025226107046</c:v>
                </c:pt>
                <c:pt idx="236">
                  <c:v>0.0750761672945585</c:v>
                </c:pt>
                <c:pt idx="237">
                  <c:v>0.0751499626567229</c:v>
                </c:pt>
                <c:pt idx="238">
                  <c:v>0.0752239063428492</c:v>
                </c:pt>
                <c:pt idx="239">
                  <c:v>0.0752979959985886</c:v>
                </c:pt>
                <c:pt idx="240">
                  <c:v>0.0753722292695926</c:v>
                </c:pt>
                <c:pt idx="241">
                  <c:v>0.0754466038015126</c:v>
                </c:pt>
                <c:pt idx="242">
                  <c:v>0.07552111724</c:v>
                </c:pt>
                <c:pt idx="243">
                  <c:v>0.0755957672307062</c:v>
                </c:pt>
                <c:pt idx="244">
                  <c:v>0.0756705514192826</c:v>
                </c:pt>
                <c:pt idx="245">
                  <c:v>0.0757454674513806</c:v>
                </c:pt>
                <c:pt idx="246">
                  <c:v>0.0758205129726517</c:v>
                </c:pt>
                <c:pt idx="247">
                  <c:v>0.0758956856287471</c:v>
                </c:pt>
                <c:pt idx="248">
                  <c:v>0.0759709830653183</c:v>
                </c:pt>
                <c:pt idx="249">
                  <c:v>0.0760464029280167</c:v>
                </c:pt>
                <c:pt idx="250">
                  <c:v>0.0761219428624937</c:v>
                </c:pt>
                <c:pt idx="251">
                  <c:v>0.0761976005144008</c:v>
                </c:pt>
                <c:pt idx="252">
                  <c:v>0.0762733735293892</c:v>
                </c:pt>
                <c:pt idx="253">
                  <c:v>0.0763492595531104</c:v>
                </c:pt>
                <c:pt idx="254">
                  <c:v>0.0764252562312158</c:v>
                </c:pt>
                <c:pt idx="255">
                  <c:v>0.0765013612093568</c:v>
                </c:pt>
                <c:pt idx="256">
                  <c:v>0.0765775721331849</c:v>
                </c:pt>
                <c:pt idx="257">
                  <c:v>0.0766538866483513</c:v>
                </c:pt>
                <c:pt idx="258">
                  <c:v>0.0767303024005075</c:v>
                </c:pt>
                <c:pt idx="259">
                  <c:v>0.076806817035305</c:v>
                </c:pt>
                <c:pt idx="260">
                  <c:v>0.076883428198395</c:v>
                </c:pt>
                <c:pt idx="261">
                  <c:v>0.076960133535429</c:v>
                </c:pt>
                <c:pt idx="262">
                  <c:v>0.0770369306920585</c:v>
                </c:pt>
                <c:pt idx="263">
                  <c:v>0.0771138173139347</c:v>
                </c:pt>
                <c:pt idx="264">
                  <c:v>0.0771907910467091</c:v>
                </c:pt>
                <c:pt idx="265">
                  <c:v>0.0772678495360332</c:v>
                </c:pt>
                <c:pt idx="266">
                  <c:v>0.0773449904275582</c:v>
                </c:pt>
                <c:pt idx="267">
                  <c:v>0.0774222113669356</c:v>
                </c:pt>
                <c:pt idx="268">
                  <c:v>0.0774995099998169</c:v>
                </c:pt>
                <c:pt idx="269">
                  <c:v>0.0775768839718533</c:v>
                </c:pt>
                <c:pt idx="270">
                  <c:v>0.0776543309286964</c:v>
                </c:pt>
                <c:pt idx="271">
                  <c:v>0.0777318485159974</c:v>
                </c:pt>
                <c:pt idx="272">
                  <c:v>0.0778094343794078</c:v>
                </c:pt>
                <c:pt idx="273">
                  <c:v>0.0778870861645791</c:v>
                </c:pt>
                <c:pt idx="274">
                  <c:v>0.0779648015171625</c:v>
                </c:pt>
                <c:pt idx="275">
                  <c:v>0.0780425780828096</c:v>
                </c:pt>
                <c:pt idx="276">
                  <c:v>0.0781204135071716</c:v>
                </c:pt>
                <c:pt idx="277">
                  <c:v>0.0781983054359</c:v>
                </c:pt>
                <c:pt idx="278">
                  <c:v>0.0782762515146463</c:v>
                </c:pt>
                <c:pt idx="279">
                  <c:v>0.0783542493890617</c:v>
                </c:pt>
                <c:pt idx="280">
                  <c:v>0.0784322967047978</c:v>
                </c:pt>
                <c:pt idx="281">
                  <c:v>0.0785103911075058</c:v>
                </c:pt>
                <c:pt idx="282">
                  <c:v>0.0785885302428373</c:v>
                </c:pt>
                <c:pt idx="283">
                  <c:v>0.0786667117564435</c:v>
                </c:pt>
                <c:pt idx="284">
                  <c:v>0.078744933293976</c:v>
                </c:pt>
                <c:pt idx="285">
                  <c:v>0.078823192501086</c:v>
                </c:pt>
                <c:pt idx="286">
                  <c:v>0.0789014870234251</c:v>
                </c:pt>
                <c:pt idx="287">
                  <c:v>0.0789798145066445</c:v>
                </c:pt>
                <c:pt idx="288">
                  <c:v>0.0790581725963958</c:v>
                </c:pt>
                <c:pt idx="289">
                  <c:v>0.0791365589383302</c:v>
                </c:pt>
                <c:pt idx="290">
                  <c:v>0.0792149711780992</c:v>
                </c:pt>
                <c:pt idx="291">
                  <c:v>0.0792934069613543</c:v>
                </c:pt>
                <c:pt idx="292">
                  <c:v>0.0793718639337468</c:v>
                </c:pt>
                <c:pt idx="293">
                  <c:v>0.079450339740928</c:v>
                </c:pt>
                <c:pt idx="294">
                  <c:v>0.0795288320285494</c:v>
                </c:pt>
                <c:pt idx="295">
                  <c:v>0.0796073384422625</c:v>
                </c:pt>
                <c:pt idx="296">
                  <c:v>0.0796858566277185</c:v>
                </c:pt>
                <c:pt idx="297">
                  <c:v>0.079764384230569</c:v>
                </c:pt>
                <c:pt idx="298">
                  <c:v>0.0798429188964653</c:v>
                </c:pt>
                <c:pt idx="299">
                  <c:v>0.0799214582710587</c:v>
                </c:pt>
                <c:pt idx="300">
                  <c:v>0.0800000000000007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3892416"/>
        <c:axId val="2133894736"/>
      </c:scatterChart>
      <c:valAx>
        <c:axId val="2133892416"/>
        <c:scaling>
          <c:orientation val="minMax"/>
          <c:max val="3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3894736"/>
        <c:crosses val="autoZero"/>
        <c:crossBetween val="midCat"/>
      </c:valAx>
      <c:valAx>
        <c:axId val="213389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3892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CubicSpline5!$C$11</c:f>
              <c:strCache>
                <c:ptCount val="1"/>
                <c:pt idx="0">
                  <c:v>Yield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CubicSpline5!$B$12:$B$20</c:f>
              <c:numCache>
                <c:formatCode>General</c:formatCode>
                <c:ptCount val="9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7.0</c:v>
                </c:pt>
                <c:pt idx="7">
                  <c:v>10.0</c:v>
                </c:pt>
                <c:pt idx="8">
                  <c:v>30.0</c:v>
                </c:pt>
              </c:numCache>
            </c:numRef>
          </c:xVal>
          <c:yVal>
            <c:numRef>
              <c:f>CubicSpline5!$C$12:$C$20</c:f>
              <c:numCache>
                <c:formatCode>0.00%</c:formatCode>
                <c:ptCount val="9"/>
                <c:pt idx="0">
                  <c:v>0.0107</c:v>
                </c:pt>
                <c:pt idx="1">
                  <c:v>0.0225</c:v>
                </c:pt>
                <c:pt idx="2">
                  <c:v>0.0294</c:v>
                </c:pt>
                <c:pt idx="3">
                  <c:v>0.0343</c:v>
                </c:pt>
                <c:pt idx="4">
                  <c:v>0.0381</c:v>
                </c:pt>
                <c:pt idx="5">
                  <c:v>0.0411</c:v>
                </c:pt>
                <c:pt idx="6">
                  <c:v>0.0454</c:v>
                </c:pt>
                <c:pt idx="7">
                  <c:v>0.0494</c:v>
                </c:pt>
                <c:pt idx="8">
                  <c:v>0.0557</c:v>
                </c:pt>
              </c:numCache>
            </c:numRef>
          </c:yVal>
          <c:smooth val="0"/>
        </c:ser>
        <c:ser>
          <c:idx val="1"/>
          <c:order val="1"/>
          <c:tx>
            <c:v>Spline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CubicSpline5!$D$100:$D$400</c:f>
              <c:numCache>
                <c:formatCode>General</c:formatCode>
                <c:ptCount val="301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1.0</c:v>
                </c:pt>
                <c:pt idx="11">
                  <c:v>1.1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2.0</c:v>
                </c:pt>
                <c:pt idx="21">
                  <c:v>2.1</c:v>
                </c:pt>
                <c:pt idx="22">
                  <c:v>2.2</c:v>
                </c:pt>
                <c:pt idx="23">
                  <c:v>2.3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3.0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4.0</c:v>
                </c:pt>
                <c:pt idx="41">
                  <c:v>4.1</c:v>
                </c:pt>
                <c:pt idx="42">
                  <c:v>4.2</c:v>
                </c:pt>
                <c:pt idx="43">
                  <c:v>4.3</c:v>
                </c:pt>
                <c:pt idx="44">
                  <c:v>4.4</c:v>
                </c:pt>
                <c:pt idx="45">
                  <c:v>4.5</c:v>
                </c:pt>
                <c:pt idx="46">
                  <c:v>4.6</c:v>
                </c:pt>
                <c:pt idx="47">
                  <c:v>4.7</c:v>
                </c:pt>
                <c:pt idx="48">
                  <c:v>4.8</c:v>
                </c:pt>
                <c:pt idx="49">
                  <c:v>4.9</c:v>
                </c:pt>
                <c:pt idx="50">
                  <c:v>5.0</c:v>
                </c:pt>
                <c:pt idx="51">
                  <c:v>5.1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6.0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7.0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8.0</c:v>
                </c:pt>
                <c:pt idx="81">
                  <c:v>8.1</c:v>
                </c:pt>
                <c:pt idx="82">
                  <c:v>8.2</c:v>
                </c:pt>
                <c:pt idx="83">
                  <c:v>8.3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</c:v>
                </c:pt>
                <c:pt idx="88">
                  <c:v>8.8</c:v>
                </c:pt>
                <c:pt idx="89">
                  <c:v>8.9</c:v>
                </c:pt>
                <c:pt idx="90">
                  <c:v>9.0</c:v>
                </c:pt>
                <c:pt idx="91">
                  <c:v>9.1</c:v>
                </c:pt>
                <c:pt idx="92">
                  <c:v>9.2</c:v>
                </c:pt>
                <c:pt idx="93">
                  <c:v>9.3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9.7</c:v>
                </c:pt>
                <c:pt idx="98">
                  <c:v>9.8</c:v>
                </c:pt>
                <c:pt idx="99">
                  <c:v>9.9</c:v>
                </c:pt>
                <c:pt idx="100">
                  <c:v>10.0</c:v>
                </c:pt>
                <c:pt idx="101">
                  <c:v>10.1</c:v>
                </c:pt>
                <c:pt idx="102">
                  <c:v>10.2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11.0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12.0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13.0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14.0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15.0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16.0</c:v>
                </c:pt>
                <c:pt idx="161">
                  <c:v>16.1</c:v>
                </c:pt>
                <c:pt idx="162">
                  <c:v>16.2</c:v>
                </c:pt>
                <c:pt idx="163">
                  <c:v>16.3</c:v>
                </c:pt>
                <c:pt idx="164">
                  <c:v>16.4</c:v>
                </c:pt>
                <c:pt idx="165">
                  <c:v>16.5</c:v>
                </c:pt>
                <c:pt idx="166">
                  <c:v>16.6</c:v>
                </c:pt>
                <c:pt idx="167">
                  <c:v>16.7</c:v>
                </c:pt>
                <c:pt idx="168">
                  <c:v>16.8</c:v>
                </c:pt>
                <c:pt idx="169">
                  <c:v>16.9</c:v>
                </c:pt>
                <c:pt idx="170">
                  <c:v>17.0</c:v>
                </c:pt>
                <c:pt idx="171">
                  <c:v>17.1</c:v>
                </c:pt>
                <c:pt idx="172">
                  <c:v>17.2</c:v>
                </c:pt>
                <c:pt idx="173">
                  <c:v>17.3</c:v>
                </c:pt>
                <c:pt idx="174">
                  <c:v>17.4</c:v>
                </c:pt>
                <c:pt idx="175">
                  <c:v>17.5</c:v>
                </c:pt>
                <c:pt idx="176">
                  <c:v>17.6</c:v>
                </c:pt>
                <c:pt idx="177">
                  <c:v>17.7</c:v>
                </c:pt>
                <c:pt idx="178">
                  <c:v>17.8</c:v>
                </c:pt>
                <c:pt idx="179">
                  <c:v>17.9</c:v>
                </c:pt>
                <c:pt idx="180">
                  <c:v>18.0</c:v>
                </c:pt>
                <c:pt idx="181">
                  <c:v>18.1</c:v>
                </c:pt>
                <c:pt idx="182">
                  <c:v>18.2</c:v>
                </c:pt>
                <c:pt idx="183">
                  <c:v>18.3</c:v>
                </c:pt>
                <c:pt idx="184">
                  <c:v>18.4</c:v>
                </c:pt>
                <c:pt idx="185">
                  <c:v>18.5</c:v>
                </c:pt>
                <c:pt idx="186">
                  <c:v>18.6</c:v>
                </c:pt>
                <c:pt idx="187">
                  <c:v>18.7</c:v>
                </c:pt>
                <c:pt idx="188">
                  <c:v>18.8</c:v>
                </c:pt>
                <c:pt idx="189">
                  <c:v>18.9</c:v>
                </c:pt>
                <c:pt idx="190">
                  <c:v>19.0</c:v>
                </c:pt>
                <c:pt idx="191">
                  <c:v>19.1</c:v>
                </c:pt>
                <c:pt idx="192">
                  <c:v>19.2</c:v>
                </c:pt>
                <c:pt idx="193">
                  <c:v>19.3</c:v>
                </c:pt>
                <c:pt idx="194">
                  <c:v>19.4</c:v>
                </c:pt>
                <c:pt idx="195">
                  <c:v>19.5</c:v>
                </c:pt>
                <c:pt idx="196">
                  <c:v>19.6</c:v>
                </c:pt>
                <c:pt idx="197">
                  <c:v>19.7</c:v>
                </c:pt>
                <c:pt idx="198">
                  <c:v>19.8</c:v>
                </c:pt>
                <c:pt idx="199">
                  <c:v>19.9</c:v>
                </c:pt>
                <c:pt idx="200">
                  <c:v>20.0</c:v>
                </c:pt>
                <c:pt idx="201">
                  <c:v>20.1</c:v>
                </c:pt>
                <c:pt idx="202">
                  <c:v>20.2</c:v>
                </c:pt>
                <c:pt idx="203">
                  <c:v>20.3</c:v>
                </c:pt>
                <c:pt idx="204">
                  <c:v>20.4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21.0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22.0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23.0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24.0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25.0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>
                  <c:v>26.0</c:v>
                </c:pt>
                <c:pt idx="261">
                  <c:v>26.1</c:v>
                </c:pt>
                <c:pt idx="262">
                  <c:v>26.2</c:v>
                </c:pt>
                <c:pt idx="263">
                  <c:v>26.3</c:v>
                </c:pt>
                <c:pt idx="264">
                  <c:v>26.4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</c:v>
                </c:pt>
                <c:pt idx="269">
                  <c:v>26.9</c:v>
                </c:pt>
                <c:pt idx="270">
                  <c:v>27.0</c:v>
                </c:pt>
                <c:pt idx="271">
                  <c:v>27.1</c:v>
                </c:pt>
                <c:pt idx="272">
                  <c:v>27.2</c:v>
                </c:pt>
                <c:pt idx="273">
                  <c:v>27.3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</c:v>
                </c:pt>
                <c:pt idx="279">
                  <c:v>27.9</c:v>
                </c:pt>
                <c:pt idx="280">
                  <c:v>28.0</c:v>
                </c:pt>
                <c:pt idx="281">
                  <c:v>28.1</c:v>
                </c:pt>
                <c:pt idx="282">
                  <c:v>28.2</c:v>
                </c:pt>
                <c:pt idx="283">
                  <c:v>28.3</c:v>
                </c:pt>
                <c:pt idx="284">
                  <c:v>28.4</c:v>
                </c:pt>
                <c:pt idx="285">
                  <c:v>28.5</c:v>
                </c:pt>
                <c:pt idx="286">
                  <c:v>28.6</c:v>
                </c:pt>
                <c:pt idx="287">
                  <c:v>28.7</c:v>
                </c:pt>
                <c:pt idx="288">
                  <c:v>28.8</c:v>
                </c:pt>
                <c:pt idx="289">
                  <c:v>28.9</c:v>
                </c:pt>
                <c:pt idx="290">
                  <c:v>29.0</c:v>
                </c:pt>
                <c:pt idx="291">
                  <c:v>29.1</c:v>
                </c:pt>
                <c:pt idx="292">
                  <c:v>29.2</c:v>
                </c:pt>
                <c:pt idx="293">
                  <c:v>29.3</c:v>
                </c:pt>
                <c:pt idx="294">
                  <c:v>29.4</c:v>
                </c:pt>
                <c:pt idx="295">
                  <c:v>29.5</c:v>
                </c:pt>
                <c:pt idx="296">
                  <c:v>29.6</c:v>
                </c:pt>
                <c:pt idx="297">
                  <c:v>29.7</c:v>
                </c:pt>
                <c:pt idx="298">
                  <c:v>29.8</c:v>
                </c:pt>
                <c:pt idx="299">
                  <c:v>29.9</c:v>
                </c:pt>
                <c:pt idx="300">
                  <c:v>30.0</c:v>
                </c:pt>
              </c:numCache>
            </c:numRef>
          </c:xVal>
          <c:yVal>
            <c:numRef>
              <c:f>CubicSpline5!$E$100:$E$400</c:f>
              <c:numCache>
                <c:formatCode>0.00%</c:formatCode>
                <c:ptCount val="301"/>
                <c:pt idx="0">
                  <c:v>0.0106999999999999</c:v>
                </c:pt>
                <c:pt idx="1">
                  <c:v>0.0119975223256323</c:v>
                </c:pt>
                <c:pt idx="2">
                  <c:v>0.0132879220860748</c:v>
                </c:pt>
                <c:pt idx="3">
                  <c:v>0.0145640767161377</c:v>
                </c:pt>
                <c:pt idx="4">
                  <c:v>0.015818863650631</c:v>
                </c:pt>
                <c:pt idx="5">
                  <c:v>0.017045160324365</c:v>
                </c:pt>
                <c:pt idx="6">
                  <c:v>0.0182358441721498</c:v>
                </c:pt>
                <c:pt idx="7">
                  <c:v>0.0193837926287955</c:v>
                </c:pt>
                <c:pt idx="8">
                  <c:v>0.0204818831291123</c:v>
                </c:pt>
                <c:pt idx="9">
                  <c:v>0.0215229931079104</c:v>
                </c:pt>
                <c:pt idx="10">
                  <c:v>0.0225</c:v>
                </c:pt>
                <c:pt idx="11">
                  <c:v>0.023408003805381</c:v>
                </c:pt>
                <c:pt idx="12">
                  <c:v>0.0242509947848127</c:v>
                </c:pt>
                <c:pt idx="13">
                  <c:v>0.0250351857642445</c:v>
                </c:pt>
                <c:pt idx="14">
                  <c:v>0.0257667895696255</c:v>
                </c:pt>
                <c:pt idx="15">
                  <c:v>0.0264520190269049</c:v>
                </c:pt>
                <c:pt idx="16">
                  <c:v>0.0270970869620319</c:v>
                </c:pt>
                <c:pt idx="17">
                  <c:v>0.0277082062009557</c:v>
                </c:pt>
                <c:pt idx="18">
                  <c:v>0.0282915895696255</c:v>
                </c:pt>
                <c:pt idx="19">
                  <c:v>0.0288534498939905</c:v>
                </c:pt>
                <c:pt idx="20">
                  <c:v>0.0294</c:v>
                </c:pt>
                <c:pt idx="21">
                  <c:v>0.0299363624528438</c:v>
                </c:pt>
                <c:pt idx="22">
                  <c:v>0.0304632987746742</c:v>
                </c:pt>
                <c:pt idx="23">
                  <c:v>0.0309804802268843</c:v>
                </c:pt>
                <c:pt idx="24">
                  <c:v>0.0314875780708671</c:v>
                </c:pt>
                <c:pt idx="25">
                  <c:v>0.0319842635680156</c:v>
                </c:pt>
                <c:pt idx="26">
                  <c:v>0.0324702079797229</c:v>
                </c:pt>
                <c:pt idx="27">
                  <c:v>0.032945082567382</c:v>
                </c:pt>
                <c:pt idx="28">
                  <c:v>0.0334085585923859</c:v>
                </c:pt>
                <c:pt idx="29">
                  <c:v>0.0338603073161276</c:v>
                </c:pt>
                <c:pt idx="30">
                  <c:v>0.0343000000000006</c:v>
                </c:pt>
                <c:pt idx="31">
                  <c:v>0.0347274463832447</c:v>
                </c:pt>
                <c:pt idx="32">
                  <c:v>0.0351430101164913</c:v>
                </c:pt>
                <c:pt idx="33">
                  <c:v>0.0355471933282193</c:v>
                </c:pt>
                <c:pt idx="34">
                  <c:v>0.0359404981469072</c:v>
                </c:pt>
                <c:pt idx="35">
                  <c:v>0.0363234267010337</c:v>
                </c:pt>
                <c:pt idx="36">
                  <c:v>0.0366964811190776</c:v>
                </c:pt>
                <c:pt idx="37">
                  <c:v>0.0370601635295175</c:v>
                </c:pt>
                <c:pt idx="38">
                  <c:v>0.037414976060832</c:v>
                </c:pt>
                <c:pt idx="39">
                  <c:v>0.0377614208415</c:v>
                </c:pt>
                <c:pt idx="40">
                  <c:v>0.0380999999999996</c:v>
                </c:pt>
                <c:pt idx="41">
                  <c:v>0.0384311520141793</c:v>
                </c:pt>
                <c:pt idx="42">
                  <c:v>0.0387550607593621</c:v>
                </c:pt>
                <c:pt idx="43">
                  <c:v>0.03907184646024</c:v>
                </c:pt>
                <c:pt idx="44">
                  <c:v>0.0393816293415054</c:v>
                </c:pt>
                <c:pt idx="45">
                  <c:v>0.0396845296278505</c:v>
                </c:pt>
                <c:pt idx="46">
                  <c:v>0.0399806675439675</c:v>
                </c:pt>
                <c:pt idx="47">
                  <c:v>0.0402701633145487</c:v>
                </c:pt>
                <c:pt idx="48">
                  <c:v>0.0405531371642862</c:v>
                </c:pt>
                <c:pt idx="49">
                  <c:v>0.0408297093178724</c:v>
                </c:pt>
                <c:pt idx="50">
                  <c:v>0.0411</c:v>
                </c:pt>
                <c:pt idx="51">
                  <c:v>0.0413641329540274</c:v>
                </c:pt>
                <c:pt idx="52">
                  <c:v>0.0416222459979835</c:v>
                </c:pt>
                <c:pt idx="53">
                  <c:v>0.0418744804685639</c:v>
                </c:pt>
                <c:pt idx="54">
                  <c:v>0.0421209777024642</c:v>
                </c:pt>
                <c:pt idx="55">
                  <c:v>0.0423618790363801</c:v>
                </c:pt>
                <c:pt idx="56">
                  <c:v>0.0425973258070071</c:v>
                </c:pt>
                <c:pt idx="57">
                  <c:v>0.0428274593510409</c:v>
                </c:pt>
                <c:pt idx="58">
                  <c:v>0.0430524210051771</c:v>
                </c:pt>
                <c:pt idx="59">
                  <c:v>0.0432723521061112</c:v>
                </c:pt>
                <c:pt idx="60">
                  <c:v>0.043487393990539</c:v>
                </c:pt>
                <c:pt idx="61">
                  <c:v>0.043697687995156</c:v>
                </c:pt>
                <c:pt idx="62">
                  <c:v>0.0439033754566578</c:v>
                </c:pt>
                <c:pt idx="63">
                  <c:v>0.0441045977117401</c:v>
                </c:pt>
                <c:pt idx="64">
                  <c:v>0.0443014960970985</c:v>
                </c:pt>
                <c:pt idx="65">
                  <c:v>0.0444942119494285</c:v>
                </c:pt>
                <c:pt idx="66">
                  <c:v>0.0446828866054258</c:v>
                </c:pt>
                <c:pt idx="67">
                  <c:v>0.044867661401786</c:v>
                </c:pt>
                <c:pt idx="68">
                  <c:v>0.0450486776752048</c:v>
                </c:pt>
                <c:pt idx="69">
                  <c:v>0.0452260767623776</c:v>
                </c:pt>
                <c:pt idx="70">
                  <c:v>0.0453999999999998</c:v>
                </c:pt>
                <c:pt idx="71">
                  <c:v>0.045570577522653</c:v>
                </c:pt>
                <c:pt idx="72">
                  <c:v>0.0457378946564587</c:v>
                </c:pt>
                <c:pt idx="73">
                  <c:v>0.0459020255254241</c:v>
                </c:pt>
                <c:pt idx="74">
                  <c:v>0.0460630442535563</c:v>
                </c:pt>
                <c:pt idx="75">
                  <c:v>0.0462210249648625</c:v>
                </c:pt>
                <c:pt idx="76">
                  <c:v>0.0463760417833499</c:v>
                </c:pt>
                <c:pt idx="77">
                  <c:v>0.0465281688330256</c:v>
                </c:pt>
                <c:pt idx="78">
                  <c:v>0.0466774802378967</c:v>
                </c:pt>
                <c:pt idx="79">
                  <c:v>0.0468240501219704</c:v>
                </c:pt>
                <c:pt idx="80">
                  <c:v>0.0469679526092539</c:v>
                </c:pt>
                <c:pt idx="81">
                  <c:v>0.0471092618237543</c:v>
                </c:pt>
                <c:pt idx="82">
                  <c:v>0.0472480518894788</c:v>
                </c:pt>
                <c:pt idx="83">
                  <c:v>0.0473843969304346</c:v>
                </c:pt>
                <c:pt idx="84">
                  <c:v>0.0475183710706288</c:v>
                </c:pt>
                <c:pt idx="85">
                  <c:v>0.0476500484340685</c:v>
                </c:pt>
                <c:pt idx="86">
                  <c:v>0.047779503144761</c:v>
                </c:pt>
                <c:pt idx="87">
                  <c:v>0.0479068093267133</c:v>
                </c:pt>
                <c:pt idx="88">
                  <c:v>0.0480320411039327</c:v>
                </c:pt>
                <c:pt idx="89">
                  <c:v>0.0481552726004263</c:v>
                </c:pt>
                <c:pt idx="90">
                  <c:v>0.0482765779402012</c:v>
                </c:pt>
                <c:pt idx="91">
                  <c:v>0.0483960312472646</c:v>
                </c:pt>
                <c:pt idx="92">
                  <c:v>0.0485137066456237</c:v>
                </c:pt>
                <c:pt idx="93">
                  <c:v>0.0486296782592856</c:v>
                </c:pt>
                <c:pt idx="94">
                  <c:v>0.0487440202122575</c:v>
                </c:pt>
                <c:pt idx="95">
                  <c:v>0.0488568066285466</c:v>
                </c:pt>
                <c:pt idx="96">
                  <c:v>0.0489681116321599</c:v>
                </c:pt>
                <c:pt idx="97">
                  <c:v>0.0490780093471047</c:v>
                </c:pt>
                <c:pt idx="98">
                  <c:v>0.0491865738973881</c:v>
                </c:pt>
                <c:pt idx="99">
                  <c:v>0.0492938794070173</c:v>
                </c:pt>
                <c:pt idx="100">
                  <c:v>0.0493999999999994</c:v>
                </c:pt>
                <c:pt idx="101">
                  <c:v>0.0495049983720015</c:v>
                </c:pt>
                <c:pt idx="102">
                  <c:v>0.0496088915053263</c:v>
                </c:pt>
                <c:pt idx="103">
                  <c:v>0.0497116849539376</c:v>
                </c:pt>
                <c:pt idx="104">
                  <c:v>0.0498133842717986</c:v>
                </c:pt>
                <c:pt idx="105">
                  <c:v>0.0499139950128725</c:v>
                </c:pt>
                <c:pt idx="106">
                  <c:v>0.0500135227311225</c:v>
                </c:pt>
                <c:pt idx="107">
                  <c:v>0.0501119729805117</c:v>
                </c:pt>
                <c:pt idx="108">
                  <c:v>0.0502093513150035</c:v>
                </c:pt>
                <c:pt idx="109">
                  <c:v>0.0503056632885609</c:v>
                </c:pt>
                <c:pt idx="110">
                  <c:v>0.0504009144551472</c:v>
                </c:pt>
                <c:pt idx="111">
                  <c:v>0.0504951103687255</c:v>
                </c:pt>
                <c:pt idx="112">
                  <c:v>0.0505882565832592</c:v>
                </c:pt>
                <c:pt idx="113">
                  <c:v>0.0506803586527113</c:v>
                </c:pt>
                <c:pt idx="114">
                  <c:v>0.0507714221310452</c:v>
                </c:pt>
                <c:pt idx="115">
                  <c:v>0.0508614525722239</c:v>
                </c:pt>
                <c:pt idx="116">
                  <c:v>0.0509504555302106</c:v>
                </c:pt>
                <c:pt idx="117">
                  <c:v>0.0510384365589687</c:v>
                </c:pt>
                <c:pt idx="118">
                  <c:v>0.0511254012124612</c:v>
                </c:pt>
                <c:pt idx="119">
                  <c:v>0.0512113550446514</c:v>
                </c:pt>
                <c:pt idx="120">
                  <c:v>0.0512963036095025</c:v>
                </c:pt>
                <c:pt idx="121">
                  <c:v>0.0513802524609777</c:v>
                </c:pt>
                <c:pt idx="122">
                  <c:v>0.0514632071530401</c:v>
                </c:pt>
                <c:pt idx="123">
                  <c:v>0.051545173239653</c:v>
                </c:pt>
                <c:pt idx="124">
                  <c:v>0.0516261562747796</c:v>
                </c:pt>
                <c:pt idx="125">
                  <c:v>0.0517061618123831</c:v>
                </c:pt>
                <c:pt idx="126">
                  <c:v>0.0517851954064266</c:v>
                </c:pt>
                <c:pt idx="127">
                  <c:v>0.0518632626108735</c:v>
                </c:pt>
                <c:pt idx="128">
                  <c:v>0.0519403689796868</c:v>
                </c:pt>
                <c:pt idx="129">
                  <c:v>0.0520165200668297</c:v>
                </c:pt>
                <c:pt idx="130">
                  <c:v>0.0520917214262656</c:v>
                </c:pt>
                <c:pt idx="131">
                  <c:v>0.0521659786119575</c:v>
                </c:pt>
                <c:pt idx="132">
                  <c:v>0.0522392971778686</c:v>
                </c:pt>
                <c:pt idx="133">
                  <c:v>0.0523116826779623</c:v>
                </c:pt>
                <c:pt idx="134">
                  <c:v>0.0523831406662016</c:v>
                </c:pt>
                <c:pt idx="135">
                  <c:v>0.0524536766965498</c:v>
                </c:pt>
                <c:pt idx="136">
                  <c:v>0.0525232963229701</c:v>
                </c:pt>
                <c:pt idx="137">
                  <c:v>0.0525920050994256</c:v>
                </c:pt>
                <c:pt idx="138">
                  <c:v>0.0526598085798796</c:v>
                </c:pt>
                <c:pt idx="139">
                  <c:v>0.0527267123182953</c:v>
                </c:pt>
                <c:pt idx="140">
                  <c:v>0.0527927218686359</c:v>
                </c:pt>
                <c:pt idx="141">
                  <c:v>0.0528578427848645</c:v>
                </c:pt>
                <c:pt idx="142">
                  <c:v>0.0529220806209444</c:v>
                </c:pt>
                <c:pt idx="143">
                  <c:v>0.0529854409308387</c:v>
                </c:pt>
                <c:pt idx="144">
                  <c:v>0.0530479292685107</c:v>
                </c:pt>
                <c:pt idx="145">
                  <c:v>0.0531095511879236</c:v>
                </c:pt>
                <c:pt idx="146">
                  <c:v>0.0531703122430405</c:v>
                </c:pt>
                <c:pt idx="147">
                  <c:v>0.0532302179878248</c:v>
                </c:pt>
                <c:pt idx="148">
                  <c:v>0.0532892739762394</c:v>
                </c:pt>
                <c:pt idx="149">
                  <c:v>0.0533474857622478</c:v>
                </c:pt>
                <c:pt idx="150">
                  <c:v>0.053404858899813</c:v>
                </c:pt>
                <c:pt idx="151">
                  <c:v>0.0534613989428983</c:v>
                </c:pt>
                <c:pt idx="152">
                  <c:v>0.0535171114454668</c:v>
                </c:pt>
                <c:pt idx="153">
                  <c:v>0.0535720019614818</c:v>
                </c:pt>
                <c:pt idx="154">
                  <c:v>0.0536260760449065</c:v>
                </c:pt>
                <c:pt idx="155">
                  <c:v>0.053679339249704</c:v>
                </c:pt>
                <c:pt idx="156">
                  <c:v>0.0537317971298376</c:v>
                </c:pt>
                <c:pt idx="157">
                  <c:v>0.0537834552392704</c:v>
                </c:pt>
                <c:pt idx="158">
                  <c:v>0.0538343191319657</c:v>
                </c:pt>
                <c:pt idx="159">
                  <c:v>0.0538843943618867</c:v>
                </c:pt>
                <c:pt idx="160">
                  <c:v>0.0539336864829965</c:v>
                </c:pt>
                <c:pt idx="161">
                  <c:v>0.0539822010492584</c:v>
                </c:pt>
                <c:pt idx="162">
                  <c:v>0.0540299436146356</c:v>
                </c:pt>
                <c:pt idx="163">
                  <c:v>0.0540769197330912</c:v>
                </c:pt>
                <c:pt idx="164">
                  <c:v>0.0541231349585885</c:v>
                </c:pt>
                <c:pt idx="165">
                  <c:v>0.0541685948450906</c:v>
                </c:pt>
                <c:pt idx="166">
                  <c:v>0.0542133049465608</c:v>
                </c:pt>
                <c:pt idx="167">
                  <c:v>0.0542572708169622</c:v>
                </c:pt>
                <c:pt idx="168">
                  <c:v>0.0543004980102581</c:v>
                </c:pt>
                <c:pt idx="169">
                  <c:v>0.0543429920804117</c:v>
                </c:pt>
                <c:pt idx="170">
                  <c:v>0.0543847585813861</c:v>
                </c:pt>
                <c:pt idx="171">
                  <c:v>0.0544258030671445</c:v>
                </c:pt>
                <c:pt idx="172">
                  <c:v>0.0544661310916503</c:v>
                </c:pt>
                <c:pt idx="173">
                  <c:v>0.0545057482088664</c:v>
                </c:pt>
                <c:pt idx="174">
                  <c:v>0.0545446599727563</c:v>
                </c:pt>
                <c:pt idx="175">
                  <c:v>0.054582871937283</c:v>
                </c:pt>
                <c:pt idx="176">
                  <c:v>0.0546203896564097</c:v>
                </c:pt>
                <c:pt idx="177">
                  <c:v>0.0546572186840997</c:v>
                </c:pt>
                <c:pt idx="178">
                  <c:v>0.0546933645743161</c:v>
                </c:pt>
                <c:pt idx="179">
                  <c:v>0.0547288328810222</c:v>
                </c:pt>
                <c:pt idx="180">
                  <c:v>0.0547636291581812</c:v>
                </c:pt>
                <c:pt idx="181">
                  <c:v>0.0547977589597562</c:v>
                </c:pt>
                <c:pt idx="182">
                  <c:v>0.0548312278397104</c:v>
                </c:pt>
                <c:pt idx="183">
                  <c:v>0.0548640413520071</c:v>
                </c:pt>
                <c:pt idx="184">
                  <c:v>0.0548962050506095</c:v>
                </c:pt>
                <c:pt idx="185">
                  <c:v>0.0549277244894807</c:v>
                </c:pt>
                <c:pt idx="186">
                  <c:v>0.0549586052225839</c:v>
                </c:pt>
                <c:pt idx="187">
                  <c:v>0.0549888528038824</c:v>
                </c:pt>
                <c:pt idx="188">
                  <c:v>0.0550184727873393</c:v>
                </c:pt>
                <c:pt idx="189">
                  <c:v>0.0550474707269179</c:v>
                </c:pt>
                <c:pt idx="190">
                  <c:v>0.0550758521765814</c:v>
                </c:pt>
                <c:pt idx="191">
                  <c:v>0.0551036226902929</c:v>
                </c:pt>
                <c:pt idx="192">
                  <c:v>0.0551307878220156</c:v>
                </c:pt>
                <c:pt idx="193">
                  <c:v>0.0551573531257128</c:v>
                </c:pt>
                <c:pt idx="194">
                  <c:v>0.0551833241553476</c:v>
                </c:pt>
                <c:pt idx="195">
                  <c:v>0.0552087064648833</c:v>
                </c:pt>
                <c:pt idx="196">
                  <c:v>0.055233505608283</c:v>
                </c:pt>
                <c:pt idx="197">
                  <c:v>0.05525772713951</c:v>
                </c:pt>
                <c:pt idx="198">
                  <c:v>0.0552813766125274</c:v>
                </c:pt>
                <c:pt idx="199">
                  <c:v>0.0553044595812984</c:v>
                </c:pt>
                <c:pt idx="200">
                  <c:v>0.0553269815997863</c:v>
                </c:pt>
                <c:pt idx="201">
                  <c:v>0.0553489482219542</c:v>
                </c:pt>
                <c:pt idx="202">
                  <c:v>0.0553703650017654</c:v>
                </c:pt>
                <c:pt idx="203">
                  <c:v>0.055391237493183</c:v>
                </c:pt>
                <c:pt idx="204">
                  <c:v>0.0554115712501703</c:v>
                </c:pt>
                <c:pt idx="205">
                  <c:v>0.0554313718266904</c:v>
                </c:pt>
                <c:pt idx="206">
                  <c:v>0.0554506447767065</c:v>
                </c:pt>
                <c:pt idx="207">
                  <c:v>0.0554693956541819</c:v>
                </c:pt>
                <c:pt idx="208">
                  <c:v>0.0554876300130797</c:v>
                </c:pt>
                <c:pt idx="209">
                  <c:v>0.0555053534073632</c:v>
                </c:pt>
                <c:pt idx="210">
                  <c:v>0.0555225713909955</c:v>
                </c:pt>
                <c:pt idx="211">
                  <c:v>0.0555392895179398</c:v>
                </c:pt>
                <c:pt idx="212">
                  <c:v>0.0555555133421594</c:v>
                </c:pt>
                <c:pt idx="213">
                  <c:v>0.0555712484176174</c:v>
                </c:pt>
                <c:pt idx="214">
                  <c:v>0.0555865002982771</c:v>
                </c:pt>
                <c:pt idx="215">
                  <c:v>0.0556012745381016</c:v>
                </c:pt>
                <c:pt idx="216">
                  <c:v>0.0556155766910541</c:v>
                </c:pt>
                <c:pt idx="217">
                  <c:v>0.0556294123110978</c:v>
                </c:pt>
                <c:pt idx="218">
                  <c:v>0.055642786952196</c:v>
                </c:pt>
                <c:pt idx="219">
                  <c:v>0.0556557061683119</c:v>
                </c:pt>
                <c:pt idx="220">
                  <c:v>0.0556681755134085</c:v>
                </c:pt>
                <c:pt idx="221">
                  <c:v>0.0556802005414492</c:v>
                </c:pt>
                <c:pt idx="222">
                  <c:v>0.0556917868063972</c:v>
                </c:pt>
                <c:pt idx="223">
                  <c:v>0.0557029398622155</c:v>
                </c:pt>
                <c:pt idx="224">
                  <c:v>0.0557136652628675</c:v>
                </c:pt>
                <c:pt idx="225">
                  <c:v>0.0557239685623164</c:v>
                </c:pt>
                <c:pt idx="226">
                  <c:v>0.0557338553145252</c:v>
                </c:pt>
                <c:pt idx="227">
                  <c:v>0.0557433310734573</c:v>
                </c:pt>
                <c:pt idx="228">
                  <c:v>0.0557524013930758</c:v>
                </c:pt>
                <c:pt idx="229">
                  <c:v>0.055761071827344</c:v>
                </c:pt>
                <c:pt idx="230">
                  <c:v>0.055769347930225</c:v>
                </c:pt>
                <c:pt idx="231">
                  <c:v>0.055777235255682</c:v>
                </c:pt>
                <c:pt idx="232">
                  <c:v>0.0557847393576783</c:v>
                </c:pt>
                <c:pt idx="233">
                  <c:v>0.0557918657901769</c:v>
                </c:pt>
                <c:pt idx="234">
                  <c:v>0.0557986201071412</c:v>
                </c:pt>
                <c:pt idx="235">
                  <c:v>0.0558050078625344</c:v>
                </c:pt>
                <c:pt idx="236">
                  <c:v>0.0558110346103195</c:v>
                </c:pt>
                <c:pt idx="237">
                  <c:v>0.0558167059044599</c:v>
                </c:pt>
                <c:pt idx="238">
                  <c:v>0.0558220272989187</c:v>
                </c:pt>
                <c:pt idx="239">
                  <c:v>0.0558270043476592</c:v>
                </c:pt>
                <c:pt idx="240">
                  <c:v>0.0558316426046444</c:v>
                </c:pt>
                <c:pt idx="241">
                  <c:v>0.0558359476238377</c:v>
                </c:pt>
                <c:pt idx="242">
                  <c:v>0.0558399249592022</c:v>
                </c:pt>
                <c:pt idx="243">
                  <c:v>0.0558435801647012</c:v>
                </c:pt>
                <c:pt idx="244">
                  <c:v>0.0558469187942978</c:v>
                </c:pt>
                <c:pt idx="245">
                  <c:v>0.0558499464019552</c:v>
                </c:pt>
                <c:pt idx="246">
                  <c:v>0.0558526685416366</c:v>
                </c:pt>
                <c:pt idx="247">
                  <c:v>0.0558550907673052</c:v>
                </c:pt>
                <c:pt idx="248">
                  <c:v>0.0558572186329243</c:v>
                </c:pt>
                <c:pt idx="249">
                  <c:v>0.0558590576924569</c:v>
                </c:pt>
                <c:pt idx="250">
                  <c:v>0.0558606134998665</c:v>
                </c:pt>
                <c:pt idx="251">
                  <c:v>0.055861891609116</c:v>
                </c:pt>
                <c:pt idx="252">
                  <c:v>0.0558628975741687</c:v>
                </c:pt>
                <c:pt idx="253">
                  <c:v>0.0558636369489879</c:v>
                </c:pt>
                <c:pt idx="254">
                  <c:v>0.0558641152875367</c:v>
                </c:pt>
                <c:pt idx="255">
                  <c:v>0.0558643381437783</c:v>
                </c:pt>
                <c:pt idx="256">
                  <c:v>0.0558643110716759</c:v>
                </c:pt>
                <c:pt idx="257">
                  <c:v>0.0558640396251928</c:v>
                </c:pt>
                <c:pt idx="258">
                  <c:v>0.055863529358292</c:v>
                </c:pt>
                <c:pt idx="259">
                  <c:v>0.0558627858249369</c:v>
                </c:pt>
                <c:pt idx="260">
                  <c:v>0.0558618145790906</c:v>
                </c:pt>
                <c:pt idx="261">
                  <c:v>0.0558606211747163</c:v>
                </c:pt>
                <c:pt idx="262">
                  <c:v>0.0558592111657773</c:v>
                </c:pt>
                <c:pt idx="263">
                  <c:v>0.0558575901062366</c:v>
                </c:pt>
                <c:pt idx="264">
                  <c:v>0.0558557635500576</c:v>
                </c:pt>
                <c:pt idx="265">
                  <c:v>0.0558537370512033</c:v>
                </c:pt>
                <c:pt idx="266">
                  <c:v>0.0558515161636371</c:v>
                </c:pt>
                <c:pt idx="267">
                  <c:v>0.0558491064413222</c:v>
                </c:pt>
                <c:pt idx="268">
                  <c:v>0.0558465134382216</c:v>
                </c:pt>
                <c:pt idx="269">
                  <c:v>0.0558437427082986</c:v>
                </c:pt>
                <c:pt idx="270">
                  <c:v>0.0558407998055165</c:v>
                </c:pt>
                <c:pt idx="271">
                  <c:v>0.0558376902838383</c:v>
                </c:pt>
                <c:pt idx="272">
                  <c:v>0.0558344196972274</c:v>
                </c:pt>
                <c:pt idx="273">
                  <c:v>0.0558309935996469</c:v>
                </c:pt>
                <c:pt idx="274">
                  <c:v>0.05582741754506</c:v>
                </c:pt>
                <c:pt idx="275">
                  <c:v>0.0558236970874299</c:v>
                </c:pt>
                <c:pt idx="276">
                  <c:v>0.0558198377807198</c:v>
                </c:pt>
                <c:pt idx="277">
                  <c:v>0.055815845178893</c:v>
                </c:pt>
                <c:pt idx="278">
                  <c:v>0.0558117248359125</c:v>
                </c:pt>
                <c:pt idx="279">
                  <c:v>0.0558074823057417</c:v>
                </c:pt>
                <c:pt idx="280">
                  <c:v>0.0558031231423436</c:v>
                </c:pt>
                <c:pt idx="281">
                  <c:v>0.0557986528996816</c:v>
                </c:pt>
                <c:pt idx="282">
                  <c:v>0.0557940771317188</c:v>
                </c:pt>
                <c:pt idx="283">
                  <c:v>0.0557894013924184</c:v>
                </c:pt>
                <c:pt idx="284">
                  <c:v>0.0557846312357435</c:v>
                </c:pt>
                <c:pt idx="285">
                  <c:v>0.0557797722156575</c:v>
                </c:pt>
                <c:pt idx="286">
                  <c:v>0.0557748298861236</c:v>
                </c:pt>
                <c:pt idx="287">
                  <c:v>0.0557698098011048</c:v>
                </c:pt>
                <c:pt idx="288">
                  <c:v>0.0557647175145644</c:v>
                </c:pt>
                <c:pt idx="289">
                  <c:v>0.0557595585804656</c:v>
                </c:pt>
                <c:pt idx="290">
                  <c:v>0.0557543385527716</c:v>
                </c:pt>
                <c:pt idx="291">
                  <c:v>0.0557490629854457</c:v>
                </c:pt>
                <c:pt idx="292">
                  <c:v>0.0557437374324509</c:v>
                </c:pt>
                <c:pt idx="293">
                  <c:v>0.0557383674477505</c:v>
                </c:pt>
                <c:pt idx="294">
                  <c:v>0.0557329585853078</c:v>
                </c:pt>
                <c:pt idx="295">
                  <c:v>0.0557275163990858</c:v>
                </c:pt>
                <c:pt idx="296">
                  <c:v>0.0557220464430479</c:v>
                </c:pt>
                <c:pt idx="297">
                  <c:v>0.0557165542711571</c:v>
                </c:pt>
                <c:pt idx="298">
                  <c:v>0.0557110454373768</c:v>
                </c:pt>
                <c:pt idx="299">
                  <c:v>0.05570552549567</c:v>
                </c:pt>
                <c:pt idx="300">
                  <c:v>0.0557000000000001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3827280"/>
        <c:axId val="2133829600"/>
      </c:scatterChart>
      <c:valAx>
        <c:axId val="2133827280"/>
        <c:scaling>
          <c:orientation val="minMax"/>
          <c:max val="3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3829600"/>
        <c:crosses val="autoZero"/>
        <c:crossBetween val="midCat"/>
      </c:valAx>
      <c:valAx>
        <c:axId val="213382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3827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88900</xdr:colOff>
      <xdr:row>4</xdr:row>
      <xdr:rowOff>12700</xdr:rowOff>
    </xdr:from>
    <xdr:to>
      <xdr:col>23</xdr:col>
      <xdr:colOff>38100</xdr:colOff>
      <xdr:row>25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88900</xdr:colOff>
      <xdr:row>4</xdr:row>
      <xdr:rowOff>12700</xdr:rowOff>
    </xdr:from>
    <xdr:to>
      <xdr:col>23</xdr:col>
      <xdr:colOff>38100</xdr:colOff>
      <xdr:row>25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88900</xdr:colOff>
      <xdr:row>4</xdr:row>
      <xdr:rowOff>12700</xdr:rowOff>
    </xdr:from>
    <xdr:to>
      <xdr:col>23</xdr:col>
      <xdr:colOff>38100</xdr:colOff>
      <xdr:row>25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1</xdr:row>
      <xdr:rowOff>177800</xdr:rowOff>
    </xdr:from>
    <xdr:to>
      <xdr:col>23</xdr:col>
      <xdr:colOff>25400</xdr:colOff>
      <xdr:row>18</xdr:row>
      <xdr:rowOff>139700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</xdr:colOff>
      <xdr:row>2</xdr:row>
      <xdr:rowOff>12700</xdr:rowOff>
    </xdr:from>
    <xdr:to>
      <xdr:col>22</xdr:col>
      <xdr:colOff>787400</xdr:colOff>
      <xdr:row>19</xdr:row>
      <xdr:rowOff>101600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</xdr:colOff>
      <xdr:row>2</xdr:row>
      <xdr:rowOff>12700</xdr:rowOff>
    </xdr:from>
    <xdr:to>
      <xdr:col>22</xdr:col>
      <xdr:colOff>787400</xdr:colOff>
      <xdr:row>19</xdr:row>
      <xdr:rowOff>101600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317500</xdr:colOff>
      <xdr:row>1</xdr:row>
      <xdr:rowOff>63500</xdr:rowOff>
    </xdr:from>
    <xdr:to>
      <xdr:col>41</xdr:col>
      <xdr:colOff>0</xdr:colOff>
      <xdr:row>22</xdr:row>
      <xdr:rowOff>152400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317500</xdr:colOff>
      <xdr:row>1</xdr:row>
      <xdr:rowOff>63500</xdr:rowOff>
    </xdr:from>
    <xdr:to>
      <xdr:col>41</xdr:col>
      <xdr:colOff>0</xdr:colOff>
      <xdr:row>22</xdr:row>
      <xdr:rowOff>152400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tabSelected="1" workbookViewId="0"/>
  </sheetViews>
  <sheetFormatPr baseColWidth="10" defaultRowHeight="29" x14ac:dyDescent="0.35"/>
  <cols>
    <col min="1" max="1" width="10.83203125" style="73"/>
    <col min="2" max="2" width="22.1640625" style="73" bestFit="1" customWidth="1"/>
    <col min="3" max="3" width="106.33203125" style="73" bestFit="1" customWidth="1"/>
    <col min="4" max="16384" width="10.83203125" style="73"/>
  </cols>
  <sheetData>
    <row r="2" spans="2:3" x14ac:dyDescent="0.35">
      <c r="B2" s="73" t="s">
        <v>127</v>
      </c>
      <c r="C2" s="73" t="s">
        <v>128</v>
      </c>
    </row>
    <row r="3" spans="2:3" x14ac:dyDescent="0.35">
      <c r="B3" s="73" t="s">
        <v>129</v>
      </c>
      <c r="C3" s="73" t="s">
        <v>130</v>
      </c>
    </row>
    <row r="4" spans="2:3" x14ac:dyDescent="0.35">
      <c r="B4" s="73" t="s">
        <v>131</v>
      </c>
      <c r="C4" s="73" t="s">
        <v>132</v>
      </c>
    </row>
    <row r="5" spans="2:3" x14ac:dyDescent="0.35">
      <c r="B5" s="73" t="s">
        <v>133</v>
      </c>
      <c r="C5" s="73" t="s">
        <v>134</v>
      </c>
    </row>
    <row r="6" spans="2:3" x14ac:dyDescent="0.35">
      <c r="B6" s="73" t="s">
        <v>135</v>
      </c>
      <c r="C6" s="73" t="s">
        <v>136</v>
      </c>
    </row>
    <row r="7" spans="2:3" x14ac:dyDescent="0.35">
      <c r="B7" s="73" t="s">
        <v>137</v>
      </c>
      <c r="C7" s="73" t="s">
        <v>138</v>
      </c>
    </row>
    <row r="8" spans="2:3" x14ac:dyDescent="0.35">
      <c r="B8" s="73" t="s">
        <v>139</v>
      </c>
      <c r="C8" s="73" t="s">
        <v>140</v>
      </c>
    </row>
    <row r="9" spans="2:3" x14ac:dyDescent="0.35">
      <c r="B9" s="73" t="s">
        <v>141</v>
      </c>
      <c r="C9" s="73" t="s">
        <v>142</v>
      </c>
    </row>
    <row r="10" spans="2:3" x14ac:dyDescent="0.35">
      <c r="B10" s="73" t="s">
        <v>143</v>
      </c>
      <c r="C10" s="73" t="s">
        <v>144</v>
      </c>
    </row>
    <row r="11" spans="2:3" x14ac:dyDescent="0.35">
      <c r="B11" s="73" t="s">
        <v>145</v>
      </c>
      <c r="C11" s="73" t="s">
        <v>146</v>
      </c>
    </row>
    <row r="12" spans="2:3" x14ac:dyDescent="0.35">
      <c r="B12" s="73" t="s">
        <v>147</v>
      </c>
      <c r="C12" s="73" t="s">
        <v>148</v>
      </c>
    </row>
    <row r="13" spans="2:3" x14ac:dyDescent="0.35">
      <c r="B13" s="73" t="s">
        <v>149</v>
      </c>
      <c r="C13" s="73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O43"/>
  <sheetViews>
    <sheetView workbookViewId="0"/>
  </sheetViews>
  <sheetFormatPr baseColWidth="10" defaultRowHeight="16" x14ac:dyDescent="0.2"/>
  <cols>
    <col min="1" max="16384" width="10.83203125" style="1"/>
  </cols>
  <sheetData>
    <row r="4" spans="3:6" x14ac:dyDescent="0.2">
      <c r="C4" s="2" t="s">
        <v>0</v>
      </c>
      <c r="D4" s="2" t="s">
        <v>1</v>
      </c>
      <c r="E4" s="1" t="s">
        <v>2</v>
      </c>
      <c r="F4" s="1" t="s">
        <v>3</v>
      </c>
    </row>
    <row r="5" spans="3:6" ht="18" x14ac:dyDescent="0.25">
      <c r="C5" s="1">
        <v>2</v>
      </c>
      <c r="D5" s="1">
        <f>1*C5+3</f>
        <v>5</v>
      </c>
      <c r="E5" s="1" t="s">
        <v>8</v>
      </c>
    </row>
    <row r="6" spans="3:6" x14ac:dyDescent="0.2">
      <c r="C6" s="3">
        <v>2.1</v>
      </c>
      <c r="D6" s="1">
        <f t="shared" ref="D6:D14" si="0">1*C6+3</f>
        <v>5.0999999999999996</v>
      </c>
    </row>
    <row r="7" spans="3:6" x14ac:dyDescent="0.2">
      <c r="C7" s="3">
        <v>2.2000000000000002</v>
      </c>
      <c r="D7" s="1">
        <f t="shared" si="0"/>
        <v>5.2</v>
      </c>
    </row>
    <row r="8" spans="3:6" x14ac:dyDescent="0.2">
      <c r="C8" s="3">
        <v>2.2999999999999998</v>
      </c>
      <c r="D8" s="1">
        <f t="shared" si="0"/>
        <v>5.3</v>
      </c>
    </row>
    <row r="9" spans="3:6" x14ac:dyDescent="0.2">
      <c r="C9" s="3">
        <v>2.4</v>
      </c>
      <c r="D9" s="1">
        <f t="shared" si="0"/>
        <v>5.4</v>
      </c>
    </row>
    <row r="10" spans="3:6" x14ac:dyDescent="0.2">
      <c r="C10" s="3">
        <v>2.5</v>
      </c>
      <c r="D10" s="1">
        <f t="shared" si="0"/>
        <v>5.5</v>
      </c>
    </row>
    <row r="11" spans="3:6" x14ac:dyDescent="0.2">
      <c r="C11" s="3">
        <v>2.6</v>
      </c>
      <c r="D11" s="1">
        <f t="shared" si="0"/>
        <v>5.6</v>
      </c>
    </row>
    <row r="12" spans="3:6" x14ac:dyDescent="0.2">
      <c r="C12" s="3">
        <v>2.7</v>
      </c>
      <c r="D12" s="1">
        <f t="shared" si="0"/>
        <v>5.7</v>
      </c>
    </row>
    <row r="13" spans="3:6" x14ac:dyDescent="0.2">
      <c r="C13" s="3">
        <v>2.8</v>
      </c>
      <c r="D13" s="1">
        <f t="shared" si="0"/>
        <v>5.8</v>
      </c>
    </row>
    <row r="14" spans="3:6" x14ac:dyDescent="0.2">
      <c r="C14" s="3">
        <v>2.9</v>
      </c>
      <c r="D14" s="1">
        <f t="shared" si="0"/>
        <v>5.9</v>
      </c>
    </row>
    <row r="15" spans="3:6" ht="18" x14ac:dyDescent="0.25">
      <c r="C15" s="1">
        <v>3</v>
      </c>
      <c r="D15" s="1">
        <f>3*C15-3</f>
        <v>6</v>
      </c>
      <c r="E15" s="1" t="s">
        <v>59</v>
      </c>
      <c r="F15" s="1" t="s">
        <v>9</v>
      </c>
    </row>
    <row r="16" spans="3:6" x14ac:dyDescent="0.2">
      <c r="C16" s="3">
        <v>3.1</v>
      </c>
      <c r="D16" s="1">
        <f t="shared" ref="D16:D25" si="1">3*C16-3</f>
        <v>6.3000000000000007</v>
      </c>
    </row>
    <row r="17" spans="3:15" x14ac:dyDescent="0.2">
      <c r="C17" s="3">
        <v>3.2</v>
      </c>
      <c r="D17" s="1">
        <f t="shared" si="1"/>
        <v>6.6000000000000014</v>
      </c>
    </row>
    <row r="18" spans="3:15" x14ac:dyDescent="0.2">
      <c r="C18" s="3">
        <v>3.3</v>
      </c>
      <c r="D18" s="1">
        <f t="shared" si="1"/>
        <v>6.8999999999999986</v>
      </c>
    </row>
    <row r="19" spans="3:15" x14ac:dyDescent="0.2">
      <c r="C19" s="3">
        <v>3.4</v>
      </c>
      <c r="D19" s="1">
        <f t="shared" si="1"/>
        <v>7.1999999999999993</v>
      </c>
    </row>
    <row r="20" spans="3:15" x14ac:dyDescent="0.2">
      <c r="C20" s="3">
        <v>3.5</v>
      </c>
      <c r="D20" s="1">
        <f t="shared" si="1"/>
        <v>7.5</v>
      </c>
    </row>
    <row r="21" spans="3:15" x14ac:dyDescent="0.2">
      <c r="C21" s="3">
        <v>3.6</v>
      </c>
      <c r="D21" s="1">
        <f t="shared" si="1"/>
        <v>7.8000000000000007</v>
      </c>
    </row>
    <row r="22" spans="3:15" x14ac:dyDescent="0.2">
      <c r="C22" s="3">
        <v>3.7</v>
      </c>
      <c r="D22" s="1">
        <f t="shared" si="1"/>
        <v>8.1000000000000014</v>
      </c>
    </row>
    <row r="23" spans="3:15" x14ac:dyDescent="0.2">
      <c r="C23" s="3">
        <v>3.8</v>
      </c>
      <c r="D23" s="1">
        <f t="shared" si="1"/>
        <v>8.3999999999999986</v>
      </c>
    </row>
    <row r="24" spans="3:15" x14ac:dyDescent="0.2">
      <c r="C24" s="3">
        <v>3.9</v>
      </c>
      <c r="D24" s="1">
        <f t="shared" si="1"/>
        <v>8.6999999999999993</v>
      </c>
    </row>
    <row r="25" spans="3:15" ht="18" x14ac:dyDescent="0.25">
      <c r="C25" s="1">
        <v>4</v>
      </c>
      <c r="D25" s="1">
        <f t="shared" si="1"/>
        <v>9</v>
      </c>
      <c r="E25" s="1" t="s">
        <v>9</v>
      </c>
    </row>
    <row r="31" spans="3:15" s="2" customFormat="1" ht="18" x14ac:dyDescent="0.25">
      <c r="D31" s="2" t="s">
        <v>58</v>
      </c>
      <c r="E31" s="2" t="s">
        <v>4</v>
      </c>
      <c r="G31" s="31" t="s">
        <v>10</v>
      </c>
      <c r="H31" s="31" t="s">
        <v>13</v>
      </c>
      <c r="I31" s="31" t="s">
        <v>14</v>
      </c>
      <c r="J31" s="31" t="s">
        <v>15</v>
      </c>
      <c r="L31" s="2" t="s">
        <v>7</v>
      </c>
      <c r="O31" s="2" t="s">
        <v>5</v>
      </c>
    </row>
    <row r="32" spans="3:15" ht="18" x14ac:dyDescent="0.25">
      <c r="C32" s="1" t="s">
        <v>151</v>
      </c>
      <c r="D32" s="21" t="str">
        <f>"y(" &amp; E32 &amp; ")"</f>
        <v>y(2)</v>
      </c>
      <c r="E32" s="1">
        <v>2</v>
      </c>
      <c r="G32" s="4">
        <f>E32</f>
        <v>2</v>
      </c>
      <c r="H32" s="5">
        <v>1</v>
      </c>
      <c r="I32" s="5">
        <v>0</v>
      </c>
      <c r="J32" s="6">
        <v>0</v>
      </c>
      <c r="L32" s="13" t="s">
        <v>10</v>
      </c>
      <c r="O32" s="16">
        <v>5</v>
      </c>
    </row>
    <row r="33" spans="3:15" ht="18" x14ac:dyDescent="0.25">
      <c r="C33" s="1" t="s">
        <v>151</v>
      </c>
      <c r="D33" s="21" t="str">
        <f t="shared" ref="D33:D35" si="2">"y(" &amp; E33 &amp; ")"</f>
        <v>y(3)</v>
      </c>
      <c r="E33" s="1">
        <v>3</v>
      </c>
      <c r="G33" s="7">
        <f>E33</f>
        <v>3</v>
      </c>
      <c r="H33" s="8">
        <v>1</v>
      </c>
      <c r="I33" s="8">
        <v>0</v>
      </c>
      <c r="J33" s="9">
        <v>0</v>
      </c>
      <c r="L33" s="14" t="s">
        <v>13</v>
      </c>
      <c r="N33" s="1" t="s">
        <v>6</v>
      </c>
      <c r="O33" s="17">
        <v>6</v>
      </c>
    </row>
    <row r="34" spans="3:15" ht="18" x14ac:dyDescent="0.25">
      <c r="C34" s="1" t="s">
        <v>152</v>
      </c>
      <c r="D34" s="21" t="str">
        <f t="shared" si="2"/>
        <v>y(3)</v>
      </c>
      <c r="E34" s="1">
        <v>3</v>
      </c>
      <c r="G34" s="7">
        <v>0</v>
      </c>
      <c r="H34" s="8">
        <v>0</v>
      </c>
      <c r="I34" s="8">
        <f>E34</f>
        <v>3</v>
      </c>
      <c r="J34" s="9">
        <v>1</v>
      </c>
      <c r="L34" s="14" t="s">
        <v>14</v>
      </c>
      <c r="O34" s="17">
        <v>6</v>
      </c>
    </row>
    <row r="35" spans="3:15" ht="18" x14ac:dyDescent="0.25">
      <c r="C35" s="1" t="s">
        <v>152</v>
      </c>
      <c r="D35" s="21" t="str">
        <f t="shared" si="2"/>
        <v>y(4)</v>
      </c>
      <c r="E35" s="1">
        <v>4</v>
      </c>
      <c r="G35" s="10">
        <v>0</v>
      </c>
      <c r="H35" s="11">
        <v>0</v>
      </c>
      <c r="I35" s="11">
        <f>E35</f>
        <v>4</v>
      </c>
      <c r="J35" s="12">
        <v>1</v>
      </c>
      <c r="L35" s="15" t="s">
        <v>15</v>
      </c>
      <c r="O35" s="18">
        <v>9</v>
      </c>
    </row>
    <row r="39" spans="3:15" x14ac:dyDescent="0.2">
      <c r="L39" s="2" t="s">
        <v>7</v>
      </c>
      <c r="O39" s="2" t="s">
        <v>7</v>
      </c>
    </row>
    <row r="40" spans="3:15" ht="18" x14ac:dyDescent="0.25">
      <c r="I40" s="2"/>
      <c r="L40" s="13" t="s">
        <v>10</v>
      </c>
      <c r="O40" s="16">
        <f t="array" ref="O40:O43">MMULT(MINVERSE(G32:J35),O32:O35)</f>
        <v>1</v>
      </c>
    </row>
    <row r="41" spans="3:15" ht="18" x14ac:dyDescent="0.25">
      <c r="L41" s="14" t="s">
        <v>13</v>
      </c>
      <c r="N41" s="1" t="s">
        <v>6</v>
      </c>
      <c r="O41" s="17">
        <v>3.0000000000000018</v>
      </c>
    </row>
    <row r="42" spans="3:15" ht="18" x14ac:dyDescent="0.25">
      <c r="L42" s="14" t="s">
        <v>14</v>
      </c>
      <c r="O42" s="17">
        <v>3</v>
      </c>
    </row>
    <row r="43" spans="3:15" ht="18" x14ac:dyDescent="0.25">
      <c r="L43" s="15" t="s">
        <v>15</v>
      </c>
      <c r="O43" s="18">
        <v>-3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O43"/>
  <sheetViews>
    <sheetView workbookViewId="0"/>
  </sheetViews>
  <sheetFormatPr baseColWidth="10" defaultRowHeight="16" x14ac:dyDescent="0.2"/>
  <cols>
    <col min="1" max="16384" width="10.83203125" style="1"/>
  </cols>
  <sheetData>
    <row r="4" spans="3:6" x14ac:dyDescent="0.2">
      <c r="C4" s="2" t="s">
        <v>0</v>
      </c>
      <c r="D4" s="2" t="s">
        <v>1</v>
      </c>
      <c r="E4" s="1" t="s">
        <v>2</v>
      </c>
      <c r="F4" s="1" t="s">
        <v>3</v>
      </c>
    </row>
    <row r="5" spans="3:6" ht="18" x14ac:dyDescent="0.25">
      <c r="C5" s="1">
        <v>2</v>
      </c>
      <c r="D5" s="1">
        <f>1*C5+3</f>
        <v>5</v>
      </c>
      <c r="E5" s="1" t="s">
        <v>8</v>
      </c>
    </row>
    <row r="6" spans="3:6" x14ac:dyDescent="0.2">
      <c r="C6" s="3">
        <v>2.1</v>
      </c>
      <c r="D6" s="1">
        <f t="shared" ref="D6:D25" si="0">1*C6+3</f>
        <v>5.0999999999999996</v>
      </c>
    </row>
    <row r="7" spans="3:6" x14ac:dyDescent="0.2">
      <c r="C7" s="3">
        <v>2.2000000000000002</v>
      </c>
      <c r="D7" s="1">
        <f t="shared" si="0"/>
        <v>5.2</v>
      </c>
    </row>
    <row r="8" spans="3:6" x14ac:dyDescent="0.2">
      <c r="C8" s="3">
        <v>2.2999999999999998</v>
      </c>
      <c r="D8" s="1">
        <f t="shared" si="0"/>
        <v>5.3</v>
      </c>
    </row>
    <row r="9" spans="3:6" x14ac:dyDescent="0.2">
      <c r="C9" s="3">
        <v>2.4</v>
      </c>
      <c r="D9" s="1">
        <f t="shared" si="0"/>
        <v>5.4</v>
      </c>
    </row>
    <row r="10" spans="3:6" x14ac:dyDescent="0.2">
      <c r="C10" s="3">
        <v>2.5</v>
      </c>
      <c r="D10" s="1">
        <f t="shared" si="0"/>
        <v>5.5</v>
      </c>
    </row>
    <row r="11" spans="3:6" x14ac:dyDescent="0.2">
      <c r="C11" s="3">
        <v>2.6</v>
      </c>
      <c r="D11" s="1">
        <f t="shared" si="0"/>
        <v>5.6</v>
      </c>
    </row>
    <row r="12" spans="3:6" x14ac:dyDescent="0.2">
      <c r="C12" s="3">
        <v>2.7</v>
      </c>
      <c r="D12" s="1">
        <f t="shared" si="0"/>
        <v>5.7</v>
      </c>
    </row>
    <row r="13" spans="3:6" x14ac:dyDescent="0.2">
      <c r="C13" s="3">
        <v>2.8</v>
      </c>
      <c r="D13" s="1">
        <f t="shared" si="0"/>
        <v>5.8</v>
      </c>
    </row>
    <row r="14" spans="3:6" x14ac:dyDescent="0.2">
      <c r="C14" s="3">
        <v>2.9</v>
      </c>
      <c r="D14" s="1">
        <f t="shared" si="0"/>
        <v>5.9</v>
      </c>
    </row>
    <row r="15" spans="3:6" ht="18" x14ac:dyDescent="0.25">
      <c r="C15" s="1">
        <v>3</v>
      </c>
      <c r="D15" s="1">
        <f t="shared" si="0"/>
        <v>6</v>
      </c>
      <c r="E15" s="1" t="s">
        <v>59</v>
      </c>
      <c r="F15" s="1" t="s">
        <v>9</v>
      </c>
    </row>
    <row r="16" spans="3:6" x14ac:dyDescent="0.2">
      <c r="C16" s="3">
        <v>3.1</v>
      </c>
      <c r="D16" s="1">
        <f t="shared" si="0"/>
        <v>6.1</v>
      </c>
    </row>
    <row r="17" spans="3:15" x14ac:dyDescent="0.2">
      <c r="C17" s="3">
        <v>3.2</v>
      </c>
      <c r="D17" s="1">
        <f t="shared" si="0"/>
        <v>6.2</v>
      </c>
    </row>
    <row r="18" spans="3:15" x14ac:dyDescent="0.2">
      <c r="C18" s="3">
        <v>3.3</v>
      </c>
      <c r="D18" s="1">
        <f t="shared" si="0"/>
        <v>6.3</v>
      </c>
    </row>
    <row r="19" spans="3:15" x14ac:dyDescent="0.2">
      <c r="C19" s="3">
        <v>3.4</v>
      </c>
      <c r="D19" s="1">
        <f t="shared" si="0"/>
        <v>6.4</v>
      </c>
    </row>
    <row r="20" spans="3:15" x14ac:dyDescent="0.2">
      <c r="C20" s="3">
        <v>3.5</v>
      </c>
      <c r="D20" s="1">
        <f t="shared" si="0"/>
        <v>6.5</v>
      </c>
    </row>
    <row r="21" spans="3:15" x14ac:dyDescent="0.2">
      <c r="C21" s="3">
        <v>3.6</v>
      </c>
      <c r="D21" s="1">
        <f t="shared" si="0"/>
        <v>6.6</v>
      </c>
    </row>
    <row r="22" spans="3:15" x14ac:dyDescent="0.2">
      <c r="C22" s="3">
        <v>3.7</v>
      </c>
      <c r="D22" s="1">
        <f t="shared" si="0"/>
        <v>6.7</v>
      </c>
    </row>
    <row r="23" spans="3:15" x14ac:dyDescent="0.2">
      <c r="C23" s="3">
        <v>3.8</v>
      </c>
      <c r="D23" s="1">
        <f t="shared" si="0"/>
        <v>6.8</v>
      </c>
    </row>
    <row r="24" spans="3:15" x14ac:dyDescent="0.2">
      <c r="C24" s="3">
        <v>3.9</v>
      </c>
      <c r="D24" s="1">
        <f t="shared" si="0"/>
        <v>6.9</v>
      </c>
    </row>
    <row r="25" spans="3:15" ht="18" x14ac:dyDescent="0.25">
      <c r="C25" s="1">
        <v>4</v>
      </c>
      <c r="D25" s="1">
        <f t="shared" si="0"/>
        <v>7</v>
      </c>
      <c r="E25" s="1" t="s">
        <v>9</v>
      </c>
    </row>
    <row r="31" spans="3:15" s="2" customFormat="1" ht="18" x14ac:dyDescent="0.25">
      <c r="D31" s="2" t="s">
        <v>58</v>
      </c>
      <c r="E31" s="2" t="s">
        <v>4</v>
      </c>
      <c r="G31" s="31" t="s">
        <v>10</v>
      </c>
      <c r="H31" s="31" t="s">
        <v>13</v>
      </c>
      <c r="I31" s="31" t="s">
        <v>14</v>
      </c>
      <c r="J31" s="31" t="s">
        <v>15</v>
      </c>
      <c r="L31" s="2" t="s">
        <v>7</v>
      </c>
      <c r="O31" s="2" t="s">
        <v>5</v>
      </c>
    </row>
    <row r="32" spans="3:15" ht="18" x14ac:dyDescent="0.25">
      <c r="D32" s="21" t="str">
        <f>"y(" &amp; E32 &amp; ")"</f>
        <v>y(2)</v>
      </c>
      <c r="E32" s="1">
        <v>2</v>
      </c>
      <c r="G32" s="4">
        <f>E32</f>
        <v>2</v>
      </c>
      <c r="H32" s="5">
        <v>1</v>
      </c>
      <c r="I32" s="5">
        <v>0</v>
      </c>
      <c r="J32" s="6">
        <v>0</v>
      </c>
      <c r="L32" s="13" t="s">
        <v>10</v>
      </c>
      <c r="O32" s="16">
        <v>5</v>
      </c>
    </row>
    <row r="33" spans="4:15" ht="18" x14ac:dyDescent="0.25">
      <c r="D33" s="21" t="str">
        <f t="shared" ref="D33:D35" si="1">"y(" &amp; E33 &amp; ")"</f>
        <v>y(3)</v>
      </c>
      <c r="E33" s="1">
        <v>3</v>
      </c>
      <c r="G33" s="7">
        <v>3</v>
      </c>
      <c r="H33" s="8">
        <v>1</v>
      </c>
      <c r="I33" s="8">
        <v>0</v>
      </c>
      <c r="J33" s="9">
        <v>0</v>
      </c>
      <c r="L33" s="14" t="s">
        <v>13</v>
      </c>
      <c r="N33" s="1" t="s">
        <v>6</v>
      </c>
      <c r="O33" s="17">
        <v>6</v>
      </c>
    </row>
    <row r="34" spans="4:15" ht="18" x14ac:dyDescent="0.25">
      <c r="D34" s="21" t="str">
        <f t="shared" si="1"/>
        <v>y(3)</v>
      </c>
      <c r="E34" s="1">
        <v>3</v>
      </c>
      <c r="G34" s="7">
        <v>0</v>
      </c>
      <c r="H34" s="8">
        <v>0</v>
      </c>
      <c r="I34" s="8">
        <v>3</v>
      </c>
      <c r="J34" s="9">
        <v>1</v>
      </c>
      <c r="L34" s="14" t="s">
        <v>14</v>
      </c>
      <c r="O34" s="17">
        <v>6</v>
      </c>
    </row>
    <row r="35" spans="4:15" ht="18" x14ac:dyDescent="0.25">
      <c r="D35" s="21" t="str">
        <f t="shared" si="1"/>
        <v>y(4)</v>
      </c>
      <c r="E35" s="1">
        <v>4</v>
      </c>
      <c r="G35" s="10">
        <v>0</v>
      </c>
      <c r="H35" s="11">
        <v>0</v>
      </c>
      <c r="I35" s="11">
        <f>E35</f>
        <v>4</v>
      </c>
      <c r="J35" s="12">
        <v>1</v>
      </c>
      <c r="L35" s="15" t="s">
        <v>15</v>
      </c>
      <c r="O35" s="18">
        <v>7</v>
      </c>
    </row>
    <row r="39" spans="4:15" x14ac:dyDescent="0.2">
      <c r="L39" s="2" t="s">
        <v>7</v>
      </c>
      <c r="O39" s="2" t="s">
        <v>7</v>
      </c>
    </row>
    <row r="40" spans="4:15" ht="18" x14ac:dyDescent="0.25">
      <c r="I40" s="2"/>
      <c r="L40" s="13" t="s">
        <v>10</v>
      </c>
      <c r="O40" s="16">
        <f t="array" ref="O40:O43">MMULT(MINVERSE(G32:J35),O32:O35)</f>
        <v>1</v>
      </c>
    </row>
    <row r="41" spans="4:15" ht="18" x14ac:dyDescent="0.25">
      <c r="L41" s="14" t="s">
        <v>13</v>
      </c>
      <c r="N41" s="1" t="s">
        <v>6</v>
      </c>
      <c r="O41" s="17">
        <v>3.0000000000000018</v>
      </c>
    </row>
    <row r="42" spans="4:15" ht="18" x14ac:dyDescent="0.25">
      <c r="L42" s="14" t="s">
        <v>14</v>
      </c>
      <c r="O42" s="17">
        <v>1</v>
      </c>
    </row>
    <row r="43" spans="4:15" ht="18" x14ac:dyDescent="0.25">
      <c r="L43" s="15" t="s">
        <v>15</v>
      </c>
      <c r="O43" s="18">
        <v>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O43"/>
  <sheetViews>
    <sheetView workbookViewId="0"/>
  </sheetViews>
  <sheetFormatPr baseColWidth="10" defaultRowHeight="16" x14ac:dyDescent="0.2"/>
  <cols>
    <col min="1" max="16384" width="10.83203125" style="1"/>
  </cols>
  <sheetData>
    <row r="4" spans="3:6" x14ac:dyDescent="0.2">
      <c r="C4" s="2" t="s">
        <v>0</v>
      </c>
      <c r="D4" s="2" t="s">
        <v>1</v>
      </c>
      <c r="E4" s="1" t="s">
        <v>2</v>
      </c>
      <c r="F4" s="1" t="s">
        <v>3</v>
      </c>
    </row>
    <row r="5" spans="3:6" ht="18" x14ac:dyDescent="0.25">
      <c r="C5" s="1">
        <v>2</v>
      </c>
      <c r="D5" s="1">
        <f>1*C5+3</f>
        <v>5</v>
      </c>
      <c r="E5" s="1" t="s">
        <v>8</v>
      </c>
    </row>
    <row r="6" spans="3:6" x14ac:dyDescent="0.2">
      <c r="C6" s="3">
        <v>2.1</v>
      </c>
      <c r="D6" s="1">
        <f t="shared" ref="D6:D25" si="0">1*C6+3</f>
        <v>5.0999999999999996</v>
      </c>
    </row>
    <row r="7" spans="3:6" x14ac:dyDescent="0.2">
      <c r="C7" s="3">
        <v>2.2000000000000002</v>
      </c>
      <c r="D7" s="1">
        <f t="shared" si="0"/>
        <v>5.2</v>
      </c>
    </row>
    <row r="8" spans="3:6" x14ac:dyDescent="0.2">
      <c r="C8" s="3">
        <v>2.2999999999999998</v>
      </c>
      <c r="D8" s="1">
        <f t="shared" si="0"/>
        <v>5.3</v>
      </c>
    </row>
    <row r="9" spans="3:6" x14ac:dyDescent="0.2">
      <c r="C9" s="3">
        <v>2.4</v>
      </c>
      <c r="D9" s="1">
        <f t="shared" si="0"/>
        <v>5.4</v>
      </c>
    </row>
    <row r="10" spans="3:6" x14ac:dyDescent="0.2">
      <c r="C10" s="3">
        <v>2.5</v>
      </c>
      <c r="D10" s="1">
        <f t="shared" si="0"/>
        <v>5.5</v>
      </c>
    </row>
    <row r="11" spans="3:6" x14ac:dyDescent="0.2">
      <c r="C11" s="3">
        <v>2.6</v>
      </c>
      <c r="D11" s="1">
        <f t="shared" si="0"/>
        <v>5.6</v>
      </c>
    </row>
    <row r="12" spans="3:6" x14ac:dyDescent="0.2">
      <c r="C12" s="3">
        <v>2.7</v>
      </c>
      <c r="D12" s="1">
        <f t="shared" si="0"/>
        <v>5.7</v>
      </c>
    </row>
    <row r="13" spans="3:6" x14ac:dyDescent="0.2">
      <c r="C13" s="3">
        <v>2.8</v>
      </c>
      <c r="D13" s="1">
        <f t="shared" si="0"/>
        <v>5.8</v>
      </c>
    </row>
    <row r="14" spans="3:6" x14ac:dyDescent="0.2">
      <c r="C14" s="3">
        <v>2.9</v>
      </c>
      <c r="D14" s="1">
        <f t="shared" si="0"/>
        <v>5.9</v>
      </c>
    </row>
    <row r="15" spans="3:6" ht="18" x14ac:dyDescent="0.25">
      <c r="C15" s="1">
        <v>3</v>
      </c>
      <c r="D15" s="1">
        <f t="shared" si="0"/>
        <v>6</v>
      </c>
      <c r="E15" s="1" t="s">
        <v>59</v>
      </c>
      <c r="F15" s="1" t="s">
        <v>9</v>
      </c>
    </row>
    <row r="16" spans="3:6" x14ac:dyDescent="0.2">
      <c r="C16" s="3">
        <v>3.1</v>
      </c>
      <c r="D16" s="1">
        <f t="shared" si="0"/>
        <v>6.1</v>
      </c>
    </row>
    <row r="17" spans="3:15" x14ac:dyDescent="0.2">
      <c r="C17" s="3">
        <v>3.2</v>
      </c>
      <c r="D17" s="1">
        <f t="shared" si="0"/>
        <v>6.2</v>
      </c>
    </row>
    <row r="18" spans="3:15" x14ac:dyDescent="0.2">
      <c r="C18" s="3">
        <v>3.3</v>
      </c>
      <c r="D18" s="1">
        <f t="shared" si="0"/>
        <v>6.3</v>
      </c>
    </row>
    <row r="19" spans="3:15" x14ac:dyDescent="0.2">
      <c r="C19" s="3">
        <v>3.4</v>
      </c>
      <c r="D19" s="1">
        <f t="shared" si="0"/>
        <v>6.4</v>
      </c>
    </row>
    <row r="20" spans="3:15" x14ac:dyDescent="0.2">
      <c r="C20" s="3">
        <v>3.5</v>
      </c>
      <c r="D20" s="1">
        <f t="shared" si="0"/>
        <v>6.5</v>
      </c>
    </row>
    <row r="21" spans="3:15" x14ac:dyDescent="0.2">
      <c r="C21" s="3">
        <v>3.6</v>
      </c>
      <c r="D21" s="1">
        <f t="shared" si="0"/>
        <v>6.6</v>
      </c>
    </row>
    <row r="22" spans="3:15" x14ac:dyDescent="0.2">
      <c r="C22" s="3">
        <v>3.7</v>
      </c>
      <c r="D22" s="1">
        <f t="shared" si="0"/>
        <v>6.7</v>
      </c>
    </row>
    <row r="23" spans="3:15" x14ac:dyDescent="0.2">
      <c r="C23" s="3">
        <v>3.8</v>
      </c>
      <c r="D23" s="1">
        <f t="shared" si="0"/>
        <v>6.8</v>
      </c>
    </row>
    <row r="24" spans="3:15" x14ac:dyDescent="0.2">
      <c r="C24" s="3">
        <v>3.9</v>
      </c>
      <c r="D24" s="1">
        <f t="shared" si="0"/>
        <v>6.9</v>
      </c>
    </row>
    <row r="25" spans="3:15" ht="18" x14ac:dyDescent="0.25">
      <c r="C25" s="1">
        <v>4</v>
      </c>
      <c r="D25" s="1">
        <f t="shared" si="0"/>
        <v>7</v>
      </c>
      <c r="E25" s="1" t="s">
        <v>9</v>
      </c>
    </row>
    <row r="31" spans="3:15" s="2" customFormat="1" ht="18" x14ac:dyDescent="0.25">
      <c r="D31" s="2" t="s">
        <v>58</v>
      </c>
      <c r="E31" s="2" t="s">
        <v>4</v>
      </c>
      <c r="G31" s="31" t="s">
        <v>10</v>
      </c>
      <c r="H31" s="31" t="s">
        <v>13</v>
      </c>
      <c r="I31" s="31" t="s">
        <v>14</v>
      </c>
      <c r="J31" s="31" t="s">
        <v>15</v>
      </c>
      <c r="L31" s="2" t="s">
        <v>7</v>
      </c>
      <c r="O31" s="2" t="s">
        <v>5</v>
      </c>
    </row>
    <row r="32" spans="3:15" ht="18" x14ac:dyDescent="0.25">
      <c r="D32" s="21" t="str">
        <f>"y(" &amp; E32 &amp; ")"</f>
        <v>y(2)</v>
      </c>
      <c r="E32" s="1">
        <v>2</v>
      </c>
      <c r="G32" s="4">
        <f>E32</f>
        <v>2</v>
      </c>
      <c r="H32" s="5">
        <v>1</v>
      </c>
      <c r="I32" s="5">
        <v>0</v>
      </c>
      <c r="J32" s="6">
        <v>0</v>
      </c>
      <c r="L32" s="13" t="s">
        <v>10</v>
      </c>
      <c r="O32" s="16">
        <v>5</v>
      </c>
    </row>
    <row r="33" spans="4:15" ht="18" x14ac:dyDescent="0.25">
      <c r="D33" s="21" t="str">
        <f>"y'(" &amp; E33 &amp; ")"</f>
        <v>y'(3)</v>
      </c>
      <c r="E33" s="1">
        <v>3</v>
      </c>
      <c r="G33" s="7">
        <v>1</v>
      </c>
      <c r="H33" s="8">
        <v>0</v>
      </c>
      <c r="I33" s="8">
        <v>-1</v>
      </c>
      <c r="J33" s="9">
        <v>0</v>
      </c>
      <c r="L33" s="14" t="s">
        <v>13</v>
      </c>
      <c r="N33" s="1" t="s">
        <v>6</v>
      </c>
      <c r="O33" s="17">
        <v>0</v>
      </c>
    </row>
    <row r="34" spans="4:15" ht="18" x14ac:dyDescent="0.25">
      <c r="D34" s="21" t="str">
        <f>"y(" &amp; E34 &amp; ")"</f>
        <v>y(3)</v>
      </c>
      <c r="E34" s="1">
        <v>3</v>
      </c>
      <c r="G34" s="7">
        <v>0</v>
      </c>
      <c r="H34" s="8">
        <v>0</v>
      </c>
      <c r="I34" s="8">
        <v>3</v>
      </c>
      <c r="J34" s="9">
        <v>1</v>
      </c>
      <c r="L34" s="14" t="s">
        <v>14</v>
      </c>
      <c r="O34" s="17">
        <v>6</v>
      </c>
    </row>
    <row r="35" spans="4:15" ht="18" x14ac:dyDescent="0.25">
      <c r="D35" s="21" t="str">
        <f t="shared" ref="D35" si="1">"y(" &amp; E35 &amp; ")"</f>
        <v>y(4)</v>
      </c>
      <c r="E35" s="1">
        <v>4</v>
      </c>
      <c r="G35" s="10">
        <v>0</v>
      </c>
      <c r="H35" s="11">
        <v>0</v>
      </c>
      <c r="I35" s="11">
        <f>E35</f>
        <v>4</v>
      </c>
      <c r="J35" s="12">
        <v>1</v>
      </c>
      <c r="L35" s="15" t="s">
        <v>15</v>
      </c>
      <c r="O35" s="18">
        <v>7</v>
      </c>
    </row>
    <row r="39" spans="4:15" x14ac:dyDescent="0.2">
      <c r="L39" s="2" t="s">
        <v>7</v>
      </c>
      <c r="O39" s="2" t="s">
        <v>7</v>
      </c>
    </row>
    <row r="40" spans="4:15" ht="18" x14ac:dyDescent="0.25">
      <c r="I40" s="2"/>
      <c r="L40" s="13" t="s">
        <v>10</v>
      </c>
      <c r="O40" s="16">
        <f t="array" ref="O40:O43">MMULT(MINVERSE(G32:J35),O32:O35)</f>
        <v>1</v>
      </c>
    </row>
    <row r="41" spans="4:15" ht="18" x14ac:dyDescent="0.25">
      <c r="L41" s="14" t="s">
        <v>13</v>
      </c>
      <c r="N41" s="1" t="s">
        <v>6</v>
      </c>
      <c r="O41" s="17">
        <v>3</v>
      </c>
    </row>
    <row r="42" spans="4:15" ht="18" x14ac:dyDescent="0.25">
      <c r="L42" s="14" t="s">
        <v>14</v>
      </c>
      <c r="O42" s="17">
        <v>1</v>
      </c>
    </row>
    <row r="43" spans="4:15" ht="18" x14ac:dyDescent="0.25">
      <c r="L43" s="15" t="s">
        <v>15</v>
      </c>
      <c r="O43" s="18">
        <v>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27"/>
  <sheetViews>
    <sheetView workbookViewId="0"/>
  </sheetViews>
  <sheetFormatPr baseColWidth="10" defaultRowHeight="16" x14ac:dyDescent="0.2"/>
  <cols>
    <col min="1" max="16384" width="10.83203125" style="20"/>
  </cols>
  <sheetData>
    <row r="2" spans="2:3" s="19" customFormat="1" ht="26" x14ac:dyDescent="0.3"/>
    <row r="3" spans="2:3" ht="29" x14ac:dyDescent="0.3">
      <c r="C3" s="19" t="s">
        <v>17</v>
      </c>
    </row>
    <row r="4" spans="2:3" ht="26" x14ac:dyDescent="0.3">
      <c r="C4" s="19"/>
    </row>
    <row r="5" spans="2:3" ht="29" x14ac:dyDescent="0.3">
      <c r="C5" s="19" t="s">
        <v>18</v>
      </c>
    </row>
    <row r="6" spans="2:3" ht="26" x14ac:dyDescent="0.3">
      <c r="C6" s="19"/>
    </row>
    <row r="7" spans="2:3" ht="26" x14ac:dyDescent="0.3">
      <c r="C7" s="19" t="s">
        <v>16</v>
      </c>
    </row>
    <row r="11" spans="2:3" x14ac:dyDescent="0.2">
      <c r="B11" s="21" t="s">
        <v>0</v>
      </c>
      <c r="C11" s="21" t="s">
        <v>1</v>
      </c>
    </row>
    <row r="12" spans="2:3" x14ac:dyDescent="0.2">
      <c r="B12" s="20">
        <v>2</v>
      </c>
      <c r="C12" s="20">
        <v>1</v>
      </c>
    </row>
    <row r="13" spans="2:3" x14ac:dyDescent="0.2">
      <c r="B13" s="20">
        <v>3</v>
      </c>
      <c r="C13" s="20">
        <v>2</v>
      </c>
    </row>
    <row r="14" spans="2:3" x14ac:dyDescent="0.2">
      <c r="B14" s="20">
        <v>4</v>
      </c>
      <c r="C14" s="20">
        <v>6</v>
      </c>
    </row>
    <row r="15" spans="2:3" x14ac:dyDescent="0.2">
      <c r="B15" s="20">
        <v>5</v>
      </c>
      <c r="C15" s="20">
        <v>9</v>
      </c>
    </row>
    <row r="23" spans="2:25" s="21" customFormat="1" ht="18" x14ac:dyDescent="0.25">
      <c r="B23" s="21" t="s">
        <v>20</v>
      </c>
      <c r="C23" s="21" t="s">
        <v>19</v>
      </c>
      <c r="D23" s="21" t="s">
        <v>4</v>
      </c>
      <c r="F23" s="31" t="s">
        <v>23</v>
      </c>
      <c r="G23" s="31" t="s">
        <v>25</v>
      </c>
      <c r="H23" s="31" t="s">
        <v>10</v>
      </c>
      <c r="I23" s="31" t="s">
        <v>13</v>
      </c>
      <c r="J23" s="31" t="s">
        <v>26</v>
      </c>
      <c r="K23" s="31" t="s">
        <v>27</v>
      </c>
      <c r="L23" s="31" t="s">
        <v>14</v>
      </c>
      <c r="M23" s="31" t="s">
        <v>15</v>
      </c>
      <c r="N23" s="31" t="s">
        <v>32</v>
      </c>
      <c r="O23" s="31" t="s">
        <v>33</v>
      </c>
      <c r="P23" s="31" t="s">
        <v>11</v>
      </c>
      <c r="Q23" s="31" t="s">
        <v>34</v>
      </c>
      <c r="R23" s="31" t="s">
        <v>35</v>
      </c>
      <c r="S23" s="31" t="s">
        <v>36</v>
      </c>
      <c r="T23" s="31" t="s">
        <v>12</v>
      </c>
      <c r="U23" s="31" t="s">
        <v>24</v>
      </c>
      <c r="V23" s="31" t="s">
        <v>41</v>
      </c>
      <c r="W23" s="31" t="s">
        <v>42</v>
      </c>
      <c r="X23" s="31" t="s">
        <v>43</v>
      </c>
      <c r="Y23" s="31" t="s">
        <v>44</v>
      </c>
    </row>
    <row r="24" spans="2:25" x14ac:dyDescent="0.2">
      <c r="B24" s="21" t="s">
        <v>21</v>
      </c>
      <c r="C24" s="20">
        <v>2</v>
      </c>
      <c r="D24" s="20">
        <v>3</v>
      </c>
      <c r="F24" s="22">
        <f>time^3</f>
        <v>27</v>
      </c>
      <c r="G24" s="23">
        <f>time^2</f>
        <v>9</v>
      </c>
      <c r="H24" s="23">
        <f>time^1</f>
        <v>3</v>
      </c>
      <c r="I24" s="23">
        <f>time^0</f>
        <v>1</v>
      </c>
      <c r="J24" s="23">
        <v>0</v>
      </c>
      <c r="K24" s="23">
        <v>0</v>
      </c>
      <c r="L24" s="23">
        <v>0</v>
      </c>
      <c r="M24" s="24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</row>
    <row r="25" spans="2:25" x14ac:dyDescent="0.2">
      <c r="B25" s="21" t="s">
        <v>21</v>
      </c>
      <c r="C25" s="20">
        <v>2</v>
      </c>
      <c r="D25" s="20">
        <v>3</v>
      </c>
      <c r="F25" s="25">
        <v>0</v>
      </c>
      <c r="G25" s="26">
        <v>0</v>
      </c>
      <c r="H25" s="26">
        <v>0</v>
      </c>
      <c r="I25" s="26">
        <v>0</v>
      </c>
      <c r="J25" s="26">
        <f>time^3</f>
        <v>27</v>
      </c>
      <c r="K25" s="26">
        <f>time^2</f>
        <v>9</v>
      </c>
      <c r="L25" s="26">
        <f>time^1</f>
        <v>3</v>
      </c>
      <c r="M25" s="27">
        <f>time^0</f>
        <v>1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</row>
    <row r="26" spans="2:25" x14ac:dyDescent="0.2">
      <c r="B26" s="21" t="s">
        <v>22</v>
      </c>
      <c r="C26" s="20">
        <v>0</v>
      </c>
      <c r="D26" s="20">
        <v>3</v>
      </c>
      <c r="F26" s="25">
        <f>3*time^2</f>
        <v>27</v>
      </c>
      <c r="G26" s="26">
        <f>2*time</f>
        <v>6</v>
      </c>
      <c r="H26" s="26">
        <f>time^0</f>
        <v>1</v>
      </c>
      <c r="I26" s="26">
        <v>0</v>
      </c>
      <c r="J26" s="26">
        <f>-3*time^2</f>
        <v>-27</v>
      </c>
      <c r="K26" s="26">
        <f>-2*time</f>
        <v>-6</v>
      </c>
      <c r="L26" s="26">
        <f>-(time^0)</f>
        <v>-1</v>
      </c>
      <c r="M26" s="27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</row>
    <row r="27" spans="2:25" x14ac:dyDescent="0.2">
      <c r="B27" s="21" t="s">
        <v>28</v>
      </c>
      <c r="C27" s="20">
        <v>0</v>
      </c>
      <c r="D27" s="20">
        <v>3</v>
      </c>
      <c r="F27" s="28">
        <f>2*3*time^1</f>
        <v>18</v>
      </c>
      <c r="G27" s="29">
        <f>2*time^0</f>
        <v>2</v>
      </c>
      <c r="H27" s="29">
        <v>0</v>
      </c>
      <c r="I27" s="29">
        <v>0</v>
      </c>
      <c r="J27" s="29">
        <f>-2*3*time^1</f>
        <v>-18</v>
      </c>
      <c r="K27" s="29">
        <f>-2*time^0</f>
        <v>-2</v>
      </c>
      <c r="L27" s="29">
        <v>0</v>
      </c>
      <c r="M27" s="3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36"/>
  <sheetViews>
    <sheetView workbookViewId="0"/>
  </sheetViews>
  <sheetFormatPr baseColWidth="10" defaultRowHeight="16" x14ac:dyDescent="0.2"/>
  <cols>
    <col min="1" max="16384" width="10.83203125" style="20"/>
  </cols>
  <sheetData>
    <row r="2" spans="2:3" s="19" customFormat="1" ht="26" x14ac:dyDescent="0.3"/>
    <row r="3" spans="2:3" ht="29" x14ac:dyDescent="0.3">
      <c r="C3" s="19" t="s">
        <v>17</v>
      </c>
    </row>
    <row r="4" spans="2:3" ht="26" x14ac:dyDescent="0.3">
      <c r="C4" s="19"/>
    </row>
    <row r="5" spans="2:3" ht="29" x14ac:dyDescent="0.3">
      <c r="C5" s="19" t="s">
        <v>18</v>
      </c>
    </row>
    <row r="6" spans="2:3" ht="26" x14ac:dyDescent="0.3">
      <c r="C6" s="19"/>
    </row>
    <row r="7" spans="2:3" ht="26" x14ac:dyDescent="0.3">
      <c r="C7" s="19" t="s">
        <v>16</v>
      </c>
    </row>
    <row r="11" spans="2:3" x14ac:dyDescent="0.2">
      <c r="B11" s="21" t="s">
        <v>0</v>
      </c>
      <c r="C11" s="21" t="s">
        <v>1</v>
      </c>
    </row>
    <row r="12" spans="2:3" x14ac:dyDescent="0.2">
      <c r="B12" s="20">
        <v>2</v>
      </c>
      <c r="C12" s="20">
        <v>1</v>
      </c>
    </row>
    <row r="13" spans="2:3" x14ac:dyDescent="0.2">
      <c r="B13" s="20">
        <v>3</v>
      </c>
      <c r="C13" s="20">
        <v>2</v>
      </c>
    </row>
    <row r="14" spans="2:3" x14ac:dyDescent="0.2">
      <c r="B14" s="20">
        <v>4</v>
      </c>
      <c r="C14" s="20">
        <v>6</v>
      </c>
    </row>
    <row r="15" spans="2:3" x14ac:dyDescent="0.2">
      <c r="B15" s="20">
        <v>5</v>
      </c>
      <c r="C15" s="20">
        <v>9</v>
      </c>
    </row>
    <row r="24" spans="2:25" s="35" customFormat="1" ht="18" x14ac:dyDescent="0.25">
      <c r="B24" s="35" t="s">
        <v>20</v>
      </c>
      <c r="C24" s="35" t="s">
        <v>19</v>
      </c>
      <c r="D24" s="35" t="s">
        <v>4</v>
      </c>
      <c r="F24" s="36" t="s">
        <v>45</v>
      </c>
      <c r="G24" s="36" t="s">
        <v>46</v>
      </c>
      <c r="H24" s="36" t="s">
        <v>47</v>
      </c>
      <c r="I24" s="36" t="s">
        <v>48</v>
      </c>
      <c r="J24" s="36" t="s">
        <v>49</v>
      </c>
      <c r="K24" s="36" t="s">
        <v>50</v>
      </c>
      <c r="L24" s="36" t="s">
        <v>51</v>
      </c>
      <c r="M24" s="36" t="s">
        <v>52</v>
      </c>
      <c r="N24" s="36" t="s">
        <v>53</v>
      </c>
      <c r="O24" s="36" t="s">
        <v>54</v>
      </c>
      <c r="P24" s="36" t="s">
        <v>55</v>
      </c>
      <c r="Q24" s="36" t="s">
        <v>56</v>
      </c>
      <c r="R24" s="20"/>
      <c r="T24" s="20"/>
      <c r="U24" s="20"/>
      <c r="V24" s="37"/>
      <c r="W24" s="37"/>
      <c r="X24" s="37"/>
      <c r="Y24" s="37"/>
    </row>
    <row r="25" spans="2:25" ht="18" x14ac:dyDescent="0.25">
      <c r="B25" s="21" t="s">
        <v>21</v>
      </c>
      <c r="C25" s="20">
        <v>2</v>
      </c>
      <c r="D25" s="20">
        <v>3</v>
      </c>
      <c r="F25" s="22">
        <f>time^3</f>
        <v>27</v>
      </c>
      <c r="G25" s="23">
        <f>time^2</f>
        <v>9</v>
      </c>
      <c r="H25" s="23">
        <f>time^1</f>
        <v>3</v>
      </c>
      <c r="I25" s="23">
        <f>time^0</f>
        <v>1</v>
      </c>
      <c r="J25" s="23">
        <v>0</v>
      </c>
      <c r="K25" s="23">
        <v>0</v>
      </c>
      <c r="L25" s="23">
        <v>0</v>
      </c>
      <c r="M25" s="24">
        <v>0</v>
      </c>
      <c r="N25" s="20">
        <v>0</v>
      </c>
      <c r="O25" s="20">
        <v>0</v>
      </c>
      <c r="P25" s="20">
        <v>0</v>
      </c>
      <c r="Q25" s="20">
        <v>0</v>
      </c>
      <c r="S25" s="31" t="s">
        <v>23</v>
      </c>
      <c r="T25" s="20">
        <f t="array" ref="T25:T36">MMULT(MINVERSE(F25:Q36),C25:C36)</f>
        <v>0.8666666666666667</v>
      </c>
    </row>
    <row r="26" spans="2:25" ht="18" x14ac:dyDescent="0.25">
      <c r="B26" s="21" t="s">
        <v>21</v>
      </c>
      <c r="C26" s="20">
        <v>2</v>
      </c>
      <c r="D26" s="20">
        <v>3</v>
      </c>
      <c r="F26" s="25">
        <v>0</v>
      </c>
      <c r="G26" s="26">
        <v>0</v>
      </c>
      <c r="H26" s="26">
        <v>0</v>
      </c>
      <c r="I26" s="26">
        <v>0</v>
      </c>
      <c r="J26" s="26">
        <f>time^3</f>
        <v>27</v>
      </c>
      <c r="K26" s="26">
        <f>time^2</f>
        <v>9</v>
      </c>
      <c r="L26" s="26">
        <f>time^1</f>
        <v>3</v>
      </c>
      <c r="M26" s="27">
        <f>time^0</f>
        <v>1</v>
      </c>
      <c r="N26" s="20">
        <v>0</v>
      </c>
      <c r="O26" s="20">
        <v>0</v>
      </c>
      <c r="P26" s="20">
        <v>0</v>
      </c>
      <c r="Q26" s="20">
        <v>0</v>
      </c>
      <c r="S26" s="31" t="s">
        <v>25</v>
      </c>
      <c r="T26" s="20">
        <v>-5.1999999999999886</v>
      </c>
    </row>
    <row r="27" spans="2:25" ht="18" x14ac:dyDescent="0.25">
      <c r="B27" s="21" t="s">
        <v>22</v>
      </c>
      <c r="C27" s="20">
        <v>0</v>
      </c>
      <c r="D27" s="20">
        <v>3</v>
      </c>
      <c r="F27" s="25">
        <f>3*time^2</f>
        <v>27</v>
      </c>
      <c r="G27" s="26">
        <f>2*time</f>
        <v>6</v>
      </c>
      <c r="H27" s="26">
        <f>time^0</f>
        <v>1</v>
      </c>
      <c r="I27" s="26">
        <v>0</v>
      </c>
      <c r="J27" s="26">
        <f>-3*time^2</f>
        <v>-27</v>
      </c>
      <c r="K27" s="26">
        <f>-2*time</f>
        <v>-6</v>
      </c>
      <c r="L27" s="26">
        <f>-(time^0)</f>
        <v>-1</v>
      </c>
      <c r="M27" s="27">
        <v>0</v>
      </c>
      <c r="N27" s="20">
        <v>0</v>
      </c>
      <c r="O27" s="20">
        <v>0</v>
      </c>
      <c r="P27" s="20">
        <v>0</v>
      </c>
      <c r="Q27" s="20">
        <v>0</v>
      </c>
      <c r="S27" s="31" t="s">
        <v>10</v>
      </c>
      <c r="T27" s="20">
        <v>10.533333333333299</v>
      </c>
    </row>
    <row r="28" spans="2:25" ht="18" x14ac:dyDescent="0.25">
      <c r="B28" s="21" t="s">
        <v>28</v>
      </c>
      <c r="C28" s="20">
        <v>0</v>
      </c>
      <c r="D28" s="20">
        <v>3</v>
      </c>
      <c r="F28" s="28">
        <f>2*3*time^1</f>
        <v>18</v>
      </c>
      <c r="G28" s="29">
        <f>2*time^0</f>
        <v>2</v>
      </c>
      <c r="H28" s="29">
        <v>0</v>
      </c>
      <c r="I28" s="29">
        <v>0</v>
      </c>
      <c r="J28" s="29">
        <f>-2*3*time^1</f>
        <v>-18</v>
      </c>
      <c r="K28" s="29">
        <f>-2*time^0</f>
        <v>-2</v>
      </c>
      <c r="L28" s="29">
        <v>0</v>
      </c>
      <c r="M28" s="30">
        <v>0</v>
      </c>
      <c r="N28" s="20">
        <v>0</v>
      </c>
      <c r="O28" s="20">
        <v>0</v>
      </c>
      <c r="P28" s="20">
        <v>0</v>
      </c>
      <c r="Q28" s="20">
        <v>0</v>
      </c>
      <c r="S28" s="31" t="s">
        <v>13</v>
      </c>
      <c r="T28" s="20">
        <v>-6.199999999999986</v>
      </c>
    </row>
    <row r="29" spans="2:25" ht="18" x14ac:dyDescent="0.25">
      <c r="B29" s="21" t="s">
        <v>29</v>
      </c>
      <c r="C29" s="20">
        <v>6</v>
      </c>
      <c r="D29" s="20">
        <v>4</v>
      </c>
      <c r="F29" s="20">
        <v>0</v>
      </c>
      <c r="G29" s="20">
        <v>0</v>
      </c>
      <c r="H29" s="20">
        <v>0</v>
      </c>
      <c r="I29" s="20">
        <v>0</v>
      </c>
      <c r="J29" s="22">
        <f>time^3</f>
        <v>64</v>
      </c>
      <c r="K29" s="23">
        <f>time^2</f>
        <v>16</v>
      </c>
      <c r="L29" s="23">
        <f>time^1</f>
        <v>4</v>
      </c>
      <c r="M29" s="23">
        <f>time^0</f>
        <v>1</v>
      </c>
      <c r="N29" s="23">
        <v>0</v>
      </c>
      <c r="O29" s="23">
        <v>0</v>
      </c>
      <c r="P29" s="23">
        <v>0</v>
      </c>
      <c r="Q29" s="24">
        <v>0</v>
      </c>
      <c r="S29" s="31" t="s">
        <v>26</v>
      </c>
      <c r="T29" s="20">
        <v>-1.3333333333333339</v>
      </c>
    </row>
    <row r="30" spans="2:25" ht="18" x14ac:dyDescent="0.25">
      <c r="B30" s="21" t="s">
        <v>29</v>
      </c>
      <c r="C30" s="20">
        <v>6</v>
      </c>
      <c r="D30" s="20">
        <v>4</v>
      </c>
      <c r="F30" s="20">
        <v>0</v>
      </c>
      <c r="G30" s="20">
        <v>0</v>
      </c>
      <c r="H30" s="20">
        <v>0</v>
      </c>
      <c r="I30" s="20">
        <v>0</v>
      </c>
      <c r="J30" s="25">
        <v>0</v>
      </c>
      <c r="K30" s="26">
        <v>0</v>
      </c>
      <c r="L30" s="26">
        <v>0</v>
      </c>
      <c r="M30" s="26">
        <v>0</v>
      </c>
      <c r="N30" s="26">
        <f>time^3</f>
        <v>64</v>
      </c>
      <c r="O30" s="26">
        <f>time^2</f>
        <v>16</v>
      </c>
      <c r="P30" s="26">
        <f>time^1</f>
        <v>4</v>
      </c>
      <c r="Q30" s="27">
        <f>time^0</f>
        <v>1</v>
      </c>
      <c r="S30" s="31" t="s">
        <v>27</v>
      </c>
      <c r="T30" s="20">
        <v>14.600000000000019</v>
      </c>
    </row>
    <row r="31" spans="2:25" ht="18" x14ac:dyDescent="0.25">
      <c r="B31" s="21" t="s">
        <v>30</v>
      </c>
      <c r="C31" s="20">
        <v>0</v>
      </c>
      <c r="D31" s="20">
        <v>4</v>
      </c>
      <c r="F31" s="20">
        <v>0</v>
      </c>
      <c r="G31" s="20">
        <v>0</v>
      </c>
      <c r="H31" s="20">
        <v>0</v>
      </c>
      <c r="I31" s="20">
        <v>0</v>
      </c>
      <c r="J31" s="25">
        <f>3*time^2</f>
        <v>48</v>
      </c>
      <c r="K31" s="26">
        <f>2*time</f>
        <v>8</v>
      </c>
      <c r="L31" s="26">
        <f>time^0</f>
        <v>1</v>
      </c>
      <c r="M31" s="26">
        <v>0</v>
      </c>
      <c r="N31" s="26">
        <f>-3*time^2</f>
        <v>-48</v>
      </c>
      <c r="O31" s="26">
        <f>-2*time</f>
        <v>-8</v>
      </c>
      <c r="P31" s="26">
        <f>-(time^0)</f>
        <v>-1</v>
      </c>
      <c r="Q31" s="27">
        <v>0</v>
      </c>
      <c r="S31" s="31" t="s">
        <v>14</v>
      </c>
      <c r="T31" s="20">
        <v>-48.86666666666676</v>
      </c>
    </row>
    <row r="32" spans="2:25" ht="18" x14ac:dyDescent="0.25">
      <c r="B32" s="21" t="s">
        <v>31</v>
      </c>
      <c r="C32" s="20">
        <v>0</v>
      </c>
      <c r="D32" s="20">
        <v>4</v>
      </c>
      <c r="F32" s="20">
        <v>0</v>
      </c>
      <c r="G32" s="20">
        <v>0</v>
      </c>
      <c r="H32" s="20">
        <v>0</v>
      </c>
      <c r="I32" s="20">
        <v>0</v>
      </c>
      <c r="J32" s="28">
        <f>2*3*time^1</f>
        <v>24</v>
      </c>
      <c r="K32" s="29">
        <f>2*time^0</f>
        <v>2</v>
      </c>
      <c r="L32" s="29">
        <v>0</v>
      </c>
      <c r="M32" s="29">
        <v>0</v>
      </c>
      <c r="N32" s="29">
        <f>-2*3*time^1</f>
        <v>-24</v>
      </c>
      <c r="O32" s="29">
        <f>-2*time^0</f>
        <v>-2</v>
      </c>
      <c r="P32" s="29">
        <v>0</v>
      </c>
      <c r="Q32" s="30">
        <v>0</v>
      </c>
      <c r="S32" s="31" t="s">
        <v>15</v>
      </c>
      <c r="T32" s="20">
        <v>53.20000000000006</v>
      </c>
    </row>
    <row r="33" spans="2:20" ht="18" x14ac:dyDescent="0.25">
      <c r="B33" s="21" t="s">
        <v>37</v>
      </c>
      <c r="C33" s="20">
        <v>1</v>
      </c>
      <c r="D33" s="20">
        <v>2</v>
      </c>
      <c r="F33" s="32">
        <f>time^3</f>
        <v>8</v>
      </c>
      <c r="G33" s="33">
        <f>time^2</f>
        <v>4</v>
      </c>
      <c r="H33" s="33">
        <f>time^1</f>
        <v>2</v>
      </c>
      <c r="I33" s="34">
        <f>time^0</f>
        <v>1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S33" s="31" t="s">
        <v>32</v>
      </c>
      <c r="T33" s="20">
        <v>0.4666666666666659</v>
      </c>
    </row>
    <row r="34" spans="2:20" ht="18" x14ac:dyDescent="0.25">
      <c r="B34" s="21" t="s">
        <v>38</v>
      </c>
      <c r="C34" s="20">
        <v>9</v>
      </c>
      <c r="D34" s="20">
        <v>5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32">
        <f>time^3</f>
        <v>125</v>
      </c>
      <c r="O34" s="33">
        <f>time^2</f>
        <v>25</v>
      </c>
      <c r="P34" s="33">
        <f>time^1</f>
        <v>5</v>
      </c>
      <c r="Q34" s="34">
        <f>time^0</f>
        <v>1</v>
      </c>
      <c r="S34" s="31" t="s">
        <v>33</v>
      </c>
      <c r="T34" s="20">
        <v>-6.9999999999999929</v>
      </c>
    </row>
    <row r="35" spans="2:20" ht="18" x14ac:dyDescent="0.25">
      <c r="B35" s="21" t="s">
        <v>39</v>
      </c>
      <c r="C35" s="20">
        <v>0</v>
      </c>
      <c r="D35" s="20">
        <v>2</v>
      </c>
      <c r="F35" s="32">
        <f>2*3*time^1</f>
        <v>12</v>
      </c>
      <c r="G35" s="33">
        <f>2*time^0</f>
        <v>2</v>
      </c>
      <c r="H35" s="33">
        <v>0</v>
      </c>
      <c r="I35" s="34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S35" s="31" t="s">
        <v>11</v>
      </c>
      <c r="T35" s="20">
        <v>37.533333333333303</v>
      </c>
    </row>
    <row r="36" spans="2:20" ht="18" x14ac:dyDescent="0.25">
      <c r="B36" s="21" t="s">
        <v>40</v>
      </c>
      <c r="C36" s="20">
        <v>0</v>
      </c>
      <c r="D36" s="20">
        <v>5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32">
        <f>2*3*time^1</f>
        <v>30</v>
      </c>
      <c r="O36" s="33">
        <f>2*time^0</f>
        <v>2</v>
      </c>
      <c r="P36" s="33">
        <v>0</v>
      </c>
      <c r="Q36" s="34">
        <v>0</v>
      </c>
      <c r="S36" s="31" t="s">
        <v>34</v>
      </c>
      <c r="T36" s="20">
        <v>-61.999999999999943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0"/>
  <sheetViews>
    <sheetView workbookViewId="0"/>
  </sheetViews>
  <sheetFormatPr baseColWidth="10" defaultRowHeight="16" x14ac:dyDescent="0.2"/>
  <cols>
    <col min="1" max="16384" width="10.83203125" style="20"/>
  </cols>
  <sheetData>
    <row r="1" spans="1:3" x14ac:dyDescent="0.2">
      <c r="A1" s="20" t="s">
        <v>60</v>
      </c>
    </row>
    <row r="2" spans="1:3" s="19" customFormat="1" ht="26" x14ac:dyDescent="0.3"/>
    <row r="3" spans="1:3" ht="29" x14ac:dyDescent="0.3">
      <c r="C3" s="19" t="s">
        <v>17</v>
      </c>
    </row>
    <row r="4" spans="1:3" ht="26" x14ac:dyDescent="0.3">
      <c r="C4" s="19"/>
    </row>
    <row r="5" spans="1:3" ht="29" x14ac:dyDescent="0.3">
      <c r="C5" s="19" t="s">
        <v>18</v>
      </c>
    </row>
    <row r="6" spans="1:3" ht="26" x14ac:dyDescent="0.3">
      <c r="C6" s="19"/>
    </row>
    <row r="7" spans="1:3" ht="26" x14ac:dyDescent="0.3">
      <c r="C7" s="19" t="s">
        <v>16</v>
      </c>
    </row>
    <row r="11" spans="1:3" x14ac:dyDescent="0.2">
      <c r="B11" s="21" t="s">
        <v>0</v>
      </c>
      <c r="C11" s="21" t="s">
        <v>1</v>
      </c>
    </row>
    <row r="12" spans="1:3" x14ac:dyDescent="0.2">
      <c r="B12" s="20">
        <v>2</v>
      </c>
      <c r="C12" s="20">
        <v>1</v>
      </c>
    </row>
    <row r="13" spans="1:3" x14ac:dyDescent="0.2">
      <c r="B13" s="20">
        <v>3</v>
      </c>
      <c r="C13" s="20">
        <v>8</v>
      </c>
    </row>
    <row r="14" spans="1:3" x14ac:dyDescent="0.2">
      <c r="B14" s="20">
        <v>4</v>
      </c>
      <c r="C14" s="20">
        <v>6</v>
      </c>
    </row>
    <row r="15" spans="1:3" x14ac:dyDescent="0.2">
      <c r="B15" s="20">
        <v>5</v>
      </c>
      <c r="C15" s="20">
        <v>9</v>
      </c>
    </row>
    <row r="24" spans="2:25" s="35" customFormat="1" ht="18" x14ac:dyDescent="0.25">
      <c r="B24" s="35" t="s">
        <v>20</v>
      </c>
      <c r="C24" s="35" t="s">
        <v>19</v>
      </c>
      <c r="D24" s="35" t="s">
        <v>4</v>
      </c>
      <c r="F24" s="36" t="s">
        <v>45</v>
      </c>
      <c r="G24" s="36" t="s">
        <v>46</v>
      </c>
      <c r="H24" s="36" t="s">
        <v>47</v>
      </c>
      <c r="I24" s="36" t="s">
        <v>48</v>
      </c>
      <c r="J24" s="36" t="s">
        <v>49</v>
      </c>
      <c r="K24" s="36" t="s">
        <v>50</v>
      </c>
      <c r="L24" s="36" t="s">
        <v>51</v>
      </c>
      <c r="M24" s="36" t="s">
        <v>52</v>
      </c>
      <c r="N24" s="36" t="s">
        <v>53</v>
      </c>
      <c r="O24" s="36" t="s">
        <v>54</v>
      </c>
      <c r="P24" s="36" t="s">
        <v>55</v>
      </c>
      <c r="Q24" s="36" t="s">
        <v>56</v>
      </c>
      <c r="R24" s="20"/>
      <c r="T24" s="20"/>
      <c r="U24" s="20"/>
      <c r="V24" s="37"/>
      <c r="W24" s="37"/>
      <c r="X24" s="37"/>
      <c r="Y24" s="37"/>
    </row>
    <row r="25" spans="2:25" ht="18" x14ac:dyDescent="0.25">
      <c r="B25" s="21" t="s">
        <v>21</v>
      </c>
      <c r="C25" s="20">
        <f>VLOOKUP(D25,$B$12:$C$15,2,0)</f>
        <v>8</v>
      </c>
      <c r="D25" s="20">
        <f>$B$13</f>
        <v>3</v>
      </c>
      <c r="F25" s="22">
        <f>time^3</f>
        <v>27</v>
      </c>
      <c r="G25" s="23">
        <f>time^2</f>
        <v>9</v>
      </c>
      <c r="H25" s="23">
        <f>time^1</f>
        <v>3</v>
      </c>
      <c r="I25" s="23">
        <f>time^0</f>
        <v>1</v>
      </c>
      <c r="J25" s="23">
        <v>0</v>
      </c>
      <c r="K25" s="23">
        <v>0</v>
      </c>
      <c r="L25" s="23">
        <v>0</v>
      </c>
      <c r="M25" s="24">
        <v>0</v>
      </c>
      <c r="N25" s="20">
        <v>0</v>
      </c>
      <c r="O25" s="20">
        <v>0</v>
      </c>
      <c r="P25" s="20">
        <v>0</v>
      </c>
      <c r="Q25" s="20">
        <v>0</v>
      </c>
      <c r="S25" s="31" t="s">
        <v>23</v>
      </c>
      <c r="T25" s="20">
        <f t="array" ref="T25:T36">MMULT(MINVERSE(F25:Q36),value)</f>
        <v>-2.7333333333333352</v>
      </c>
    </row>
    <row r="26" spans="2:25" ht="18" x14ac:dyDescent="0.25">
      <c r="B26" s="21" t="s">
        <v>21</v>
      </c>
      <c r="C26" s="20">
        <f>VLOOKUP(D26,$B$12:$C$15,2,0)</f>
        <v>8</v>
      </c>
      <c r="D26" s="20">
        <f>$B$13</f>
        <v>3</v>
      </c>
      <c r="F26" s="25">
        <v>0</v>
      </c>
      <c r="G26" s="26">
        <v>0</v>
      </c>
      <c r="H26" s="26">
        <v>0</v>
      </c>
      <c r="I26" s="26">
        <v>0</v>
      </c>
      <c r="J26" s="26">
        <f>time^3</f>
        <v>27</v>
      </c>
      <c r="K26" s="26">
        <f>time^2</f>
        <v>9</v>
      </c>
      <c r="L26" s="26">
        <f>time^1</f>
        <v>3</v>
      </c>
      <c r="M26" s="27">
        <f>time^0</f>
        <v>1</v>
      </c>
      <c r="N26" s="20">
        <v>0</v>
      </c>
      <c r="O26" s="20">
        <v>0</v>
      </c>
      <c r="P26" s="20">
        <v>0</v>
      </c>
      <c r="Q26" s="20">
        <v>0</v>
      </c>
      <c r="S26" s="31" t="s">
        <v>25</v>
      </c>
      <c r="T26" s="20">
        <v>16.399999999999999</v>
      </c>
    </row>
    <row r="27" spans="2:25" ht="18" x14ac:dyDescent="0.25">
      <c r="B27" s="21" t="s">
        <v>22</v>
      </c>
      <c r="C27" s="20">
        <v>0</v>
      </c>
      <c r="D27" s="20">
        <f>$B$13</f>
        <v>3</v>
      </c>
      <c r="F27" s="25">
        <f>3*time^2</f>
        <v>27</v>
      </c>
      <c r="G27" s="26">
        <f>2*time</f>
        <v>6</v>
      </c>
      <c r="H27" s="26">
        <f>time^0</f>
        <v>1</v>
      </c>
      <c r="I27" s="26">
        <v>0</v>
      </c>
      <c r="J27" s="26">
        <f>-3*time^2</f>
        <v>-27</v>
      </c>
      <c r="K27" s="26">
        <f>-2*time</f>
        <v>-6</v>
      </c>
      <c r="L27" s="26">
        <f>-(time^0)</f>
        <v>-1</v>
      </c>
      <c r="M27" s="27">
        <v>0</v>
      </c>
      <c r="N27" s="20">
        <v>0</v>
      </c>
      <c r="O27" s="20">
        <v>0</v>
      </c>
      <c r="P27" s="20">
        <v>0</v>
      </c>
      <c r="Q27" s="20">
        <v>0</v>
      </c>
      <c r="S27" s="31" t="s">
        <v>10</v>
      </c>
      <c r="T27" s="20">
        <v>-23.066666666666624</v>
      </c>
    </row>
    <row r="28" spans="2:25" ht="18" x14ac:dyDescent="0.25">
      <c r="B28" s="21" t="s">
        <v>28</v>
      </c>
      <c r="C28" s="20">
        <v>0</v>
      </c>
      <c r="D28" s="20">
        <f>$B$13</f>
        <v>3</v>
      </c>
      <c r="F28" s="28">
        <f>2*3*time^1</f>
        <v>18</v>
      </c>
      <c r="G28" s="29">
        <f>2*time^0</f>
        <v>2</v>
      </c>
      <c r="H28" s="29">
        <v>0</v>
      </c>
      <c r="I28" s="29">
        <v>0</v>
      </c>
      <c r="J28" s="29">
        <f>-2*3*time^1</f>
        <v>-18</v>
      </c>
      <c r="K28" s="29">
        <f>-2*time^0</f>
        <v>-2</v>
      </c>
      <c r="L28" s="29">
        <v>0</v>
      </c>
      <c r="M28" s="30">
        <v>0</v>
      </c>
      <c r="N28" s="20">
        <v>0</v>
      </c>
      <c r="O28" s="20">
        <v>0</v>
      </c>
      <c r="P28" s="20">
        <v>0</v>
      </c>
      <c r="Q28" s="20">
        <v>0</v>
      </c>
      <c r="S28" s="31" t="s">
        <v>13</v>
      </c>
      <c r="T28" s="20">
        <v>3.3999999999999324</v>
      </c>
    </row>
    <row r="29" spans="2:25" ht="18" x14ac:dyDescent="0.25">
      <c r="B29" s="21" t="s">
        <v>29</v>
      </c>
      <c r="C29" s="20">
        <f>VLOOKUP(D29,$B$12:$C$15,2,0)</f>
        <v>6</v>
      </c>
      <c r="D29" s="20">
        <f t="array" ref="D29:D32">B14</f>
        <v>4</v>
      </c>
      <c r="F29" s="20">
        <v>0</v>
      </c>
      <c r="G29" s="20">
        <v>0</v>
      </c>
      <c r="H29" s="20">
        <v>0</v>
      </c>
      <c r="I29" s="20">
        <v>0</v>
      </c>
      <c r="J29" s="22">
        <f>time^3</f>
        <v>64</v>
      </c>
      <c r="K29" s="23">
        <f>time^2</f>
        <v>16</v>
      </c>
      <c r="L29" s="23">
        <f>time^1</f>
        <v>4</v>
      </c>
      <c r="M29" s="23">
        <f>time^0</f>
        <v>1</v>
      </c>
      <c r="N29" s="23">
        <v>0</v>
      </c>
      <c r="O29" s="23">
        <v>0</v>
      </c>
      <c r="P29" s="23">
        <v>0</v>
      </c>
      <c r="Q29" s="24">
        <v>0</v>
      </c>
      <c r="S29" s="31" t="s">
        <v>26</v>
      </c>
      <c r="T29" s="20">
        <v>4.6666666666666661</v>
      </c>
    </row>
    <row r="30" spans="2:25" ht="18" x14ac:dyDescent="0.25">
      <c r="B30" s="21" t="s">
        <v>29</v>
      </c>
      <c r="C30" s="20">
        <f>VLOOKUP(D30,$B$12:$C$15,2,0)</f>
        <v>6</v>
      </c>
      <c r="D30" s="20">
        <v>4</v>
      </c>
      <c r="F30" s="20">
        <v>0</v>
      </c>
      <c r="G30" s="20">
        <v>0</v>
      </c>
      <c r="H30" s="20">
        <v>0</v>
      </c>
      <c r="I30" s="20">
        <v>0</v>
      </c>
      <c r="J30" s="25">
        <v>0</v>
      </c>
      <c r="K30" s="26">
        <v>0</v>
      </c>
      <c r="L30" s="26">
        <v>0</v>
      </c>
      <c r="M30" s="26">
        <v>0</v>
      </c>
      <c r="N30" s="26">
        <f>time^3</f>
        <v>64</v>
      </c>
      <c r="O30" s="26">
        <f>time^2</f>
        <v>16</v>
      </c>
      <c r="P30" s="26">
        <f>time^1</f>
        <v>4</v>
      </c>
      <c r="Q30" s="27">
        <f>time^0</f>
        <v>1</v>
      </c>
      <c r="S30" s="31" t="s">
        <v>27</v>
      </c>
      <c r="T30" s="20">
        <v>-50.200000000000017</v>
      </c>
    </row>
    <row r="31" spans="2:25" ht="18" x14ac:dyDescent="0.25">
      <c r="B31" s="21" t="s">
        <v>30</v>
      </c>
      <c r="C31" s="20">
        <v>0</v>
      </c>
      <c r="D31" s="20">
        <v>4</v>
      </c>
      <c r="F31" s="20">
        <v>0</v>
      </c>
      <c r="G31" s="20">
        <v>0</v>
      </c>
      <c r="H31" s="20">
        <v>0</v>
      </c>
      <c r="I31" s="20">
        <v>0</v>
      </c>
      <c r="J31" s="25">
        <f>3*time^2</f>
        <v>48</v>
      </c>
      <c r="K31" s="26">
        <f>2*time</f>
        <v>8</v>
      </c>
      <c r="L31" s="26">
        <f>time^0</f>
        <v>1</v>
      </c>
      <c r="M31" s="26">
        <v>0</v>
      </c>
      <c r="N31" s="26">
        <f>-3*time^2</f>
        <v>-48</v>
      </c>
      <c r="O31" s="26">
        <f>-2*time</f>
        <v>-8</v>
      </c>
      <c r="P31" s="26">
        <f>-(time^0)</f>
        <v>-1</v>
      </c>
      <c r="Q31" s="27">
        <v>0</v>
      </c>
      <c r="S31" s="31" t="s">
        <v>14</v>
      </c>
      <c r="T31" s="20">
        <v>176.73333333333338</v>
      </c>
    </row>
    <row r="32" spans="2:25" ht="18" x14ac:dyDescent="0.25">
      <c r="B32" s="21" t="s">
        <v>31</v>
      </c>
      <c r="C32" s="20">
        <v>0</v>
      </c>
      <c r="D32" s="20">
        <v>4</v>
      </c>
      <c r="F32" s="20">
        <v>0</v>
      </c>
      <c r="G32" s="20">
        <v>0</v>
      </c>
      <c r="H32" s="20">
        <v>0</v>
      </c>
      <c r="I32" s="20">
        <v>0</v>
      </c>
      <c r="J32" s="28">
        <f>2*3*time^1</f>
        <v>24</v>
      </c>
      <c r="K32" s="29">
        <f>2*time^0</f>
        <v>2</v>
      </c>
      <c r="L32" s="29">
        <v>0</v>
      </c>
      <c r="M32" s="29">
        <v>0</v>
      </c>
      <c r="N32" s="29">
        <f>-2*3*time^1</f>
        <v>-24</v>
      </c>
      <c r="O32" s="29">
        <f>-2*time^0</f>
        <v>-2</v>
      </c>
      <c r="P32" s="29">
        <v>0</v>
      </c>
      <c r="Q32" s="30">
        <v>0</v>
      </c>
      <c r="S32" s="31" t="s">
        <v>15</v>
      </c>
      <c r="T32" s="20">
        <v>-196.40000000000009</v>
      </c>
    </row>
    <row r="33" spans="2:20" ht="18" x14ac:dyDescent="0.25">
      <c r="B33" s="21" t="s">
        <v>37</v>
      </c>
      <c r="C33" s="20">
        <v>1</v>
      </c>
      <c r="D33" s="20">
        <v>2</v>
      </c>
      <c r="F33" s="32">
        <f>time^3</f>
        <v>8</v>
      </c>
      <c r="G33" s="33">
        <f>time^2</f>
        <v>4</v>
      </c>
      <c r="H33" s="33">
        <f>time^1</f>
        <v>2</v>
      </c>
      <c r="I33" s="34">
        <f>time^0</f>
        <v>1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S33" s="31" t="s">
        <v>32</v>
      </c>
      <c r="T33" s="20">
        <v>-1.9333333333333316</v>
      </c>
    </row>
    <row r="34" spans="2:20" ht="18" x14ac:dyDescent="0.25">
      <c r="B34" s="21" t="s">
        <v>38</v>
      </c>
      <c r="C34" s="20">
        <v>9</v>
      </c>
      <c r="D34" s="20">
        <v>5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32">
        <f>time^3</f>
        <v>125</v>
      </c>
      <c r="O34" s="33">
        <f>time^2</f>
        <v>25</v>
      </c>
      <c r="P34" s="33">
        <f>time^1</f>
        <v>5</v>
      </c>
      <c r="Q34" s="34">
        <f>time^0</f>
        <v>1</v>
      </c>
      <c r="S34" s="31" t="s">
        <v>33</v>
      </c>
      <c r="T34" s="20">
        <v>28.999999999999957</v>
      </c>
    </row>
    <row r="35" spans="2:20" ht="18" x14ac:dyDescent="0.25">
      <c r="B35" s="21" t="s">
        <v>39</v>
      </c>
      <c r="C35" s="20">
        <v>0</v>
      </c>
      <c r="D35" s="20">
        <v>2</v>
      </c>
      <c r="F35" s="32">
        <f>2*3*time^1</f>
        <v>12</v>
      </c>
      <c r="G35" s="33">
        <f>2*time^0</f>
        <v>2</v>
      </c>
      <c r="H35" s="33">
        <v>0</v>
      </c>
      <c r="I35" s="34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S35" s="31" t="s">
        <v>11</v>
      </c>
      <c r="T35" s="20">
        <v>-140.06666666666646</v>
      </c>
    </row>
    <row r="36" spans="2:20" ht="18" x14ac:dyDescent="0.25">
      <c r="B36" s="21" t="s">
        <v>40</v>
      </c>
      <c r="C36" s="20">
        <v>0</v>
      </c>
      <c r="D36" s="20">
        <v>5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32">
        <f>2*3*time^1</f>
        <v>30</v>
      </c>
      <c r="O36" s="33">
        <f>2*time^0</f>
        <v>2</v>
      </c>
      <c r="P36" s="33">
        <v>0</v>
      </c>
      <c r="Q36" s="34">
        <v>0</v>
      </c>
      <c r="S36" s="31" t="s">
        <v>34</v>
      </c>
      <c r="T36" s="20">
        <v>225.9999999999998</v>
      </c>
    </row>
    <row r="39" spans="2:20" s="21" customFormat="1" x14ac:dyDescent="0.2">
      <c r="E39" s="21" t="s">
        <v>57</v>
      </c>
      <c r="F39" s="21" t="s">
        <v>0</v>
      </c>
    </row>
    <row r="40" spans="2:20" x14ac:dyDescent="0.2">
      <c r="E40" s="20">
        <f>ROUNDDOWN(F40,0)-1</f>
        <v>1</v>
      </c>
      <c r="F40" s="20">
        <v>2</v>
      </c>
      <c r="G40" s="38">
        <f t="shared" ref="G40:G70" ca="1" si="0">INDIRECT("a" &amp; i &amp; "_") * t^3 + INDIRECT("b" &amp; i &amp; "_") * t^2 + INDIRECT("_c" &amp; i) * t^1 + INDIRECT("d" &amp; i &amp; "_")</f>
        <v>0.99999999999999778</v>
      </c>
    </row>
    <row r="41" spans="2:20" x14ac:dyDescent="0.2">
      <c r="E41" s="20">
        <f t="shared" ref="E41:E69" si="1">ROUNDDOWN(F41,0)-1</f>
        <v>1</v>
      </c>
      <c r="F41" s="20">
        <v>2.1</v>
      </c>
      <c r="G41" s="38">
        <f t="shared" ca="1" si="0"/>
        <v>1.9706000000000023</v>
      </c>
    </row>
    <row r="42" spans="2:20" x14ac:dyDescent="0.2">
      <c r="E42" s="20">
        <f t="shared" si="1"/>
        <v>1</v>
      </c>
      <c r="F42" s="20">
        <v>2.2000000000000002</v>
      </c>
      <c r="G42" s="38">
        <f t="shared" ca="1" si="0"/>
        <v>2.9247999999999954</v>
      </c>
    </row>
    <row r="43" spans="2:20" x14ac:dyDescent="0.2">
      <c r="E43" s="20">
        <f t="shared" si="1"/>
        <v>1</v>
      </c>
      <c r="F43" s="20">
        <v>2.2999999999999998</v>
      </c>
      <c r="G43" s="38">
        <f t="shared" ca="1" si="0"/>
        <v>3.846200000000001</v>
      </c>
    </row>
    <row r="44" spans="2:20" x14ac:dyDescent="0.2">
      <c r="E44" s="20">
        <f t="shared" si="1"/>
        <v>1</v>
      </c>
      <c r="F44" s="20">
        <v>2.4</v>
      </c>
      <c r="G44" s="38">
        <f t="shared" ca="1" si="0"/>
        <v>4.7184000000000008</v>
      </c>
    </row>
    <row r="45" spans="2:20" x14ac:dyDescent="0.2">
      <c r="E45" s="20">
        <f t="shared" si="1"/>
        <v>1</v>
      </c>
      <c r="F45" s="20">
        <v>2.5</v>
      </c>
      <c r="G45" s="38">
        <f t="shared" ca="1" si="0"/>
        <v>5.5249999999999968</v>
      </c>
    </row>
    <row r="46" spans="2:20" x14ac:dyDescent="0.2">
      <c r="E46" s="20">
        <f t="shared" si="1"/>
        <v>1</v>
      </c>
      <c r="F46" s="20">
        <v>2.6</v>
      </c>
      <c r="G46" s="38">
        <f t="shared" ca="1" si="0"/>
        <v>6.2496000000000063</v>
      </c>
    </row>
    <row r="47" spans="2:20" x14ac:dyDescent="0.2">
      <c r="E47" s="20">
        <f t="shared" si="1"/>
        <v>1</v>
      </c>
      <c r="F47" s="20">
        <v>2.7</v>
      </c>
      <c r="G47" s="38">
        <f t="shared" ca="1" si="0"/>
        <v>6.8758000000000106</v>
      </c>
    </row>
    <row r="48" spans="2:20" x14ac:dyDescent="0.2">
      <c r="E48" s="20">
        <f t="shared" si="1"/>
        <v>1</v>
      </c>
      <c r="F48" s="20">
        <v>2.8</v>
      </c>
      <c r="G48" s="38">
        <f t="shared" ca="1" si="0"/>
        <v>7.3871999999999911</v>
      </c>
    </row>
    <row r="49" spans="5:7" x14ac:dyDescent="0.2">
      <c r="E49" s="20">
        <f t="shared" si="1"/>
        <v>1</v>
      </c>
      <c r="F49" s="20">
        <v>2.9</v>
      </c>
      <c r="G49" s="38">
        <f t="shared" ca="1" si="0"/>
        <v>7.7673999999999932</v>
      </c>
    </row>
    <row r="50" spans="5:7" x14ac:dyDescent="0.2">
      <c r="E50" s="20">
        <f t="shared" si="1"/>
        <v>2</v>
      </c>
      <c r="F50" s="20">
        <v>3</v>
      </c>
      <c r="G50" s="38">
        <f t="shared" ca="1" si="0"/>
        <v>7.9999999999998863</v>
      </c>
    </row>
    <row r="51" spans="5:7" x14ac:dyDescent="0.2">
      <c r="E51" s="20">
        <f t="shared" si="1"/>
        <v>2</v>
      </c>
      <c r="F51" s="20">
        <v>3.1</v>
      </c>
      <c r="G51" s="38">
        <f t="shared" ca="1" si="0"/>
        <v>8.0759999999997945</v>
      </c>
    </row>
    <row r="52" spans="5:7" x14ac:dyDescent="0.2">
      <c r="E52" s="20">
        <f t="shared" si="1"/>
        <v>2</v>
      </c>
      <c r="F52" s="20">
        <v>3.2</v>
      </c>
      <c r="G52" s="38">
        <f t="shared" ca="1" si="0"/>
        <v>8.015999999999849</v>
      </c>
    </row>
    <row r="53" spans="5:7" x14ac:dyDescent="0.2">
      <c r="E53" s="20">
        <f t="shared" si="1"/>
        <v>2</v>
      </c>
      <c r="F53" s="20">
        <v>3.3</v>
      </c>
      <c r="G53" s="38">
        <f t="shared" ca="1" si="0"/>
        <v>7.8479999999998995</v>
      </c>
    </row>
    <row r="54" spans="5:7" x14ac:dyDescent="0.2">
      <c r="E54" s="20">
        <f t="shared" si="1"/>
        <v>2</v>
      </c>
      <c r="F54" s="20">
        <v>3.4</v>
      </c>
      <c r="G54" s="38">
        <f t="shared" ca="1" si="0"/>
        <v>7.5999999999997954</v>
      </c>
    </row>
    <row r="55" spans="5:7" x14ac:dyDescent="0.2">
      <c r="E55" s="20">
        <f t="shared" si="1"/>
        <v>2</v>
      </c>
      <c r="F55" s="20">
        <v>3.5</v>
      </c>
      <c r="G55" s="38">
        <f t="shared" ca="1" si="0"/>
        <v>7.2999999999998977</v>
      </c>
    </row>
    <row r="56" spans="5:7" x14ac:dyDescent="0.2">
      <c r="E56" s="20">
        <f t="shared" si="1"/>
        <v>2</v>
      </c>
      <c r="F56" s="20">
        <v>3.6</v>
      </c>
      <c r="G56" s="38">
        <f t="shared" ca="1" si="0"/>
        <v>6.9759999999998286</v>
      </c>
    </row>
    <row r="57" spans="5:7" x14ac:dyDescent="0.2">
      <c r="E57" s="20">
        <f t="shared" si="1"/>
        <v>2</v>
      </c>
      <c r="F57" s="20">
        <v>3.7</v>
      </c>
      <c r="G57" s="38">
        <f t="shared" ca="1" si="0"/>
        <v>6.6559999999998354</v>
      </c>
    </row>
    <row r="58" spans="5:7" x14ac:dyDescent="0.2">
      <c r="E58" s="20">
        <f t="shared" si="1"/>
        <v>2</v>
      </c>
      <c r="F58" s="20">
        <v>3.8</v>
      </c>
      <c r="G58" s="38">
        <f t="shared" ca="1" si="0"/>
        <v>6.3679999999997108</v>
      </c>
    </row>
    <row r="59" spans="5:7" x14ac:dyDescent="0.2">
      <c r="E59" s="20">
        <f t="shared" si="1"/>
        <v>2</v>
      </c>
      <c r="F59" s="20">
        <v>3.9</v>
      </c>
      <c r="G59" s="38">
        <f t="shared" ca="1" si="0"/>
        <v>6.1399999999997021</v>
      </c>
    </row>
    <row r="60" spans="5:7" x14ac:dyDescent="0.2">
      <c r="E60" s="20">
        <f t="shared" si="1"/>
        <v>3</v>
      </c>
      <c r="F60" s="20">
        <v>4</v>
      </c>
      <c r="G60" s="38">
        <f t="shared" ca="1" si="0"/>
        <v>6.0000000000000284</v>
      </c>
    </row>
    <row r="61" spans="5:7" x14ac:dyDescent="0.2">
      <c r="E61" s="20">
        <f t="shared" si="1"/>
        <v>3</v>
      </c>
      <c r="F61" s="20">
        <v>4.0999999999999996</v>
      </c>
      <c r="G61" s="38">
        <f t="shared" ca="1" si="0"/>
        <v>5.9694000000001495</v>
      </c>
    </row>
    <row r="62" spans="5:7" x14ac:dyDescent="0.2">
      <c r="E62" s="20">
        <f t="shared" si="1"/>
        <v>3</v>
      </c>
      <c r="F62" s="20">
        <v>4.2</v>
      </c>
      <c r="G62" s="38">
        <f t="shared" ca="1" si="0"/>
        <v>6.0431999999999846</v>
      </c>
    </row>
    <row r="63" spans="5:7" x14ac:dyDescent="0.2">
      <c r="E63" s="20">
        <f t="shared" si="1"/>
        <v>3</v>
      </c>
      <c r="F63" s="20">
        <v>4.3</v>
      </c>
      <c r="G63" s="38">
        <f t="shared" ca="1" si="0"/>
        <v>6.2098000000000013</v>
      </c>
    </row>
    <row r="64" spans="5:7" x14ac:dyDescent="0.2">
      <c r="E64" s="20">
        <f t="shared" si="1"/>
        <v>3</v>
      </c>
      <c r="F64" s="20">
        <v>4.4000000000000004</v>
      </c>
      <c r="G64" s="38">
        <f t="shared" ca="1" si="0"/>
        <v>6.4575999999999851</v>
      </c>
    </row>
    <row r="65" spans="5:7" x14ac:dyDescent="0.2">
      <c r="E65" s="20">
        <f t="shared" si="1"/>
        <v>3</v>
      </c>
      <c r="F65" s="20">
        <v>4.5</v>
      </c>
      <c r="G65" s="38">
        <f t="shared" ca="1" si="0"/>
        <v>6.7750000000000057</v>
      </c>
    </row>
    <row r="66" spans="5:7" x14ac:dyDescent="0.2">
      <c r="E66" s="20">
        <f t="shared" si="1"/>
        <v>3</v>
      </c>
      <c r="F66" s="20">
        <v>4.5999999999999996</v>
      </c>
      <c r="G66" s="38">
        <f t="shared" ca="1" si="0"/>
        <v>7.1503999999999621</v>
      </c>
    </row>
    <row r="67" spans="5:7" x14ac:dyDescent="0.2">
      <c r="E67" s="20">
        <f t="shared" si="1"/>
        <v>3</v>
      </c>
      <c r="F67" s="20">
        <v>4.7</v>
      </c>
      <c r="G67" s="38">
        <f t="shared" ca="1" si="0"/>
        <v>7.5721999999999809</v>
      </c>
    </row>
    <row r="68" spans="5:7" x14ac:dyDescent="0.2">
      <c r="E68" s="20">
        <f t="shared" si="1"/>
        <v>3</v>
      </c>
      <c r="F68" s="20">
        <v>4.8</v>
      </c>
      <c r="G68" s="38">
        <f t="shared" ca="1" si="0"/>
        <v>8.0287999999999045</v>
      </c>
    </row>
    <row r="69" spans="5:7" x14ac:dyDescent="0.2">
      <c r="E69" s="20">
        <f t="shared" si="1"/>
        <v>3</v>
      </c>
      <c r="F69" s="20">
        <v>4.9000000000000004</v>
      </c>
      <c r="G69" s="38">
        <f t="shared" ca="1" si="0"/>
        <v>8.5086000000000865</v>
      </c>
    </row>
    <row r="70" spans="5:7" x14ac:dyDescent="0.2">
      <c r="E70" s="20">
        <v>3</v>
      </c>
      <c r="F70" s="20">
        <v>5</v>
      </c>
      <c r="G70" s="38">
        <f t="shared" ca="1" si="0"/>
        <v>8.9999999999999716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00"/>
  <sheetViews>
    <sheetView workbookViewId="0"/>
  </sheetViews>
  <sheetFormatPr baseColWidth="10" defaultRowHeight="16" x14ac:dyDescent="0.2"/>
  <cols>
    <col min="1" max="3" width="10.83203125" style="20"/>
    <col min="4" max="4" width="22.33203125" style="20" bestFit="1" customWidth="1"/>
    <col min="5" max="5" width="10.83203125" style="20"/>
    <col min="6" max="38" width="3.83203125" style="20" customWidth="1"/>
    <col min="39" max="39" width="5.1640625" style="20" bestFit="1" customWidth="1"/>
    <col min="40" max="40" width="7" style="20" bestFit="1" customWidth="1"/>
    <col min="41" max="42" width="3.83203125" customWidth="1"/>
    <col min="44" max="16384" width="10.83203125" style="20"/>
  </cols>
  <sheetData>
    <row r="1" spans="1:43" x14ac:dyDescent="0.2">
      <c r="A1" s="20" t="s">
        <v>60</v>
      </c>
      <c r="AO1" s="20"/>
      <c r="AP1" s="20"/>
      <c r="AQ1" s="20"/>
    </row>
    <row r="2" spans="1:43" s="19" customFormat="1" ht="26" x14ac:dyDescent="0.3"/>
    <row r="3" spans="1:43" ht="29" x14ac:dyDescent="0.3">
      <c r="C3" s="19" t="s">
        <v>17</v>
      </c>
      <c r="AO3" s="20"/>
      <c r="AP3" s="20"/>
      <c r="AQ3" s="20"/>
    </row>
    <row r="4" spans="1:43" ht="26" x14ac:dyDescent="0.3">
      <c r="C4" s="19"/>
      <c r="AO4" s="20"/>
      <c r="AP4" s="20"/>
      <c r="AQ4" s="20"/>
    </row>
    <row r="5" spans="1:43" ht="29" x14ac:dyDescent="0.3">
      <c r="C5" s="19" t="s">
        <v>18</v>
      </c>
      <c r="AO5" s="20"/>
      <c r="AP5" s="20"/>
      <c r="AQ5" s="20"/>
    </row>
    <row r="6" spans="1:43" ht="26" x14ac:dyDescent="0.3">
      <c r="C6" s="19"/>
      <c r="AO6" s="20"/>
      <c r="AP6" s="20"/>
      <c r="AQ6" s="20"/>
    </row>
    <row r="7" spans="1:43" ht="26" x14ac:dyDescent="0.3">
      <c r="C7" s="19" t="s">
        <v>16</v>
      </c>
      <c r="AO7" s="20"/>
      <c r="AP7" s="20"/>
      <c r="AQ7" s="20"/>
    </row>
    <row r="8" spans="1:43" x14ac:dyDescent="0.2">
      <c r="AO8" s="20"/>
      <c r="AP8" s="20"/>
      <c r="AQ8" s="20"/>
    </row>
    <row r="9" spans="1:43" x14ac:dyDescent="0.2">
      <c r="AO9" s="20"/>
      <c r="AP9" s="20"/>
      <c r="AQ9" s="20"/>
    </row>
    <row r="10" spans="1:43" x14ac:dyDescent="0.2">
      <c r="AO10" s="20"/>
      <c r="AP10" s="20"/>
      <c r="AQ10" s="20"/>
    </row>
    <row r="11" spans="1:43" x14ac:dyDescent="0.2">
      <c r="B11" s="21" t="s">
        <v>0</v>
      </c>
      <c r="C11" s="21" t="s">
        <v>1</v>
      </c>
      <c r="AO11" s="20"/>
      <c r="AP11" s="20"/>
      <c r="AQ11" s="20"/>
    </row>
    <row r="12" spans="1:43" x14ac:dyDescent="0.2">
      <c r="B12" s="20">
        <v>0</v>
      </c>
      <c r="C12" s="39">
        <v>0</v>
      </c>
      <c r="D12" s="40"/>
      <c r="AO12" s="20"/>
      <c r="AP12" s="20"/>
      <c r="AQ12" s="20"/>
    </row>
    <row r="13" spans="1:43" x14ac:dyDescent="0.2">
      <c r="B13" s="20">
        <v>1</v>
      </c>
      <c r="C13" s="39">
        <v>0.02</v>
      </c>
      <c r="D13" s="40"/>
      <c r="AO13" s="20"/>
      <c r="AP13" s="20"/>
      <c r="AQ13" s="20"/>
    </row>
    <row r="14" spans="1:43" x14ac:dyDescent="0.2">
      <c r="B14" s="20">
        <v>2</v>
      </c>
      <c r="C14" s="39">
        <v>3.7869296080000003E-2</v>
      </c>
      <c r="D14" s="40"/>
      <c r="AO14" s="20"/>
      <c r="AP14" s="20"/>
      <c r="AQ14" s="20"/>
    </row>
    <row r="15" spans="1:43" x14ac:dyDescent="0.2">
      <c r="B15" s="20">
        <v>3</v>
      </c>
      <c r="C15" s="39">
        <v>4.4685005659999999E-2</v>
      </c>
      <c r="D15" s="40"/>
      <c r="AO15" s="20"/>
      <c r="AP15" s="20"/>
      <c r="AQ15" s="20"/>
    </row>
    <row r="16" spans="1:43" x14ac:dyDescent="0.2">
      <c r="B16" s="20">
        <v>4</v>
      </c>
      <c r="C16" s="39">
        <v>5.1500715240000002E-2</v>
      </c>
      <c r="D16" s="40"/>
      <c r="AO16" s="20"/>
      <c r="AP16" s="20"/>
      <c r="AQ16" s="20"/>
    </row>
    <row r="17" spans="2:43" x14ac:dyDescent="0.2">
      <c r="B17" s="20">
        <v>5</v>
      </c>
      <c r="C17" s="39">
        <v>5.8316424819999997E-2</v>
      </c>
      <c r="D17" s="40"/>
      <c r="AO17" s="20"/>
      <c r="AP17" s="20"/>
      <c r="AQ17" s="20"/>
    </row>
    <row r="18" spans="2:43" x14ac:dyDescent="0.2">
      <c r="B18" s="20">
        <v>7</v>
      </c>
      <c r="C18" s="39">
        <v>6.51321344E-2</v>
      </c>
      <c r="D18" s="40"/>
      <c r="AO18" s="20"/>
      <c r="AP18" s="20"/>
      <c r="AQ18" s="20"/>
    </row>
    <row r="19" spans="2:43" x14ac:dyDescent="0.2">
      <c r="B19" s="20">
        <v>10</v>
      </c>
      <c r="C19" s="39">
        <v>6.7430707199999995E-2</v>
      </c>
      <c r="D19" s="40"/>
      <c r="AO19" s="20"/>
      <c r="AP19" s="20"/>
      <c r="AQ19" s="20"/>
    </row>
    <row r="20" spans="2:43" x14ac:dyDescent="0.2">
      <c r="B20" s="20">
        <v>30</v>
      </c>
      <c r="C20" s="39">
        <v>0.08</v>
      </c>
      <c r="D20" s="40"/>
      <c r="AO20" s="20"/>
      <c r="AP20" s="20"/>
      <c r="AQ20" s="20"/>
    </row>
    <row r="21" spans="2:43" x14ac:dyDescent="0.2">
      <c r="AO21" s="20"/>
      <c r="AP21" s="20"/>
      <c r="AQ21" s="20"/>
    </row>
    <row r="22" spans="2:43" x14ac:dyDescent="0.2">
      <c r="AO22" s="20"/>
      <c r="AP22" s="20"/>
      <c r="AQ22" s="20"/>
    </row>
    <row r="23" spans="2:43" x14ac:dyDescent="0.2">
      <c r="AO23" s="20"/>
      <c r="AP23" s="20"/>
      <c r="AQ23" s="20"/>
    </row>
    <row r="24" spans="2:43" x14ac:dyDescent="0.2">
      <c r="AO24" s="20"/>
      <c r="AP24" s="20"/>
      <c r="AQ24" s="20"/>
    </row>
    <row r="25" spans="2:43" x14ac:dyDescent="0.2">
      <c r="AO25" s="20"/>
      <c r="AP25" s="20"/>
      <c r="AQ25" s="20"/>
    </row>
    <row r="26" spans="2:43" x14ac:dyDescent="0.2">
      <c r="AO26" s="20"/>
      <c r="AP26" s="20"/>
      <c r="AQ26" s="20"/>
    </row>
    <row r="27" spans="2:43" s="35" customFormat="1" x14ac:dyDescent="0.2">
      <c r="B27" s="35" t="s">
        <v>20</v>
      </c>
      <c r="C27" s="35" t="s">
        <v>19</v>
      </c>
      <c r="D27" s="35" t="s">
        <v>4</v>
      </c>
      <c r="F27" s="63" t="s">
        <v>65</v>
      </c>
      <c r="G27" s="63" t="s">
        <v>66</v>
      </c>
      <c r="H27" s="63" t="s">
        <v>64</v>
      </c>
      <c r="I27" s="63" t="s">
        <v>67</v>
      </c>
      <c r="J27" s="63" t="s">
        <v>68</v>
      </c>
      <c r="K27" s="63" t="s">
        <v>69</v>
      </c>
      <c r="L27" s="63" t="s">
        <v>70</v>
      </c>
      <c r="M27" s="63" t="s">
        <v>71</v>
      </c>
      <c r="N27" s="63" t="s">
        <v>72</v>
      </c>
      <c r="O27" s="63" t="s">
        <v>73</v>
      </c>
      <c r="P27" s="63" t="s">
        <v>74</v>
      </c>
      <c r="Q27" s="63" t="s">
        <v>75</v>
      </c>
      <c r="R27" s="64" t="s">
        <v>76</v>
      </c>
      <c r="S27" s="64" t="s">
        <v>77</v>
      </c>
      <c r="T27" s="64" t="s">
        <v>78</v>
      </c>
      <c r="U27" s="64" t="s">
        <v>79</v>
      </c>
      <c r="V27" s="64" t="s">
        <v>80</v>
      </c>
      <c r="W27" s="64" t="s">
        <v>81</v>
      </c>
      <c r="X27" s="64" t="s">
        <v>82</v>
      </c>
      <c r="Y27" s="64" t="s">
        <v>83</v>
      </c>
      <c r="Z27" s="64" t="s">
        <v>84</v>
      </c>
      <c r="AA27" s="64" t="s">
        <v>85</v>
      </c>
      <c r="AB27" s="64" t="s">
        <v>86</v>
      </c>
      <c r="AC27" s="64" t="s">
        <v>87</v>
      </c>
      <c r="AD27" s="64" t="s">
        <v>88</v>
      </c>
      <c r="AE27" s="64" t="s">
        <v>89</v>
      </c>
      <c r="AF27" s="64" t="s">
        <v>90</v>
      </c>
      <c r="AG27" s="64" t="s">
        <v>91</v>
      </c>
      <c r="AH27" s="64" t="s">
        <v>94</v>
      </c>
      <c r="AI27" s="64" t="s">
        <v>95</v>
      </c>
      <c r="AJ27" s="64" t="s">
        <v>92</v>
      </c>
      <c r="AK27" s="64" t="s">
        <v>93</v>
      </c>
      <c r="AL27" s="64"/>
      <c r="AM27" s="64"/>
      <c r="AN27" s="35" t="s">
        <v>61</v>
      </c>
      <c r="AO27" s="20"/>
      <c r="AP27" s="20"/>
      <c r="AQ27" s="20"/>
    </row>
    <row r="28" spans="2:43" x14ac:dyDescent="0.2">
      <c r="B28" s="21" t="str">
        <f>"y(" &amp; D28 &amp; ")"</f>
        <v>y(1)</v>
      </c>
      <c r="C28" s="20">
        <f>VLOOKUP(D28,$B$12:$C$20,2,0)</f>
        <v>0.02</v>
      </c>
      <c r="D28" s="20">
        <v>1</v>
      </c>
      <c r="F28" s="43">
        <f>time^3</f>
        <v>1</v>
      </c>
      <c r="G28" s="44">
        <f>time^2</f>
        <v>1</v>
      </c>
      <c r="H28" s="44">
        <f>time^1</f>
        <v>1</v>
      </c>
      <c r="I28" s="44">
        <f>time^0</f>
        <v>1</v>
      </c>
      <c r="J28" s="44">
        <v>0</v>
      </c>
      <c r="K28" s="44">
        <v>0</v>
      </c>
      <c r="L28" s="44">
        <v>0</v>
      </c>
      <c r="M28" s="45">
        <v>0</v>
      </c>
      <c r="N28" s="44"/>
      <c r="O28" s="44"/>
      <c r="P28" s="44"/>
      <c r="Q28" s="44"/>
      <c r="R28" s="44"/>
      <c r="S28" s="57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5"/>
      <c r="AM28" s="20" t="str">
        <f>"a_"&amp; time</f>
        <v>a_1</v>
      </c>
      <c r="AN28" s="41">
        <f t="array" ref="AN28:AN59">MMULT(MINVERSE(dmat),value)</f>
        <v>2.2001428227434448E-4</v>
      </c>
      <c r="AO28" s="20"/>
      <c r="AP28" s="20"/>
      <c r="AQ28" s="20"/>
    </row>
    <row r="29" spans="2:43" x14ac:dyDescent="0.2">
      <c r="B29" s="21" t="str">
        <f t="shared" ref="B29:B37" si="0">"y(" &amp; D29 &amp; ")"</f>
        <v>y(1)</v>
      </c>
      <c r="C29" s="20">
        <f>VLOOKUP(D29,$B$12:$C$20,2,0)</f>
        <v>0.02</v>
      </c>
      <c r="D29" s="20">
        <v>1</v>
      </c>
      <c r="F29" s="47">
        <v>0</v>
      </c>
      <c r="G29" s="48">
        <v>0</v>
      </c>
      <c r="H29" s="48">
        <v>0</v>
      </c>
      <c r="I29" s="48">
        <v>0</v>
      </c>
      <c r="J29" s="48">
        <f>time^3</f>
        <v>1</v>
      </c>
      <c r="K29" s="48">
        <f>time^2</f>
        <v>1</v>
      </c>
      <c r="L29" s="48">
        <f>time^1</f>
        <v>1</v>
      </c>
      <c r="M29" s="49">
        <f>time^0</f>
        <v>1</v>
      </c>
      <c r="N29" s="48"/>
      <c r="O29" s="48"/>
      <c r="P29" s="48"/>
      <c r="Q29" s="48"/>
      <c r="R29" s="48"/>
      <c r="S29" s="46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9"/>
      <c r="AM29" s="20" t="str">
        <f>"b_"&amp; time</f>
        <v>b_1</v>
      </c>
      <c r="AN29" s="41">
        <v>0</v>
      </c>
      <c r="AO29" s="20"/>
      <c r="AP29" s="20"/>
      <c r="AQ29" s="20"/>
    </row>
    <row r="30" spans="2:43" x14ac:dyDescent="0.2">
      <c r="B30" s="21" t="str">
        <f>"y'(" &amp; D30 &amp; ")"</f>
        <v>y'(1)</v>
      </c>
      <c r="C30" s="20">
        <v>0</v>
      </c>
      <c r="D30" s="20">
        <v>1</v>
      </c>
      <c r="F30" s="47">
        <f>3*time^2</f>
        <v>3</v>
      </c>
      <c r="G30" s="48">
        <f>2*time</f>
        <v>2</v>
      </c>
      <c r="H30" s="48">
        <f>time^0</f>
        <v>1</v>
      </c>
      <c r="I30" s="48">
        <v>0</v>
      </c>
      <c r="J30" s="48">
        <f>-3*time^2</f>
        <v>-3</v>
      </c>
      <c r="K30" s="48">
        <f>-2*time</f>
        <v>-2</v>
      </c>
      <c r="L30" s="48">
        <f>-(time^0)</f>
        <v>-1</v>
      </c>
      <c r="M30" s="49">
        <v>0</v>
      </c>
      <c r="N30" s="48"/>
      <c r="O30" s="48"/>
      <c r="P30" s="48"/>
      <c r="Q30" s="48"/>
      <c r="R30" s="48"/>
      <c r="S30" s="46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9"/>
      <c r="AM30" s="20" t="str">
        <f>"c_"&amp; time</f>
        <v>c_1</v>
      </c>
      <c r="AN30" s="41">
        <v>1.9779985717725733E-2</v>
      </c>
      <c r="AO30" s="20"/>
      <c r="AP30" s="20"/>
      <c r="AQ30" s="20"/>
    </row>
    <row r="31" spans="2:43" x14ac:dyDescent="0.2">
      <c r="B31" s="21" t="str">
        <f>"y''(" &amp; D31 &amp; ")"</f>
        <v>y''(1)</v>
      </c>
      <c r="C31" s="20">
        <v>0</v>
      </c>
      <c r="D31" s="20">
        <v>1</v>
      </c>
      <c r="F31" s="50">
        <f>2*3*time^1</f>
        <v>6</v>
      </c>
      <c r="G31" s="51">
        <f>2*time^0</f>
        <v>2</v>
      </c>
      <c r="H31" s="51">
        <v>0</v>
      </c>
      <c r="I31" s="51">
        <v>0</v>
      </c>
      <c r="J31" s="51">
        <f>-2*3*time^1</f>
        <v>-6</v>
      </c>
      <c r="K31" s="51">
        <f>-2*time^0</f>
        <v>-2</v>
      </c>
      <c r="L31" s="51">
        <v>0</v>
      </c>
      <c r="M31" s="52">
        <v>0</v>
      </c>
      <c r="N31" s="48"/>
      <c r="O31" s="48"/>
      <c r="P31" s="48"/>
      <c r="Q31" s="48"/>
      <c r="R31" s="48"/>
      <c r="S31" s="46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9"/>
      <c r="AM31" s="20" t="str">
        <f>"d_"&amp; time</f>
        <v>d_1</v>
      </c>
      <c r="AN31" s="41">
        <v>-7.839151029209042E-17</v>
      </c>
      <c r="AO31" s="20"/>
      <c r="AP31" s="20"/>
      <c r="AQ31" s="20"/>
    </row>
    <row r="32" spans="2:43" x14ac:dyDescent="0.2">
      <c r="B32" s="21" t="str">
        <f t="shared" ref="B32" si="1">"y(" &amp; D32 &amp; ")"</f>
        <v>y(2)</v>
      </c>
      <c r="C32" s="20">
        <f t="shared" ref="C32:C33" si="2">VLOOKUP(D32,$B$12:$C$20,2,0)</f>
        <v>3.7869296080000003E-2</v>
      </c>
      <c r="D32" s="20">
        <f>D28+1</f>
        <v>2</v>
      </c>
      <c r="F32" s="47"/>
      <c r="G32" s="48"/>
      <c r="H32" s="48"/>
      <c r="I32" s="48"/>
      <c r="J32" s="43">
        <f>time^3</f>
        <v>8</v>
      </c>
      <c r="K32" s="44">
        <f>time^2</f>
        <v>4</v>
      </c>
      <c r="L32" s="44">
        <f>time^1</f>
        <v>2</v>
      </c>
      <c r="M32" s="44">
        <f>time^0</f>
        <v>1</v>
      </c>
      <c r="N32" s="44">
        <v>0</v>
      </c>
      <c r="O32" s="44">
        <v>0</v>
      </c>
      <c r="P32" s="44">
        <v>0</v>
      </c>
      <c r="Q32" s="45">
        <v>0</v>
      </c>
      <c r="R32" s="48"/>
      <c r="S32" s="46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9"/>
      <c r="AM32" s="20" t="str">
        <f>"a_"&amp; time</f>
        <v>a_2</v>
      </c>
      <c r="AN32" s="41">
        <v>-3.2307753313717503E-3</v>
      </c>
      <c r="AO32" s="20"/>
      <c r="AP32" s="20"/>
      <c r="AQ32" s="20"/>
    </row>
    <row r="33" spans="2:43" x14ac:dyDescent="0.2">
      <c r="B33" s="21" t="str">
        <f t="shared" si="0"/>
        <v>y(2)</v>
      </c>
      <c r="C33" s="20">
        <f t="shared" si="2"/>
        <v>3.7869296080000003E-2</v>
      </c>
      <c r="D33" s="20">
        <f t="shared" ref="D33:D47" si="3">D29+1</f>
        <v>2</v>
      </c>
      <c r="F33" s="47"/>
      <c r="G33" s="48"/>
      <c r="H33" s="48"/>
      <c r="I33" s="48"/>
      <c r="J33" s="47">
        <v>0</v>
      </c>
      <c r="K33" s="48">
        <v>0</v>
      </c>
      <c r="L33" s="48">
        <v>0</v>
      </c>
      <c r="M33" s="48">
        <v>0</v>
      </c>
      <c r="N33" s="48">
        <f>time^3</f>
        <v>8</v>
      </c>
      <c r="O33" s="48">
        <f>time^2</f>
        <v>4</v>
      </c>
      <c r="P33" s="48">
        <f>time^1</f>
        <v>2</v>
      </c>
      <c r="Q33" s="49">
        <f>time^0</f>
        <v>1</v>
      </c>
      <c r="R33" s="48"/>
      <c r="S33" s="46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9"/>
      <c r="AM33" s="20" t="str">
        <f>"b_"&amp; time</f>
        <v>b_2</v>
      </c>
      <c r="AN33" s="41">
        <v>1.0352368840938287E-2</v>
      </c>
      <c r="AO33" s="20"/>
      <c r="AP33" s="20"/>
      <c r="AQ33" s="20"/>
    </row>
    <row r="34" spans="2:43" x14ac:dyDescent="0.2">
      <c r="B34" s="21" t="str">
        <f t="shared" ref="B34" si="4">"y'(" &amp; D34 &amp; ")"</f>
        <v>y'(2)</v>
      </c>
      <c r="C34" s="20">
        <v>0</v>
      </c>
      <c r="D34" s="20">
        <f t="shared" si="3"/>
        <v>2</v>
      </c>
      <c r="F34" s="47"/>
      <c r="G34" s="48"/>
      <c r="H34" s="48"/>
      <c r="I34" s="48"/>
      <c r="J34" s="47">
        <f>3*time^2</f>
        <v>12</v>
      </c>
      <c r="K34" s="48">
        <f>2*time</f>
        <v>4</v>
      </c>
      <c r="L34" s="48">
        <f>time^0</f>
        <v>1</v>
      </c>
      <c r="M34" s="48">
        <v>0</v>
      </c>
      <c r="N34" s="48">
        <f>-3*time^2</f>
        <v>-12</v>
      </c>
      <c r="O34" s="48">
        <f>-2*time</f>
        <v>-4</v>
      </c>
      <c r="P34" s="48">
        <f>-(time^0)</f>
        <v>-1</v>
      </c>
      <c r="Q34" s="49">
        <v>0</v>
      </c>
      <c r="R34" s="48"/>
      <c r="S34" s="46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9"/>
      <c r="AM34" s="20" t="str">
        <f>"c_"&amp; time</f>
        <v>c_2</v>
      </c>
      <c r="AN34" s="41">
        <v>9.4276168767874532E-3</v>
      </c>
      <c r="AO34" s="20"/>
      <c r="AP34" s="20"/>
      <c r="AQ34" s="20"/>
    </row>
    <row r="35" spans="2:43" x14ac:dyDescent="0.2">
      <c r="B35" s="21" t="str">
        <f t="shared" ref="B35" si="5">"y''(" &amp; D35 &amp; ")"</f>
        <v>y''(2)</v>
      </c>
      <c r="C35" s="20">
        <v>0</v>
      </c>
      <c r="D35" s="20">
        <f t="shared" si="3"/>
        <v>2</v>
      </c>
      <c r="F35" s="47"/>
      <c r="G35" s="48"/>
      <c r="H35" s="48"/>
      <c r="I35" s="48"/>
      <c r="J35" s="50">
        <f>2*3*time^1</f>
        <v>12</v>
      </c>
      <c r="K35" s="51">
        <f>2*time^0</f>
        <v>2</v>
      </c>
      <c r="L35" s="51">
        <v>0</v>
      </c>
      <c r="M35" s="51">
        <v>0</v>
      </c>
      <c r="N35" s="51">
        <f>-2*3*time^1</f>
        <v>-12</v>
      </c>
      <c r="O35" s="51">
        <f>-2*time^0</f>
        <v>-2</v>
      </c>
      <c r="P35" s="51">
        <v>0</v>
      </c>
      <c r="Q35" s="52">
        <v>0</v>
      </c>
      <c r="R35" s="48"/>
      <c r="S35" s="46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9"/>
      <c r="AM35" s="20" t="str">
        <f>"d_"&amp; time</f>
        <v>d_2</v>
      </c>
      <c r="AN35" s="41">
        <v>3.4507896136459714E-3</v>
      </c>
      <c r="AO35" s="20"/>
      <c r="AP35" s="20"/>
      <c r="AQ35" s="20"/>
    </row>
    <row r="36" spans="2:43" x14ac:dyDescent="0.2">
      <c r="B36" s="21" t="str">
        <f t="shared" ref="B36:B53" si="6">"y(" &amp; D36 &amp; ")"</f>
        <v>y(3)</v>
      </c>
      <c r="C36" s="20">
        <f t="shared" ref="C36:C37" si="7">VLOOKUP(D36,$B$12:$C$20,2,0)</f>
        <v>4.4685005659999999E-2</v>
      </c>
      <c r="D36" s="20">
        <f t="shared" si="3"/>
        <v>3</v>
      </c>
      <c r="F36" s="47"/>
      <c r="G36" s="48"/>
      <c r="H36" s="48"/>
      <c r="I36" s="48"/>
      <c r="J36" s="48"/>
      <c r="K36" s="48"/>
      <c r="L36" s="48"/>
      <c r="M36" s="48"/>
      <c r="N36" s="43">
        <f>time^3</f>
        <v>27</v>
      </c>
      <c r="O36" s="44">
        <f>time^2</f>
        <v>9</v>
      </c>
      <c r="P36" s="44">
        <f>time^1</f>
        <v>3</v>
      </c>
      <c r="Q36" s="44">
        <f>time^0</f>
        <v>1</v>
      </c>
      <c r="R36" s="44">
        <v>0</v>
      </c>
      <c r="S36" s="44">
        <v>0</v>
      </c>
      <c r="T36" s="44">
        <v>0</v>
      </c>
      <c r="U36" s="45">
        <v>0</v>
      </c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9"/>
      <c r="AM36" s="20" t="str">
        <f>"a_"&amp; time</f>
        <v>a_3</v>
      </c>
      <c r="AN36" s="41">
        <v>3.7802044632124329E-3</v>
      </c>
      <c r="AO36" s="20"/>
      <c r="AP36" s="20"/>
      <c r="AQ36" s="20"/>
    </row>
    <row r="37" spans="2:43" x14ac:dyDescent="0.2">
      <c r="B37" s="21" t="str">
        <f t="shared" si="0"/>
        <v>y(3)</v>
      </c>
      <c r="C37" s="20">
        <f t="shared" si="7"/>
        <v>4.4685005659999999E-2</v>
      </c>
      <c r="D37" s="20">
        <f t="shared" si="3"/>
        <v>3</v>
      </c>
      <c r="E37" s="21"/>
      <c r="F37" s="58"/>
      <c r="G37" s="59"/>
      <c r="H37" s="59"/>
      <c r="I37" s="59"/>
      <c r="J37" s="59"/>
      <c r="K37" s="59"/>
      <c r="L37" s="59"/>
      <c r="M37" s="59"/>
      <c r="N37" s="47">
        <v>0</v>
      </c>
      <c r="O37" s="48">
        <v>0</v>
      </c>
      <c r="P37" s="48">
        <v>0</v>
      </c>
      <c r="Q37" s="48">
        <v>0</v>
      </c>
      <c r="R37" s="48">
        <f>time^3</f>
        <v>27</v>
      </c>
      <c r="S37" s="48">
        <f>time^2</f>
        <v>9</v>
      </c>
      <c r="T37" s="48">
        <f>time^1</f>
        <v>3</v>
      </c>
      <c r="U37" s="49">
        <f>time^0</f>
        <v>1</v>
      </c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9"/>
      <c r="AM37" s="20" t="str">
        <f>"b_"&amp; time</f>
        <v>b_3</v>
      </c>
      <c r="AN37" s="41">
        <v>-3.1713509926566665E-2</v>
      </c>
      <c r="AO37" s="20"/>
      <c r="AP37" s="20"/>
      <c r="AQ37" s="20"/>
    </row>
    <row r="38" spans="2:43" x14ac:dyDescent="0.2">
      <c r="B38" s="21" t="str">
        <f t="shared" ref="B38" si="8">"y'(" &amp; D38 &amp; ")"</f>
        <v>y'(3)</v>
      </c>
      <c r="C38" s="20">
        <v>0</v>
      </c>
      <c r="D38" s="20">
        <f t="shared" si="3"/>
        <v>3</v>
      </c>
      <c r="F38" s="47"/>
      <c r="G38" s="60"/>
      <c r="H38" s="48"/>
      <c r="I38" s="48"/>
      <c r="J38" s="48"/>
      <c r="K38" s="48"/>
      <c r="L38" s="48"/>
      <c r="M38" s="48"/>
      <c r="N38" s="47">
        <f>3*time^2</f>
        <v>27</v>
      </c>
      <c r="O38" s="48">
        <f>2*time</f>
        <v>6</v>
      </c>
      <c r="P38" s="48">
        <f>time^0</f>
        <v>1</v>
      </c>
      <c r="Q38" s="48">
        <v>0</v>
      </c>
      <c r="R38" s="48">
        <f>-3*time^2</f>
        <v>-27</v>
      </c>
      <c r="S38" s="48">
        <f>-2*time</f>
        <v>-6</v>
      </c>
      <c r="T38" s="48">
        <f>-(time^0)</f>
        <v>-1</v>
      </c>
      <c r="U38" s="49">
        <v>0</v>
      </c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9"/>
      <c r="AM38" s="20" t="str">
        <f>"c_"&amp; time</f>
        <v>c_3</v>
      </c>
      <c r="AN38" s="41">
        <v>9.3559374411797319E-2</v>
      </c>
      <c r="AO38" s="20"/>
      <c r="AP38" s="20"/>
      <c r="AQ38" s="20"/>
    </row>
    <row r="39" spans="2:43" x14ac:dyDescent="0.2">
      <c r="B39" s="21" t="str">
        <f t="shared" ref="B39" si="9">"y''(" &amp; D39 &amp; ")"</f>
        <v>y''(3)</v>
      </c>
      <c r="C39" s="20">
        <v>0</v>
      </c>
      <c r="D39" s="20">
        <f t="shared" si="3"/>
        <v>3</v>
      </c>
      <c r="F39" s="47"/>
      <c r="G39" s="60"/>
      <c r="H39" s="48"/>
      <c r="I39" s="48"/>
      <c r="J39" s="48"/>
      <c r="K39" s="48"/>
      <c r="L39" s="48"/>
      <c r="M39" s="48"/>
      <c r="N39" s="50">
        <f>2*3*time^1</f>
        <v>18</v>
      </c>
      <c r="O39" s="51">
        <f>2*time^0</f>
        <v>2</v>
      </c>
      <c r="P39" s="51">
        <v>0</v>
      </c>
      <c r="Q39" s="51">
        <v>0</v>
      </c>
      <c r="R39" s="51">
        <f>-2*3*time^1</f>
        <v>-18</v>
      </c>
      <c r="S39" s="51">
        <f>-2*time^0</f>
        <v>-2</v>
      </c>
      <c r="T39" s="51">
        <v>0</v>
      </c>
      <c r="U39" s="52">
        <v>0</v>
      </c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9"/>
      <c r="AM39" s="20" t="str">
        <f>"d_"&amp; time</f>
        <v>d_3</v>
      </c>
      <c r="AN39" s="41">
        <v>-5.2637048743027472E-2</v>
      </c>
      <c r="AO39" s="20"/>
      <c r="AP39" s="20"/>
      <c r="AQ39" s="20"/>
    </row>
    <row r="40" spans="2:43" x14ac:dyDescent="0.2">
      <c r="B40" s="21" t="str">
        <f t="shared" si="6"/>
        <v>y(4)</v>
      </c>
      <c r="C40" s="20">
        <f t="shared" ref="C40:C41" si="10">VLOOKUP(D40,$B$12:$C$20,2,0)</f>
        <v>5.1500715240000002E-2</v>
      </c>
      <c r="D40" s="20">
        <f t="shared" si="3"/>
        <v>4</v>
      </c>
      <c r="F40" s="47"/>
      <c r="G40" s="60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3">
        <f>time^3</f>
        <v>64</v>
      </c>
      <c r="S40" s="44">
        <f>time^2</f>
        <v>16</v>
      </c>
      <c r="T40" s="44">
        <f>time^1</f>
        <v>4</v>
      </c>
      <c r="U40" s="44">
        <f>time^0</f>
        <v>1</v>
      </c>
      <c r="V40" s="44">
        <v>0</v>
      </c>
      <c r="W40" s="44">
        <v>0</v>
      </c>
      <c r="X40" s="44">
        <v>0</v>
      </c>
      <c r="Y40" s="45">
        <v>0</v>
      </c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9"/>
      <c r="AM40" s="20" t="str">
        <f>"a_"&amp; time</f>
        <v>a_4</v>
      </c>
      <c r="AN40" s="41">
        <v>-8.3645602147852454E-4</v>
      </c>
      <c r="AO40" s="20"/>
      <c r="AP40" s="20"/>
      <c r="AQ40" s="20"/>
    </row>
    <row r="41" spans="2:43" x14ac:dyDescent="0.2">
      <c r="B41" s="21" t="str">
        <f t="shared" si="6"/>
        <v>y(4)</v>
      </c>
      <c r="C41" s="20">
        <f t="shared" si="10"/>
        <v>5.1500715240000002E-2</v>
      </c>
      <c r="D41" s="20">
        <f t="shared" si="3"/>
        <v>4</v>
      </c>
      <c r="F41" s="47"/>
      <c r="G41" s="60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7">
        <v>0</v>
      </c>
      <c r="S41" s="48">
        <v>0</v>
      </c>
      <c r="T41" s="48">
        <v>0</v>
      </c>
      <c r="U41" s="48">
        <v>0</v>
      </c>
      <c r="V41" s="48">
        <f>time^3</f>
        <v>64</v>
      </c>
      <c r="W41" s="48">
        <f>time^2</f>
        <v>16</v>
      </c>
      <c r="X41" s="48">
        <f>time^1</f>
        <v>4</v>
      </c>
      <c r="Y41" s="49">
        <f>time^0</f>
        <v>1</v>
      </c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9"/>
      <c r="AM41" s="20" t="str">
        <f>"b_"&amp; time</f>
        <v>b_4</v>
      </c>
      <c r="AN41" s="41">
        <v>9.8364344356520125E-3</v>
      </c>
      <c r="AO41" s="20"/>
      <c r="AP41" s="20"/>
      <c r="AQ41" s="20"/>
    </row>
    <row r="42" spans="2:43" s="21" customFormat="1" x14ac:dyDescent="0.2">
      <c r="B42" s="21" t="str">
        <f t="shared" ref="B42:B54" si="11">"y'(" &amp; D42 &amp; ")"</f>
        <v>y'(4)</v>
      </c>
      <c r="C42" s="20">
        <v>0</v>
      </c>
      <c r="D42" s="20">
        <f t="shared" si="3"/>
        <v>4</v>
      </c>
      <c r="E42" s="20"/>
      <c r="F42" s="47"/>
      <c r="G42" s="60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7">
        <f>3*time^2</f>
        <v>48</v>
      </c>
      <c r="S42" s="48">
        <f>2*time</f>
        <v>8</v>
      </c>
      <c r="T42" s="48">
        <f>time^0</f>
        <v>1</v>
      </c>
      <c r="U42" s="48">
        <v>0</v>
      </c>
      <c r="V42" s="48">
        <f>-3*time^2</f>
        <v>-48</v>
      </c>
      <c r="W42" s="48">
        <f>-2*time</f>
        <v>-8</v>
      </c>
      <c r="X42" s="48">
        <f>-(time^0)</f>
        <v>-1</v>
      </c>
      <c r="Y42" s="49">
        <v>0</v>
      </c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61"/>
      <c r="AM42" s="20" t="str">
        <f>"c_"&amp; time</f>
        <v>c_4</v>
      </c>
      <c r="AN42" s="41">
        <v>-3.109045867485917E-2</v>
      </c>
    </row>
    <row r="43" spans="2:43" x14ac:dyDescent="0.2">
      <c r="B43" s="21" t="str">
        <f t="shared" ref="B43:B59" si="12">"y''(" &amp; D43 &amp; ")"</f>
        <v>y''(4)</v>
      </c>
      <c r="C43" s="20">
        <v>0</v>
      </c>
      <c r="D43" s="20">
        <f t="shared" si="3"/>
        <v>4</v>
      </c>
      <c r="F43" s="47"/>
      <c r="G43" s="60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50">
        <f>2*3*time^1</f>
        <v>24</v>
      </c>
      <c r="S43" s="51">
        <f>2*time^0</f>
        <v>2</v>
      </c>
      <c r="T43" s="51">
        <v>0</v>
      </c>
      <c r="U43" s="51">
        <v>0</v>
      </c>
      <c r="V43" s="51">
        <f>-2*3*time^1</f>
        <v>-24</v>
      </c>
      <c r="W43" s="51">
        <f>-2*time^0</f>
        <v>-2</v>
      </c>
      <c r="X43" s="51">
        <v>0</v>
      </c>
      <c r="Y43" s="52">
        <v>0</v>
      </c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9"/>
      <c r="AM43" s="20" t="str">
        <f>"d_"&amp; time</f>
        <v>d_4</v>
      </c>
      <c r="AN43" s="41">
        <v>7.2012784343629788E-2</v>
      </c>
      <c r="AO43" s="20"/>
      <c r="AP43" s="20"/>
      <c r="AQ43" s="20"/>
    </row>
    <row r="44" spans="2:43" x14ac:dyDescent="0.2">
      <c r="B44" s="21" t="str">
        <f t="shared" si="6"/>
        <v>y(5)</v>
      </c>
      <c r="C44" s="20">
        <f t="shared" ref="C44:C58" si="13">VLOOKUP(D44,$B$12:$C$20,2,0)</f>
        <v>5.8316424819999997E-2</v>
      </c>
      <c r="D44" s="20">
        <f t="shared" si="3"/>
        <v>5</v>
      </c>
      <c r="F44" s="47"/>
      <c r="G44" s="60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3">
        <f>time^3</f>
        <v>125</v>
      </c>
      <c r="W44" s="44">
        <f>time^2</f>
        <v>25</v>
      </c>
      <c r="X44" s="44">
        <f>time^1</f>
        <v>5</v>
      </c>
      <c r="Y44" s="44">
        <f>time^0</f>
        <v>1</v>
      </c>
      <c r="Z44" s="44">
        <v>0</v>
      </c>
      <c r="AA44" s="44">
        <v>0</v>
      </c>
      <c r="AB44" s="44">
        <v>0</v>
      </c>
      <c r="AC44" s="45">
        <v>0</v>
      </c>
      <c r="AD44" s="48"/>
      <c r="AE44" s="48"/>
      <c r="AF44" s="48"/>
      <c r="AG44" s="48"/>
      <c r="AH44" s="48"/>
      <c r="AI44" s="46"/>
      <c r="AJ44" s="48"/>
      <c r="AK44" s="49"/>
      <c r="AM44" s="20" t="str">
        <f>"a_"&amp; time</f>
        <v>a_5</v>
      </c>
      <c r="AN44" s="41">
        <v>-4.3438037729781614E-4</v>
      </c>
      <c r="AO44" s="20"/>
      <c r="AP44" s="20"/>
      <c r="AQ44" s="20"/>
    </row>
    <row r="45" spans="2:43" x14ac:dyDescent="0.2">
      <c r="B45" s="21" t="str">
        <f t="shared" si="6"/>
        <v>y(5)</v>
      </c>
      <c r="C45" s="20">
        <f t="shared" si="13"/>
        <v>5.8316424819999997E-2</v>
      </c>
      <c r="D45" s="20">
        <f t="shared" si="3"/>
        <v>5</v>
      </c>
      <c r="F45" s="47"/>
      <c r="G45" s="60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7">
        <v>0</v>
      </c>
      <c r="W45" s="48">
        <v>0</v>
      </c>
      <c r="X45" s="48">
        <v>0</v>
      </c>
      <c r="Y45" s="48">
        <v>0</v>
      </c>
      <c r="Z45" s="48">
        <f>time^3</f>
        <v>125</v>
      </c>
      <c r="AA45" s="48">
        <f>time^2</f>
        <v>25</v>
      </c>
      <c r="AB45" s="48">
        <f>time^1</f>
        <v>5</v>
      </c>
      <c r="AC45" s="49">
        <f>time^0</f>
        <v>1</v>
      </c>
      <c r="AD45" s="48"/>
      <c r="AE45" s="48"/>
      <c r="AF45" s="48"/>
      <c r="AG45" s="48"/>
      <c r="AH45" s="48"/>
      <c r="AI45" s="46"/>
      <c r="AJ45" s="48"/>
      <c r="AK45" s="49"/>
      <c r="AM45" s="20" t="str">
        <f>"b_"&amp; time</f>
        <v>b_5</v>
      </c>
      <c r="AN45" s="41">
        <v>5.0115267054838229E-3</v>
      </c>
      <c r="AO45" s="20"/>
      <c r="AP45" s="20"/>
      <c r="AQ45" s="20"/>
    </row>
    <row r="46" spans="2:43" x14ac:dyDescent="0.2">
      <c r="B46" s="21" t="str">
        <f t="shared" si="11"/>
        <v>y'(5)</v>
      </c>
      <c r="C46" s="20">
        <v>0</v>
      </c>
      <c r="D46" s="20">
        <f t="shared" si="3"/>
        <v>5</v>
      </c>
      <c r="F46" s="47"/>
      <c r="G46" s="60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7">
        <f>3*time^2</f>
        <v>75</v>
      </c>
      <c r="W46" s="48">
        <f>2*time</f>
        <v>10</v>
      </c>
      <c r="X46" s="48">
        <f>time^0</f>
        <v>1</v>
      </c>
      <c r="Y46" s="48">
        <v>0</v>
      </c>
      <c r="Z46" s="48">
        <f>-3*time^2</f>
        <v>-75</v>
      </c>
      <c r="AA46" s="48">
        <f>-2*time</f>
        <v>-10</v>
      </c>
      <c r="AB46" s="48">
        <f>-(time^0)</f>
        <v>-1</v>
      </c>
      <c r="AC46" s="49">
        <v>0</v>
      </c>
      <c r="AD46" s="48"/>
      <c r="AE46" s="48"/>
      <c r="AF46" s="48"/>
      <c r="AG46" s="48"/>
      <c r="AH46" s="48"/>
      <c r="AI46" s="46"/>
      <c r="AJ46" s="48"/>
      <c r="AK46" s="49"/>
      <c r="AM46" s="20" t="str">
        <f>"c_"&amp; time</f>
        <v>c_5</v>
      </c>
      <c r="AN46" s="41">
        <v>-1.1790827754186996E-2</v>
      </c>
      <c r="AO46" s="20"/>
      <c r="AP46" s="20"/>
      <c r="AQ46" s="20"/>
    </row>
    <row r="47" spans="2:43" x14ac:dyDescent="0.2">
      <c r="B47" s="21" t="str">
        <f t="shared" si="12"/>
        <v>y''(5)</v>
      </c>
      <c r="C47" s="20">
        <v>0</v>
      </c>
      <c r="D47" s="20">
        <f t="shared" si="3"/>
        <v>5</v>
      </c>
      <c r="F47" s="47"/>
      <c r="G47" s="60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50">
        <f>2*3*time^1</f>
        <v>30</v>
      </c>
      <c r="W47" s="51">
        <f>2*time^0</f>
        <v>2</v>
      </c>
      <c r="X47" s="51">
        <v>0</v>
      </c>
      <c r="Y47" s="51">
        <v>0</v>
      </c>
      <c r="Z47" s="51">
        <f>-2*3*time^1</f>
        <v>-30</v>
      </c>
      <c r="AA47" s="51">
        <f>-2*time^0</f>
        <v>-2</v>
      </c>
      <c r="AB47" s="51">
        <v>0</v>
      </c>
      <c r="AC47" s="52">
        <v>0</v>
      </c>
      <c r="AD47" s="48"/>
      <c r="AE47" s="48"/>
      <c r="AF47" s="48"/>
      <c r="AG47" s="48"/>
      <c r="AH47" s="48"/>
      <c r="AI47" s="46"/>
      <c r="AJ47" s="48"/>
      <c r="AK47" s="49"/>
      <c r="AM47" s="20" t="str">
        <f>"d_"&amp; time</f>
        <v>d_5</v>
      </c>
      <c r="AN47" s="41">
        <v>4.6279943116066397E-2</v>
      </c>
      <c r="AO47" s="20"/>
      <c r="AP47" s="20"/>
      <c r="AQ47" s="20"/>
    </row>
    <row r="48" spans="2:43" x14ac:dyDescent="0.2">
      <c r="B48" s="21" t="str">
        <f t="shared" si="6"/>
        <v>y(7)</v>
      </c>
      <c r="C48" s="20">
        <f t="shared" ref="C48:C49" si="14">VLOOKUP(D48,$B$12:$C$20,2,0)</f>
        <v>6.51321344E-2</v>
      </c>
      <c r="D48" s="20">
        <v>7</v>
      </c>
      <c r="F48" s="47"/>
      <c r="G48" s="60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3">
        <f>time^3</f>
        <v>343</v>
      </c>
      <c r="AA48" s="44">
        <f>time^2</f>
        <v>49</v>
      </c>
      <c r="AB48" s="44">
        <f>time^1</f>
        <v>7</v>
      </c>
      <c r="AC48" s="44">
        <f>time^0</f>
        <v>1</v>
      </c>
      <c r="AD48" s="44">
        <v>0</v>
      </c>
      <c r="AE48" s="44">
        <v>0</v>
      </c>
      <c r="AF48" s="44">
        <v>0</v>
      </c>
      <c r="AG48" s="45">
        <v>0</v>
      </c>
      <c r="AH48" s="48"/>
      <c r="AI48" s="46"/>
      <c r="AJ48" s="48"/>
      <c r="AK48" s="49"/>
      <c r="AM48" s="20" t="str">
        <f>"a_"&amp; time</f>
        <v>a_7</v>
      </c>
      <c r="AN48" s="41">
        <v>1.67575423663407E-4</v>
      </c>
      <c r="AO48" s="20"/>
      <c r="AP48" s="20"/>
      <c r="AQ48" s="20"/>
    </row>
    <row r="49" spans="2:40" s="20" customFormat="1" x14ac:dyDescent="0.2">
      <c r="B49" s="21" t="str">
        <f t="shared" si="6"/>
        <v>y(7)</v>
      </c>
      <c r="C49" s="20">
        <f t="shared" si="14"/>
        <v>6.51321344E-2</v>
      </c>
      <c r="D49" s="20">
        <v>7</v>
      </c>
      <c r="F49" s="47"/>
      <c r="G49" s="60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7">
        <v>0</v>
      </c>
      <c r="AA49" s="48">
        <v>0</v>
      </c>
      <c r="AB49" s="48">
        <v>0</v>
      </c>
      <c r="AC49" s="48">
        <v>0</v>
      </c>
      <c r="AD49" s="48">
        <f>time^3</f>
        <v>343</v>
      </c>
      <c r="AE49" s="48">
        <f>time^2</f>
        <v>49</v>
      </c>
      <c r="AF49" s="48">
        <f>time^1</f>
        <v>7</v>
      </c>
      <c r="AG49" s="49">
        <f>time^0</f>
        <v>1</v>
      </c>
      <c r="AH49" s="48"/>
      <c r="AI49" s="46"/>
      <c r="AJ49" s="48"/>
      <c r="AK49" s="49"/>
      <c r="AM49" s="20" t="str">
        <f>"b_"&amp; time</f>
        <v>b_7</v>
      </c>
      <c r="AN49" s="41">
        <v>-4.0178103089348847E-3</v>
      </c>
    </row>
    <row r="50" spans="2:40" s="20" customFormat="1" x14ac:dyDescent="0.2">
      <c r="B50" s="21" t="str">
        <f t="shared" si="11"/>
        <v>y'(7)</v>
      </c>
      <c r="C50" s="20">
        <v>0</v>
      </c>
      <c r="D50" s="20">
        <v>7</v>
      </c>
      <c r="F50" s="47"/>
      <c r="G50" s="60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7">
        <f>3*time^2</f>
        <v>147</v>
      </c>
      <c r="AA50" s="48">
        <f>2*time</f>
        <v>14</v>
      </c>
      <c r="AB50" s="48">
        <f>time^0</f>
        <v>1</v>
      </c>
      <c r="AC50" s="48">
        <v>0</v>
      </c>
      <c r="AD50" s="48">
        <f>-3*time^2</f>
        <v>-147</v>
      </c>
      <c r="AE50" s="48">
        <f>-2*time</f>
        <v>-14</v>
      </c>
      <c r="AF50" s="48">
        <f>-(time^0)</f>
        <v>-1</v>
      </c>
      <c r="AG50" s="49">
        <v>0</v>
      </c>
      <c r="AH50" s="48"/>
      <c r="AI50" s="46"/>
      <c r="AJ50" s="48"/>
      <c r="AK50" s="49"/>
      <c r="AM50" s="20" t="str">
        <f>"c_"&amp; time</f>
        <v>c_7</v>
      </c>
      <c r="AN50" s="41">
        <v>3.3355857317907869E-2</v>
      </c>
    </row>
    <row r="51" spans="2:40" s="20" customFormat="1" x14ac:dyDescent="0.2">
      <c r="B51" s="21" t="str">
        <f t="shared" si="12"/>
        <v>y''(7)</v>
      </c>
      <c r="C51" s="20">
        <v>0</v>
      </c>
      <c r="D51" s="20">
        <v>7</v>
      </c>
      <c r="F51" s="47"/>
      <c r="G51" s="60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50">
        <f>2*3*time^1</f>
        <v>42</v>
      </c>
      <c r="AA51" s="51">
        <f>2*time^0</f>
        <v>2</v>
      </c>
      <c r="AB51" s="51">
        <v>0</v>
      </c>
      <c r="AC51" s="51">
        <v>0</v>
      </c>
      <c r="AD51" s="51">
        <f>-2*3*time^1</f>
        <v>-42</v>
      </c>
      <c r="AE51" s="51">
        <f>-2*time^0</f>
        <v>-2</v>
      </c>
      <c r="AF51" s="51">
        <v>0</v>
      </c>
      <c r="AG51" s="52">
        <v>0</v>
      </c>
      <c r="AH51" s="48"/>
      <c r="AI51" s="46"/>
      <c r="AJ51" s="48"/>
      <c r="AK51" s="49"/>
      <c r="AM51" s="20" t="str">
        <f>"d_"&amp; time</f>
        <v>d_7</v>
      </c>
      <c r="AN51" s="41">
        <v>-2.8964532004091593E-2</v>
      </c>
    </row>
    <row r="52" spans="2:40" s="20" customFormat="1" x14ac:dyDescent="0.2">
      <c r="B52" s="21" t="str">
        <f t="shared" si="6"/>
        <v>y(10)</v>
      </c>
      <c r="C52" s="20">
        <f t="shared" ref="C52:C53" si="15">VLOOKUP(D52,$B$12:$C$20,2,0)</f>
        <v>6.7430707199999995E-2</v>
      </c>
      <c r="D52" s="20">
        <v>10</v>
      </c>
      <c r="F52" s="47"/>
      <c r="G52" s="60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3">
        <f>time^3</f>
        <v>1000</v>
      </c>
      <c r="AE52" s="44">
        <f>time^2</f>
        <v>100</v>
      </c>
      <c r="AF52" s="44">
        <f>time^1</f>
        <v>10</v>
      </c>
      <c r="AG52" s="44">
        <f>time^0</f>
        <v>1</v>
      </c>
      <c r="AH52" s="44">
        <v>0</v>
      </c>
      <c r="AI52" s="44">
        <v>0</v>
      </c>
      <c r="AJ52" s="44">
        <v>0</v>
      </c>
      <c r="AK52" s="45">
        <v>0</v>
      </c>
      <c r="AM52" s="20" t="str">
        <f>"a_"&amp; time</f>
        <v>a_10</v>
      </c>
      <c r="AN52" s="41">
        <v>5.8029988667057242E-5</v>
      </c>
    </row>
    <row r="53" spans="2:40" s="20" customFormat="1" x14ac:dyDescent="0.2">
      <c r="B53" s="21" t="str">
        <f t="shared" si="6"/>
        <v>y(10)</v>
      </c>
      <c r="C53" s="20">
        <f t="shared" si="15"/>
        <v>6.7430707199999995E-2</v>
      </c>
      <c r="D53" s="20">
        <v>10</v>
      </c>
      <c r="F53" s="47"/>
      <c r="G53" s="60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59"/>
      <c r="W53" s="59"/>
      <c r="X53" s="59"/>
      <c r="Y53" s="59"/>
      <c r="Z53" s="59"/>
      <c r="AA53" s="59"/>
      <c r="AB53" s="59"/>
      <c r="AC53" s="59"/>
      <c r="AD53" s="47">
        <v>0</v>
      </c>
      <c r="AE53" s="48">
        <v>0</v>
      </c>
      <c r="AF53" s="48">
        <v>0</v>
      </c>
      <c r="AG53" s="48">
        <v>0</v>
      </c>
      <c r="AH53" s="48">
        <f>time^3</f>
        <v>1000</v>
      </c>
      <c r="AI53" s="48">
        <f>time^2</f>
        <v>100</v>
      </c>
      <c r="AJ53" s="48">
        <f>time^1</f>
        <v>10</v>
      </c>
      <c r="AK53" s="49">
        <f>time^0</f>
        <v>1</v>
      </c>
      <c r="AM53" s="20" t="str">
        <f>"b_"&amp; time</f>
        <v>b_10</v>
      </c>
      <c r="AN53" s="41">
        <v>-1.7173561740115328E-3</v>
      </c>
    </row>
    <row r="54" spans="2:40" s="20" customFormat="1" x14ac:dyDescent="0.2">
      <c r="B54" s="21" t="str">
        <f t="shared" si="11"/>
        <v>y'(10)</v>
      </c>
      <c r="C54" s="20">
        <v>0</v>
      </c>
      <c r="D54" s="20">
        <v>10</v>
      </c>
      <c r="F54" s="47"/>
      <c r="G54" s="60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60"/>
      <c r="X54" s="48"/>
      <c r="Y54" s="48"/>
      <c r="Z54" s="48"/>
      <c r="AA54" s="48"/>
      <c r="AB54" s="48"/>
      <c r="AC54" s="48"/>
      <c r="AD54" s="47">
        <f>3*time^2</f>
        <v>300</v>
      </c>
      <c r="AE54" s="48">
        <f>2*time</f>
        <v>20</v>
      </c>
      <c r="AF54" s="48">
        <f>time^0</f>
        <v>1</v>
      </c>
      <c r="AG54" s="48">
        <v>0</v>
      </c>
      <c r="AH54" s="48">
        <f>-3*time^2</f>
        <v>-300</v>
      </c>
      <c r="AI54" s="48">
        <f>-2*time</f>
        <v>-20</v>
      </c>
      <c r="AJ54" s="48">
        <f>-(time^0)</f>
        <v>-1</v>
      </c>
      <c r="AK54" s="49">
        <v>0</v>
      </c>
      <c r="AM54" s="20" t="str">
        <f>"c_"&amp; time</f>
        <v>c_10</v>
      </c>
      <c r="AN54" s="41">
        <v>1.7252678373443606E-2</v>
      </c>
    </row>
    <row r="55" spans="2:40" s="20" customFormat="1" x14ac:dyDescent="0.2">
      <c r="B55" s="21" t="str">
        <f t="shared" si="12"/>
        <v>y''(10)</v>
      </c>
      <c r="C55" s="20">
        <v>0</v>
      </c>
      <c r="D55" s="20">
        <v>10</v>
      </c>
      <c r="F55" s="47"/>
      <c r="G55" s="60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60"/>
      <c r="X55" s="48"/>
      <c r="Y55" s="48"/>
      <c r="Z55" s="48"/>
      <c r="AA55" s="48"/>
      <c r="AB55" s="48"/>
      <c r="AC55" s="48"/>
      <c r="AD55" s="50">
        <f>2*3*time^1</f>
        <v>60</v>
      </c>
      <c r="AE55" s="51">
        <f>2*time^0</f>
        <v>2</v>
      </c>
      <c r="AF55" s="51">
        <v>0</v>
      </c>
      <c r="AG55" s="51">
        <v>0</v>
      </c>
      <c r="AH55" s="51">
        <f>-2*3*time^1</f>
        <v>-60</v>
      </c>
      <c r="AI55" s="51">
        <f>-2*time^0</f>
        <v>-2</v>
      </c>
      <c r="AJ55" s="51">
        <v>0</v>
      </c>
      <c r="AK55" s="52">
        <v>0</v>
      </c>
      <c r="AM55" s="20" t="str">
        <f>"d_"&amp; time</f>
        <v>d_10</v>
      </c>
      <c r="AN55" s="41">
        <v>8.6095521996589208E-3</v>
      </c>
    </row>
    <row r="56" spans="2:40" s="20" customFormat="1" x14ac:dyDescent="0.2">
      <c r="B56" s="21" t="str">
        <f t="shared" ref="B56" si="16">"y(" &amp; D56 &amp; ")"</f>
        <v>y(0)</v>
      </c>
      <c r="C56" s="20">
        <f t="shared" si="13"/>
        <v>0</v>
      </c>
      <c r="D56" s="20">
        <v>0</v>
      </c>
      <c r="F56" s="54">
        <f>time^3</f>
        <v>0</v>
      </c>
      <c r="G56" s="55">
        <f>time^2</f>
        <v>0</v>
      </c>
      <c r="H56" s="55">
        <f>time^1</f>
        <v>0</v>
      </c>
      <c r="I56" s="56">
        <v>1</v>
      </c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60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9"/>
      <c r="AM56" s="20" t="s">
        <v>94</v>
      </c>
      <c r="AN56" s="41">
        <v>-3.9239143333689845E-7</v>
      </c>
    </row>
    <row r="57" spans="2:40" s="20" customFormat="1" x14ac:dyDescent="0.2">
      <c r="B57" s="21" t="str">
        <f t="shared" si="12"/>
        <v>y''(0)</v>
      </c>
      <c r="C57" s="20">
        <v>0</v>
      </c>
      <c r="D57" s="20">
        <v>0</v>
      </c>
      <c r="F57" s="54">
        <f>2*3*time^1</f>
        <v>0</v>
      </c>
      <c r="G57" s="55">
        <f>2*1</f>
        <v>2</v>
      </c>
      <c r="H57" s="55">
        <v>0</v>
      </c>
      <c r="I57" s="56">
        <v>0</v>
      </c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60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6"/>
      <c r="AJ57" s="48"/>
      <c r="AK57" s="49"/>
      <c r="AM57" s="20" t="s">
        <v>95</v>
      </c>
      <c r="AN57" s="41">
        <v>3.5315229000323055E-5</v>
      </c>
    </row>
    <row r="58" spans="2:40" s="20" customFormat="1" x14ac:dyDescent="0.2">
      <c r="B58" s="21" t="str">
        <f t="shared" ref="B58" si="17">"y(" &amp; D58 &amp; ")"</f>
        <v>y(30)</v>
      </c>
      <c r="C58" s="20">
        <f t="shared" si="13"/>
        <v>0.08</v>
      </c>
      <c r="D58" s="20">
        <v>30</v>
      </c>
      <c r="F58" s="47"/>
      <c r="G58" s="60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60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54">
        <f>time^3</f>
        <v>27000</v>
      </c>
      <c r="AI58" s="55">
        <f>time^2</f>
        <v>900</v>
      </c>
      <c r="AJ58" s="55">
        <f>time^1</f>
        <v>30</v>
      </c>
      <c r="AK58" s="56">
        <f>time^0</f>
        <v>1</v>
      </c>
      <c r="AM58" s="20" t="str">
        <f>"c_"&amp; time</f>
        <v>c_30</v>
      </c>
      <c r="AN58" s="41">
        <v>-2.7403565667492077E-4</v>
      </c>
    </row>
    <row r="59" spans="2:40" s="20" customFormat="1" x14ac:dyDescent="0.2">
      <c r="B59" s="21" t="str">
        <f t="shared" si="12"/>
        <v>y''(30)</v>
      </c>
      <c r="C59" s="20">
        <v>0</v>
      </c>
      <c r="D59" s="20">
        <v>30</v>
      </c>
      <c r="F59" s="50"/>
      <c r="G59" s="62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62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4">
        <f>2*3*time^1</f>
        <v>180</v>
      </c>
      <c r="AI59" s="55">
        <f>2*time^0</f>
        <v>2</v>
      </c>
      <c r="AJ59" s="55">
        <v>0</v>
      </c>
      <c r="AK59" s="56">
        <v>0</v>
      </c>
      <c r="AM59" s="20" t="str">
        <f>"d_"&amp; time</f>
        <v>d_30</v>
      </c>
      <c r="AN59" s="41">
        <v>6.7031932300053887E-2</v>
      </c>
    </row>
    <row r="60" spans="2:40" s="20" customFormat="1" x14ac:dyDescent="0.2">
      <c r="G60" s="38"/>
    </row>
    <row r="61" spans="2:40" s="20" customFormat="1" x14ac:dyDescent="0.2">
      <c r="G61" s="38"/>
    </row>
    <row r="62" spans="2:40" s="20" customFormat="1" x14ac:dyDescent="0.2">
      <c r="G62" s="38"/>
    </row>
    <row r="63" spans="2:40" s="20" customFormat="1" x14ac:dyDescent="0.2">
      <c r="G63" s="38"/>
    </row>
    <row r="64" spans="2:40" s="20" customFormat="1" x14ac:dyDescent="0.2">
      <c r="G64" s="38"/>
    </row>
    <row r="65" spans="6:37" s="20" customFormat="1" x14ac:dyDescent="0.2">
      <c r="F65" s="42">
        <f>IF(ISBLANK(F28),0,F28)</f>
        <v>1</v>
      </c>
      <c r="G65" s="42">
        <f t="shared" ref="G65:AK65" si="18">IF(ISBLANK(G28),0,G28)</f>
        <v>1</v>
      </c>
      <c r="H65" s="42">
        <f t="shared" si="18"/>
        <v>1</v>
      </c>
      <c r="I65" s="42">
        <f t="shared" si="18"/>
        <v>1</v>
      </c>
      <c r="J65" s="42">
        <f t="shared" si="18"/>
        <v>0</v>
      </c>
      <c r="K65" s="42">
        <f t="shared" si="18"/>
        <v>0</v>
      </c>
      <c r="L65" s="42">
        <f t="shared" si="18"/>
        <v>0</v>
      </c>
      <c r="M65" s="42">
        <f t="shared" si="18"/>
        <v>0</v>
      </c>
      <c r="N65" s="42">
        <f t="shared" si="18"/>
        <v>0</v>
      </c>
      <c r="O65" s="42">
        <f t="shared" si="18"/>
        <v>0</v>
      </c>
      <c r="P65" s="42">
        <f t="shared" si="18"/>
        <v>0</v>
      </c>
      <c r="Q65" s="42">
        <f t="shared" si="18"/>
        <v>0</v>
      </c>
      <c r="R65" s="42">
        <f t="shared" si="18"/>
        <v>0</v>
      </c>
      <c r="S65" s="42">
        <f t="shared" si="18"/>
        <v>0</v>
      </c>
      <c r="T65" s="42">
        <f t="shared" si="18"/>
        <v>0</v>
      </c>
      <c r="U65" s="42">
        <f t="shared" si="18"/>
        <v>0</v>
      </c>
      <c r="V65" s="42">
        <f t="shared" si="18"/>
        <v>0</v>
      </c>
      <c r="W65" s="42">
        <f t="shared" si="18"/>
        <v>0</v>
      </c>
      <c r="X65" s="42">
        <f t="shared" si="18"/>
        <v>0</v>
      </c>
      <c r="Y65" s="42">
        <f t="shared" si="18"/>
        <v>0</v>
      </c>
      <c r="Z65" s="42">
        <f t="shared" si="18"/>
        <v>0</v>
      </c>
      <c r="AA65" s="42">
        <f t="shared" si="18"/>
        <v>0</v>
      </c>
      <c r="AB65" s="42">
        <f t="shared" si="18"/>
        <v>0</v>
      </c>
      <c r="AC65" s="42">
        <f t="shared" si="18"/>
        <v>0</v>
      </c>
      <c r="AD65" s="42">
        <f t="shared" si="18"/>
        <v>0</v>
      </c>
      <c r="AE65" s="42">
        <f t="shared" si="18"/>
        <v>0</v>
      </c>
      <c r="AF65" s="42">
        <f t="shared" si="18"/>
        <v>0</v>
      </c>
      <c r="AG65" s="42">
        <f t="shared" si="18"/>
        <v>0</v>
      </c>
      <c r="AH65" s="42">
        <f t="shared" si="18"/>
        <v>0</v>
      </c>
      <c r="AI65" s="42">
        <f t="shared" si="18"/>
        <v>0</v>
      </c>
      <c r="AJ65" s="42">
        <f t="shared" si="18"/>
        <v>0</v>
      </c>
      <c r="AK65" s="42">
        <f t="shared" si="18"/>
        <v>0</v>
      </c>
    </row>
    <row r="66" spans="6:37" s="20" customFormat="1" x14ac:dyDescent="0.2">
      <c r="F66" s="42">
        <f t="shared" ref="F66:AK73" si="19">IF(ISBLANK(F29),0,F29)</f>
        <v>0</v>
      </c>
      <c r="G66" s="42">
        <f t="shared" si="19"/>
        <v>0</v>
      </c>
      <c r="H66" s="42">
        <f t="shared" si="19"/>
        <v>0</v>
      </c>
      <c r="I66" s="42">
        <f t="shared" si="19"/>
        <v>0</v>
      </c>
      <c r="J66" s="42">
        <f t="shared" si="19"/>
        <v>1</v>
      </c>
      <c r="K66" s="42">
        <f t="shared" si="19"/>
        <v>1</v>
      </c>
      <c r="L66" s="42">
        <f t="shared" si="19"/>
        <v>1</v>
      </c>
      <c r="M66" s="42">
        <f t="shared" si="19"/>
        <v>1</v>
      </c>
      <c r="N66" s="42">
        <f t="shared" si="19"/>
        <v>0</v>
      </c>
      <c r="O66" s="42">
        <f t="shared" si="19"/>
        <v>0</v>
      </c>
      <c r="P66" s="42">
        <f t="shared" si="19"/>
        <v>0</v>
      </c>
      <c r="Q66" s="42">
        <f t="shared" si="19"/>
        <v>0</v>
      </c>
      <c r="R66" s="42">
        <f t="shared" si="19"/>
        <v>0</v>
      </c>
      <c r="S66" s="42">
        <f t="shared" si="19"/>
        <v>0</v>
      </c>
      <c r="T66" s="42">
        <f t="shared" si="19"/>
        <v>0</v>
      </c>
      <c r="U66" s="42">
        <f t="shared" si="19"/>
        <v>0</v>
      </c>
      <c r="V66" s="42">
        <f t="shared" si="19"/>
        <v>0</v>
      </c>
      <c r="W66" s="42">
        <f t="shared" si="19"/>
        <v>0</v>
      </c>
      <c r="X66" s="42">
        <f t="shared" si="19"/>
        <v>0</v>
      </c>
      <c r="Y66" s="42">
        <f t="shared" si="19"/>
        <v>0</v>
      </c>
      <c r="Z66" s="42">
        <f t="shared" si="19"/>
        <v>0</v>
      </c>
      <c r="AA66" s="42">
        <f t="shared" si="19"/>
        <v>0</v>
      </c>
      <c r="AB66" s="42">
        <f t="shared" si="19"/>
        <v>0</v>
      </c>
      <c r="AC66" s="42">
        <f t="shared" si="19"/>
        <v>0</v>
      </c>
      <c r="AD66" s="42">
        <f t="shared" si="19"/>
        <v>0</v>
      </c>
      <c r="AE66" s="42">
        <f t="shared" si="19"/>
        <v>0</v>
      </c>
      <c r="AF66" s="42">
        <f t="shared" si="19"/>
        <v>0</v>
      </c>
      <c r="AG66" s="42">
        <f t="shared" si="19"/>
        <v>0</v>
      </c>
      <c r="AH66" s="42">
        <f t="shared" si="19"/>
        <v>0</v>
      </c>
      <c r="AI66" s="42">
        <f t="shared" si="19"/>
        <v>0</v>
      </c>
      <c r="AJ66" s="42">
        <f t="shared" si="19"/>
        <v>0</v>
      </c>
      <c r="AK66" s="42">
        <f t="shared" si="19"/>
        <v>0</v>
      </c>
    </row>
    <row r="67" spans="6:37" s="20" customFormat="1" x14ac:dyDescent="0.2">
      <c r="F67" s="42">
        <f t="shared" si="19"/>
        <v>3</v>
      </c>
      <c r="G67" s="42">
        <f t="shared" si="19"/>
        <v>2</v>
      </c>
      <c r="H67" s="42">
        <f t="shared" si="19"/>
        <v>1</v>
      </c>
      <c r="I67" s="42">
        <f t="shared" si="19"/>
        <v>0</v>
      </c>
      <c r="J67" s="42">
        <f t="shared" si="19"/>
        <v>-3</v>
      </c>
      <c r="K67" s="42">
        <f t="shared" si="19"/>
        <v>-2</v>
      </c>
      <c r="L67" s="42">
        <f t="shared" si="19"/>
        <v>-1</v>
      </c>
      <c r="M67" s="42">
        <f t="shared" si="19"/>
        <v>0</v>
      </c>
      <c r="N67" s="42">
        <f t="shared" si="19"/>
        <v>0</v>
      </c>
      <c r="O67" s="42">
        <f t="shared" si="19"/>
        <v>0</v>
      </c>
      <c r="P67" s="42">
        <f t="shared" si="19"/>
        <v>0</v>
      </c>
      <c r="Q67" s="42">
        <f t="shared" si="19"/>
        <v>0</v>
      </c>
      <c r="R67" s="42">
        <f t="shared" si="19"/>
        <v>0</v>
      </c>
      <c r="S67" s="42">
        <f t="shared" si="19"/>
        <v>0</v>
      </c>
      <c r="T67" s="42">
        <f t="shared" si="19"/>
        <v>0</v>
      </c>
      <c r="U67" s="42">
        <f t="shared" si="19"/>
        <v>0</v>
      </c>
      <c r="V67" s="42">
        <f t="shared" si="19"/>
        <v>0</v>
      </c>
      <c r="W67" s="42">
        <f t="shared" si="19"/>
        <v>0</v>
      </c>
      <c r="X67" s="42">
        <f t="shared" si="19"/>
        <v>0</v>
      </c>
      <c r="Y67" s="42">
        <f t="shared" si="19"/>
        <v>0</v>
      </c>
      <c r="Z67" s="42">
        <f t="shared" si="19"/>
        <v>0</v>
      </c>
      <c r="AA67" s="42">
        <f t="shared" si="19"/>
        <v>0</v>
      </c>
      <c r="AB67" s="42">
        <f t="shared" si="19"/>
        <v>0</v>
      </c>
      <c r="AC67" s="42">
        <f t="shared" si="19"/>
        <v>0</v>
      </c>
      <c r="AD67" s="42">
        <f t="shared" si="19"/>
        <v>0</v>
      </c>
      <c r="AE67" s="42">
        <f t="shared" si="19"/>
        <v>0</v>
      </c>
      <c r="AF67" s="42">
        <f t="shared" si="19"/>
        <v>0</v>
      </c>
      <c r="AG67" s="42">
        <f t="shared" si="19"/>
        <v>0</v>
      </c>
      <c r="AH67" s="42">
        <f t="shared" si="19"/>
        <v>0</v>
      </c>
      <c r="AI67" s="42">
        <f t="shared" si="19"/>
        <v>0</v>
      </c>
      <c r="AJ67" s="42">
        <f t="shared" si="19"/>
        <v>0</v>
      </c>
      <c r="AK67" s="42">
        <f t="shared" si="19"/>
        <v>0</v>
      </c>
    </row>
    <row r="68" spans="6:37" s="20" customFormat="1" x14ac:dyDescent="0.2">
      <c r="F68" s="42">
        <f t="shared" si="19"/>
        <v>6</v>
      </c>
      <c r="G68" s="42">
        <f t="shared" si="19"/>
        <v>2</v>
      </c>
      <c r="H68" s="42">
        <f t="shared" si="19"/>
        <v>0</v>
      </c>
      <c r="I68" s="42">
        <f t="shared" si="19"/>
        <v>0</v>
      </c>
      <c r="J68" s="42">
        <f t="shared" si="19"/>
        <v>-6</v>
      </c>
      <c r="K68" s="42">
        <f t="shared" si="19"/>
        <v>-2</v>
      </c>
      <c r="L68" s="42">
        <f t="shared" si="19"/>
        <v>0</v>
      </c>
      <c r="M68" s="42">
        <f t="shared" si="19"/>
        <v>0</v>
      </c>
      <c r="N68" s="42">
        <f t="shared" si="19"/>
        <v>0</v>
      </c>
      <c r="O68" s="42">
        <f t="shared" si="19"/>
        <v>0</v>
      </c>
      <c r="P68" s="42">
        <f t="shared" si="19"/>
        <v>0</v>
      </c>
      <c r="Q68" s="42">
        <f t="shared" si="19"/>
        <v>0</v>
      </c>
      <c r="R68" s="42">
        <f t="shared" si="19"/>
        <v>0</v>
      </c>
      <c r="S68" s="42">
        <f t="shared" si="19"/>
        <v>0</v>
      </c>
      <c r="T68" s="42">
        <f t="shared" si="19"/>
        <v>0</v>
      </c>
      <c r="U68" s="42">
        <f t="shared" si="19"/>
        <v>0</v>
      </c>
      <c r="V68" s="42">
        <f t="shared" si="19"/>
        <v>0</v>
      </c>
      <c r="W68" s="42">
        <f t="shared" si="19"/>
        <v>0</v>
      </c>
      <c r="X68" s="42">
        <f t="shared" si="19"/>
        <v>0</v>
      </c>
      <c r="Y68" s="42">
        <f t="shared" si="19"/>
        <v>0</v>
      </c>
      <c r="Z68" s="42">
        <f t="shared" si="19"/>
        <v>0</v>
      </c>
      <c r="AA68" s="42">
        <f t="shared" si="19"/>
        <v>0</v>
      </c>
      <c r="AB68" s="42">
        <f t="shared" si="19"/>
        <v>0</v>
      </c>
      <c r="AC68" s="42">
        <f t="shared" si="19"/>
        <v>0</v>
      </c>
      <c r="AD68" s="42">
        <f t="shared" si="19"/>
        <v>0</v>
      </c>
      <c r="AE68" s="42">
        <f t="shared" si="19"/>
        <v>0</v>
      </c>
      <c r="AF68" s="42">
        <f t="shared" si="19"/>
        <v>0</v>
      </c>
      <c r="AG68" s="42">
        <f t="shared" si="19"/>
        <v>0</v>
      </c>
      <c r="AH68" s="42">
        <f t="shared" si="19"/>
        <v>0</v>
      </c>
      <c r="AI68" s="42">
        <f t="shared" si="19"/>
        <v>0</v>
      </c>
      <c r="AJ68" s="42">
        <f t="shared" si="19"/>
        <v>0</v>
      </c>
      <c r="AK68" s="42">
        <f t="shared" si="19"/>
        <v>0</v>
      </c>
    </row>
    <row r="69" spans="6:37" s="20" customFormat="1" x14ac:dyDescent="0.2">
      <c r="F69" s="42">
        <f t="shared" si="19"/>
        <v>0</v>
      </c>
      <c r="G69" s="42">
        <f t="shared" si="19"/>
        <v>0</v>
      </c>
      <c r="H69" s="42">
        <f t="shared" si="19"/>
        <v>0</v>
      </c>
      <c r="I69" s="42">
        <f t="shared" si="19"/>
        <v>0</v>
      </c>
      <c r="J69" s="42">
        <f t="shared" si="19"/>
        <v>8</v>
      </c>
      <c r="K69" s="42">
        <f t="shared" si="19"/>
        <v>4</v>
      </c>
      <c r="L69" s="42">
        <f t="shared" si="19"/>
        <v>2</v>
      </c>
      <c r="M69" s="42">
        <f t="shared" si="19"/>
        <v>1</v>
      </c>
      <c r="N69" s="42">
        <f t="shared" si="19"/>
        <v>0</v>
      </c>
      <c r="O69" s="42">
        <f t="shared" si="19"/>
        <v>0</v>
      </c>
      <c r="P69" s="42">
        <f t="shared" si="19"/>
        <v>0</v>
      </c>
      <c r="Q69" s="42">
        <f t="shared" si="19"/>
        <v>0</v>
      </c>
      <c r="R69" s="42">
        <f t="shared" si="19"/>
        <v>0</v>
      </c>
      <c r="S69" s="42">
        <f t="shared" si="19"/>
        <v>0</v>
      </c>
      <c r="T69" s="42">
        <f t="shared" si="19"/>
        <v>0</v>
      </c>
      <c r="U69" s="42">
        <f t="shared" si="19"/>
        <v>0</v>
      </c>
      <c r="V69" s="42">
        <f t="shared" si="19"/>
        <v>0</v>
      </c>
      <c r="W69" s="42">
        <f t="shared" si="19"/>
        <v>0</v>
      </c>
      <c r="X69" s="42">
        <f t="shared" si="19"/>
        <v>0</v>
      </c>
      <c r="Y69" s="42">
        <f t="shared" si="19"/>
        <v>0</v>
      </c>
      <c r="Z69" s="42">
        <f t="shared" si="19"/>
        <v>0</v>
      </c>
      <c r="AA69" s="42">
        <f t="shared" si="19"/>
        <v>0</v>
      </c>
      <c r="AB69" s="42">
        <f t="shared" si="19"/>
        <v>0</v>
      </c>
      <c r="AC69" s="42">
        <f t="shared" si="19"/>
        <v>0</v>
      </c>
      <c r="AD69" s="42">
        <f t="shared" si="19"/>
        <v>0</v>
      </c>
      <c r="AE69" s="42">
        <f t="shared" si="19"/>
        <v>0</v>
      </c>
      <c r="AF69" s="42">
        <f t="shared" si="19"/>
        <v>0</v>
      </c>
      <c r="AG69" s="42">
        <f t="shared" si="19"/>
        <v>0</v>
      </c>
      <c r="AH69" s="42">
        <f t="shared" si="19"/>
        <v>0</v>
      </c>
      <c r="AI69" s="42">
        <f t="shared" si="19"/>
        <v>0</v>
      </c>
      <c r="AJ69" s="42">
        <f t="shared" si="19"/>
        <v>0</v>
      </c>
      <c r="AK69" s="42">
        <f t="shared" si="19"/>
        <v>0</v>
      </c>
    </row>
    <row r="70" spans="6:37" s="20" customFormat="1" x14ac:dyDescent="0.2">
      <c r="F70" s="42">
        <f t="shared" si="19"/>
        <v>0</v>
      </c>
      <c r="G70" s="42">
        <f t="shared" si="19"/>
        <v>0</v>
      </c>
      <c r="H70" s="42">
        <f t="shared" si="19"/>
        <v>0</v>
      </c>
      <c r="I70" s="42">
        <f t="shared" si="19"/>
        <v>0</v>
      </c>
      <c r="J70" s="42">
        <f t="shared" si="19"/>
        <v>0</v>
      </c>
      <c r="K70" s="42">
        <f t="shared" si="19"/>
        <v>0</v>
      </c>
      <c r="L70" s="42">
        <f t="shared" si="19"/>
        <v>0</v>
      </c>
      <c r="M70" s="42">
        <f t="shared" si="19"/>
        <v>0</v>
      </c>
      <c r="N70" s="42">
        <f t="shared" si="19"/>
        <v>8</v>
      </c>
      <c r="O70" s="42">
        <f t="shared" si="19"/>
        <v>4</v>
      </c>
      <c r="P70" s="42">
        <f t="shared" si="19"/>
        <v>2</v>
      </c>
      <c r="Q70" s="42">
        <f t="shared" si="19"/>
        <v>1</v>
      </c>
      <c r="R70" s="42">
        <f t="shared" si="19"/>
        <v>0</v>
      </c>
      <c r="S70" s="42">
        <f t="shared" si="19"/>
        <v>0</v>
      </c>
      <c r="T70" s="42">
        <f t="shared" si="19"/>
        <v>0</v>
      </c>
      <c r="U70" s="42">
        <f t="shared" si="19"/>
        <v>0</v>
      </c>
      <c r="V70" s="42">
        <f t="shared" si="19"/>
        <v>0</v>
      </c>
      <c r="W70" s="42">
        <f t="shared" si="19"/>
        <v>0</v>
      </c>
      <c r="X70" s="42">
        <f t="shared" si="19"/>
        <v>0</v>
      </c>
      <c r="Y70" s="42">
        <f t="shared" si="19"/>
        <v>0</v>
      </c>
      <c r="Z70" s="42">
        <f t="shared" si="19"/>
        <v>0</v>
      </c>
      <c r="AA70" s="42">
        <f t="shared" si="19"/>
        <v>0</v>
      </c>
      <c r="AB70" s="42">
        <f t="shared" si="19"/>
        <v>0</v>
      </c>
      <c r="AC70" s="42">
        <f t="shared" si="19"/>
        <v>0</v>
      </c>
      <c r="AD70" s="42">
        <f t="shared" si="19"/>
        <v>0</v>
      </c>
      <c r="AE70" s="42">
        <f t="shared" si="19"/>
        <v>0</v>
      </c>
      <c r="AF70" s="42">
        <f t="shared" si="19"/>
        <v>0</v>
      </c>
      <c r="AG70" s="42">
        <f t="shared" si="19"/>
        <v>0</v>
      </c>
      <c r="AH70" s="42">
        <f t="shared" si="19"/>
        <v>0</v>
      </c>
      <c r="AI70" s="42">
        <f t="shared" si="19"/>
        <v>0</v>
      </c>
      <c r="AJ70" s="42">
        <f t="shared" si="19"/>
        <v>0</v>
      </c>
      <c r="AK70" s="42">
        <f t="shared" si="19"/>
        <v>0</v>
      </c>
    </row>
    <row r="71" spans="6:37" s="20" customFormat="1" x14ac:dyDescent="0.2">
      <c r="F71" s="42">
        <f t="shared" si="19"/>
        <v>0</v>
      </c>
      <c r="G71" s="42">
        <f t="shared" si="19"/>
        <v>0</v>
      </c>
      <c r="H71" s="42">
        <f t="shared" si="19"/>
        <v>0</v>
      </c>
      <c r="I71" s="42">
        <f t="shared" si="19"/>
        <v>0</v>
      </c>
      <c r="J71" s="42">
        <f t="shared" si="19"/>
        <v>12</v>
      </c>
      <c r="K71" s="42">
        <f t="shared" si="19"/>
        <v>4</v>
      </c>
      <c r="L71" s="42">
        <f t="shared" si="19"/>
        <v>1</v>
      </c>
      <c r="M71" s="42">
        <f t="shared" si="19"/>
        <v>0</v>
      </c>
      <c r="N71" s="42">
        <f t="shared" si="19"/>
        <v>-12</v>
      </c>
      <c r="O71" s="42">
        <f t="shared" si="19"/>
        <v>-4</v>
      </c>
      <c r="P71" s="42">
        <f t="shared" si="19"/>
        <v>-1</v>
      </c>
      <c r="Q71" s="42">
        <f t="shared" si="19"/>
        <v>0</v>
      </c>
      <c r="R71" s="42">
        <f t="shared" si="19"/>
        <v>0</v>
      </c>
      <c r="S71" s="42">
        <f t="shared" si="19"/>
        <v>0</v>
      </c>
      <c r="T71" s="42">
        <f t="shared" si="19"/>
        <v>0</v>
      </c>
      <c r="U71" s="42">
        <f t="shared" si="19"/>
        <v>0</v>
      </c>
      <c r="V71" s="42">
        <f t="shared" si="19"/>
        <v>0</v>
      </c>
      <c r="W71" s="42">
        <f t="shared" si="19"/>
        <v>0</v>
      </c>
      <c r="X71" s="42">
        <f t="shared" si="19"/>
        <v>0</v>
      </c>
      <c r="Y71" s="42">
        <f t="shared" si="19"/>
        <v>0</v>
      </c>
      <c r="Z71" s="42">
        <f t="shared" si="19"/>
        <v>0</v>
      </c>
      <c r="AA71" s="42">
        <f t="shared" si="19"/>
        <v>0</v>
      </c>
      <c r="AB71" s="42">
        <f t="shared" si="19"/>
        <v>0</v>
      </c>
      <c r="AC71" s="42">
        <f t="shared" si="19"/>
        <v>0</v>
      </c>
      <c r="AD71" s="42">
        <f t="shared" si="19"/>
        <v>0</v>
      </c>
      <c r="AE71" s="42">
        <f t="shared" si="19"/>
        <v>0</v>
      </c>
      <c r="AF71" s="42">
        <f t="shared" si="19"/>
        <v>0</v>
      </c>
      <c r="AG71" s="42">
        <f t="shared" si="19"/>
        <v>0</v>
      </c>
      <c r="AH71" s="42">
        <f t="shared" si="19"/>
        <v>0</v>
      </c>
      <c r="AI71" s="42">
        <f t="shared" si="19"/>
        <v>0</v>
      </c>
      <c r="AJ71" s="42">
        <f t="shared" si="19"/>
        <v>0</v>
      </c>
      <c r="AK71" s="42">
        <f t="shared" si="19"/>
        <v>0</v>
      </c>
    </row>
    <row r="72" spans="6:37" s="20" customFormat="1" x14ac:dyDescent="0.2">
      <c r="F72" s="42">
        <f t="shared" si="19"/>
        <v>0</v>
      </c>
      <c r="G72" s="42">
        <f t="shared" si="19"/>
        <v>0</v>
      </c>
      <c r="H72" s="42">
        <f t="shared" si="19"/>
        <v>0</v>
      </c>
      <c r="I72" s="42">
        <f t="shared" si="19"/>
        <v>0</v>
      </c>
      <c r="J72" s="42">
        <f t="shared" si="19"/>
        <v>12</v>
      </c>
      <c r="K72" s="42">
        <f t="shared" si="19"/>
        <v>2</v>
      </c>
      <c r="L72" s="42">
        <f t="shared" si="19"/>
        <v>0</v>
      </c>
      <c r="M72" s="42">
        <f t="shared" si="19"/>
        <v>0</v>
      </c>
      <c r="N72" s="42">
        <f t="shared" si="19"/>
        <v>-12</v>
      </c>
      <c r="O72" s="42">
        <f t="shared" si="19"/>
        <v>-2</v>
      </c>
      <c r="P72" s="42">
        <f t="shared" si="19"/>
        <v>0</v>
      </c>
      <c r="Q72" s="42">
        <f t="shared" si="19"/>
        <v>0</v>
      </c>
      <c r="R72" s="42">
        <f t="shared" si="19"/>
        <v>0</v>
      </c>
      <c r="S72" s="42">
        <f t="shared" si="19"/>
        <v>0</v>
      </c>
      <c r="T72" s="42">
        <f t="shared" si="19"/>
        <v>0</v>
      </c>
      <c r="U72" s="42">
        <f t="shared" si="19"/>
        <v>0</v>
      </c>
      <c r="V72" s="42">
        <f t="shared" si="19"/>
        <v>0</v>
      </c>
      <c r="W72" s="42">
        <f t="shared" si="19"/>
        <v>0</v>
      </c>
      <c r="X72" s="42">
        <f t="shared" si="19"/>
        <v>0</v>
      </c>
      <c r="Y72" s="42">
        <f t="shared" si="19"/>
        <v>0</v>
      </c>
      <c r="Z72" s="42">
        <f t="shared" si="19"/>
        <v>0</v>
      </c>
      <c r="AA72" s="42">
        <f t="shared" si="19"/>
        <v>0</v>
      </c>
      <c r="AB72" s="42">
        <f t="shared" si="19"/>
        <v>0</v>
      </c>
      <c r="AC72" s="42">
        <f t="shared" si="19"/>
        <v>0</v>
      </c>
      <c r="AD72" s="42">
        <f t="shared" si="19"/>
        <v>0</v>
      </c>
      <c r="AE72" s="42">
        <f t="shared" si="19"/>
        <v>0</v>
      </c>
      <c r="AF72" s="42">
        <f t="shared" si="19"/>
        <v>0</v>
      </c>
      <c r="AG72" s="42">
        <f t="shared" si="19"/>
        <v>0</v>
      </c>
      <c r="AH72" s="42">
        <f t="shared" si="19"/>
        <v>0</v>
      </c>
      <c r="AI72" s="42">
        <f t="shared" si="19"/>
        <v>0</v>
      </c>
      <c r="AJ72" s="42">
        <f t="shared" si="19"/>
        <v>0</v>
      </c>
      <c r="AK72" s="42">
        <f t="shared" si="19"/>
        <v>0</v>
      </c>
    </row>
    <row r="73" spans="6:37" s="20" customFormat="1" x14ac:dyDescent="0.2">
      <c r="F73" s="42">
        <f t="shared" si="19"/>
        <v>0</v>
      </c>
      <c r="G73" s="42">
        <f t="shared" si="19"/>
        <v>0</v>
      </c>
      <c r="H73" s="42">
        <f t="shared" si="19"/>
        <v>0</v>
      </c>
      <c r="I73" s="42">
        <f t="shared" si="19"/>
        <v>0</v>
      </c>
      <c r="J73" s="42">
        <f t="shared" si="19"/>
        <v>0</v>
      </c>
      <c r="K73" s="42">
        <f t="shared" si="19"/>
        <v>0</v>
      </c>
      <c r="L73" s="42">
        <f t="shared" si="19"/>
        <v>0</v>
      </c>
      <c r="M73" s="42">
        <f t="shared" si="19"/>
        <v>0</v>
      </c>
      <c r="N73" s="42">
        <f t="shared" si="19"/>
        <v>27</v>
      </c>
      <c r="O73" s="42">
        <f t="shared" si="19"/>
        <v>9</v>
      </c>
      <c r="P73" s="42">
        <f t="shared" si="19"/>
        <v>3</v>
      </c>
      <c r="Q73" s="42">
        <f t="shared" si="19"/>
        <v>1</v>
      </c>
      <c r="R73" s="42">
        <f t="shared" si="19"/>
        <v>0</v>
      </c>
      <c r="S73" s="42">
        <f t="shared" si="19"/>
        <v>0</v>
      </c>
      <c r="T73" s="42">
        <f t="shared" si="19"/>
        <v>0</v>
      </c>
      <c r="U73" s="42">
        <f t="shared" si="19"/>
        <v>0</v>
      </c>
      <c r="V73" s="42">
        <f t="shared" si="19"/>
        <v>0</v>
      </c>
      <c r="W73" s="42">
        <f t="shared" si="19"/>
        <v>0</v>
      </c>
      <c r="X73" s="42">
        <f t="shared" si="19"/>
        <v>0</v>
      </c>
      <c r="Y73" s="42">
        <f t="shared" si="19"/>
        <v>0</v>
      </c>
      <c r="Z73" s="42">
        <f t="shared" si="19"/>
        <v>0</v>
      </c>
      <c r="AA73" s="42">
        <f t="shared" si="19"/>
        <v>0</v>
      </c>
      <c r="AB73" s="42">
        <f t="shared" si="19"/>
        <v>0</v>
      </c>
      <c r="AC73" s="42">
        <f t="shared" si="19"/>
        <v>0</v>
      </c>
      <c r="AD73" s="42">
        <f t="shared" si="19"/>
        <v>0</v>
      </c>
      <c r="AE73" s="42">
        <f t="shared" si="19"/>
        <v>0</v>
      </c>
      <c r="AF73" s="42">
        <f t="shared" si="19"/>
        <v>0</v>
      </c>
      <c r="AG73" s="42">
        <f t="shared" si="19"/>
        <v>0</v>
      </c>
      <c r="AH73" s="42">
        <f t="shared" si="19"/>
        <v>0</v>
      </c>
      <c r="AI73" s="42">
        <f t="shared" si="19"/>
        <v>0</v>
      </c>
      <c r="AJ73" s="42">
        <f t="shared" si="19"/>
        <v>0</v>
      </c>
      <c r="AK73" s="42">
        <f t="shared" ref="AK73" si="20">IF(ISBLANK(AK36),0,AK36)</f>
        <v>0</v>
      </c>
    </row>
    <row r="74" spans="6:37" s="20" customFormat="1" x14ac:dyDescent="0.2">
      <c r="F74" s="42">
        <f t="shared" ref="F74:AK81" si="21">IF(ISBLANK(F37),0,F37)</f>
        <v>0</v>
      </c>
      <c r="G74" s="42">
        <f t="shared" si="21"/>
        <v>0</v>
      </c>
      <c r="H74" s="42">
        <f t="shared" si="21"/>
        <v>0</v>
      </c>
      <c r="I74" s="42">
        <f t="shared" si="21"/>
        <v>0</v>
      </c>
      <c r="J74" s="42">
        <f t="shared" si="21"/>
        <v>0</v>
      </c>
      <c r="K74" s="42">
        <f t="shared" si="21"/>
        <v>0</v>
      </c>
      <c r="L74" s="42">
        <f t="shared" si="21"/>
        <v>0</v>
      </c>
      <c r="M74" s="42">
        <f t="shared" si="21"/>
        <v>0</v>
      </c>
      <c r="N74" s="42">
        <f t="shared" si="21"/>
        <v>0</v>
      </c>
      <c r="O74" s="42">
        <f t="shared" si="21"/>
        <v>0</v>
      </c>
      <c r="P74" s="42">
        <f t="shared" si="21"/>
        <v>0</v>
      </c>
      <c r="Q74" s="42">
        <f t="shared" si="21"/>
        <v>0</v>
      </c>
      <c r="R74" s="42">
        <f t="shared" si="21"/>
        <v>27</v>
      </c>
      <c r="S74" s="42">
        <f t="shared" si="21"/>
        <v>9</v>
      </c>
      <c r="T74" s="42">
        <f t="shared" si="21"/>
        <v>3</v>
      </c>
      <c r="U74" s="42">
        <f t="shared" si="21"/>
        <v>1</v>
      </c>
      <c r="V74" s="42">
        <f t="shared" si="21"/>
        <v>0</v>
      </c>
      <c r="W74" s="42">
        <f t="shared" si="21"/>
        <v>0</v>
      </c>
      <c r="X74" s="42">
        <f t="shared" si="21"/>
        <v>0</v>
      </c>
      <c r="Y74" s="42">
        <f t="shared" si="21"/>
        <v>0</v>
      </c>
      <c r="Z74" s="42">
        <f t="shared" si="21"/>
        <v>0</v>
      </c>
      <c r="AA74" s="42">
        <f t="shared" si="21"/>
        <v>0</v>
      </c>
      <c r="AB74" s="42">
        <f t="shared" si="21"/>
        <v>0</v>
      </c>
      <c r="AC74" s="42">
        <f t="shared" si="21"/>
        <v>0</v>
      </c>
      <c r="AD74" s="42">
        <f t="shared" si="21"/>
        <v>0</v>
      </c>
      <c r="AE74" s="42">
        <f t="shared" si="21"/>
        <v>0</v>
      </c>
      <c r="AF74" s="42">
        <f t="shared" si="21"/>
        <v>0</v>
      </c>
      <c r="AG74" s="42">
        <f t="shared" si="21"/>
        <v>0</v>
      </c>
      <c r="AH74" s="42">
        <f t="shared" si="21"/>
        <v>0</v>
      </c>
      <c r="AI74" s="42">
        <f t="shared" si="21"/>
        <v>0</v>
      </c>
      <c r="AJ74" s="42">
        <f t="shared" si="21"/>
        <v>0</v>
      </c>
      <c r="AK74" s="42">
        <f t="shared" si="21"/>
        <v>0</v>
      </c>
    </row>
    <row r="75" spans="6:37" s="20" customFormat="1" x14ac:dyDescent="0.2">
      <c r="F75" s="42">
        <f t="shared" si="21"/>
        <v>0</v>
      </c>
      <c r="G75" s="42">
        <f t="shared" si="21"/>
        <v>0</v>
      </c>
      <c r="H75" s="42">
        <f t="shared" si="21"/>
        <v>0</v>
      </c>
      <c r="I75" s="42">
        <f t="shared" si="21"/>
        <v>0</v>
      </c>
      <c r="J75" s="42">
        <f t="shared" si="21"/>
        <v>0</v>
      </c>
      <c r="K75" s="42">
        <f t="shared" si="21"/>
        <v>0</v>
      </c>
      <c r="L75" s="42">
        <f t="shared" si="21"/>
        <v>0</v>
      </c>
      <c r="M75" s="42">
        <f t="shared" si="21"/>
        <v>0</v>
      </c>
      <c r="N75" s="42">
        <f t="shared" si="21"/>
        <v>27</v>
      </c>
      <c r="O75" s="42">
        <f t="shared" si="21"/>
        <v>6</v>
      </c>
      <c r="P75" s="42">
        <f t="shared" si="21"/>
        <v>1</v>
      </c>
      <c r="Q75" s="42">
        <f t="shared" si="21"/>
        <v>0</v>
      </c>
      <c r="R75" s="42">
        <f t="shared" si="21"/>
        <v>-27</v>
      </c>
      <c r="S75" s="42">
        <f t="shared" si="21"/>
        <v>-6</v>
      </c>
      <c r="T75" s="42">
        <f t="shared" si="21"/>
        <v>-1</v>
      </c>
      <c r="U75" s="42">
        <f t="shared" si="21"/>
        <v>0</v>
      </c>
      <c r="V75" s="42">
        <f t="shared" si="21"/>
        <v>0</v>
      </c>
      <c r="W75" s="42">
        <f t="shared" si="21"/>
        <v>0</v>
      </c>
      <c r="X75" s="42">
        <f t="shared" si="21"/>
        <v>0</v>
      </c>
      <c r="Y75" s="42">
        <f t="shared" si="21"/>
        <v>0</v>
      </c>
      <c r="Z75" s="42">
        <f t="shared" si="21"/>
        <v>0</v>
      </c>
      <c r="AA75" s="42">
        <f t="shared" si="21"/>
        <v>0</v>
      </c>
      <c r="AB75" s="42">
        <f t="shared" si="21"/>
        <v>0</v>
      </c>
      <c r="AC75" s="42">
        <f t="shared" si="21"/>
        <v>0</v>
      </c>
      <c r="AD75" s="42">
        <f t="shared" si="21"/>
        <v>0</v>
      </c>
      <c r="AE75" s="42">
        <f t="shared" si="21"/>
        <v>0</v>
      </c>
      <c r="AF75" s="42">
        <f t="shared" si="21"/>
        <v>0</v>
      </c>
      <c r="AG75" s="42">
        <f t="shared" si="21"/>
        <v>0</v>
      </c>
      <c r="AH75" s="42">
        <f t="shared" si="21"/>
        <v>0</v>
      </c>
      <c r="AI75" s="42">
        <f t="shared" si="21"/>
        <v>0</v>
      </c>
      <c r="AJ75" s="42">
        <f t="shared" si="21"/>
        <v>0</v>
      </c>
      <c r="AK75" s="42">
        <f t="shared" si="21"/>
        <v>0</v>
      </c>
    </row>
    <row r="76" spans="6:37" s="20" customFormat="1" x14ac:dyDescent="0.2">
      <c r="F76" s="42">
        <f t="shared" si="21"/>
        <v>0</v>
      </c>
      <c r="G76" s="42">
        <f t="shared" si="21"/>
        <v>0</v>
      </c>
      <c r="H76" s="42">
        <f t="shared" si="21"/>
        <v>0</v>
      </c>
      <c r="I76" s="42">
        <f t="shared" si="21"/>
        <v>0</v>
      </c>
      <c r="J76" s="42">
        <f t="shared" si="21"/>
        <v>0</v>
      </c>
      <c r="K76" s="42">
        <f t="shared" si="21"/>
        <v>0</v>
      </c>
      <c r="L76" s="42">
        <f t="shared" si="21"/>
        <v>0</v>
      </c>
      <c r="M76" s="42">
        <f t="shared" si="21"/>
        <v>0</v>
      </c>
      <c r="N76" s="42">
        <f t="shared" si="21"/>
        <v>18</v>
      </c>
      <c r="O76" s="42">
        <f t="shared" si="21"/>
        <v>2</v>
      </c>
      <c r="P76" s="42">
        <f t="shared" si="21"/>
        <v>0</v>
      </c>
      <c r="Q76" s="42">
        <f t="shared" si="21"/>
        <v>0</v>
      </c>
      <c r="R76" s="42">
        <f t="shared" si="21"/>
        <v>-18</v>
      </c>
      <c r="S76" s="42">
        <f t="shared" si="21"/>
        <v>-2</v>
      </c>
      <c r="T76" s="42">
        <f t="shared" si="21"/>
        <v>0</v>
      </c>
      <c r="U76" s="42">
        <f t="shared" si="21"/>
        <v>0</v>
      </c>
      <c r="V76" s="42">
        <f t="shared" si="21"/>
        <v>0</v>
      </c>
      <c r="W76" s="42">
        <f t="shared" si="21"/>
        <v>0</v>
      </c>
      <c r="X76" s="42">
        <f t="shared" si="21"/>
        <v>0</v>
      </c>
      <c r="Y76" s="42">
        <f t="shared" si="21"/>
        <v>0</v>
      </c>
      <c r="Z76" s="42">
        <f t="shared" si="21"/>
        <v>0</v>
      </c>
      <c r="AA76" s="42">
        <f t="shared" si="21"/>
        <v>0</v>
      </c>
      <c r="AB76" s="42">
        <f t="shared" si="21"/>
        <v>0</v>
      </c>
      <c r="AC76" s="42">
        <f t="shared" si="21"/>
        <v>0</v>
      </c>
      <c r="AD76" s="42">
        <f t="shared" si="21"/>
        <v>0</v>
      </c>
      <c r="AE76" s="42">
        <f t="shared" si="21"/>
        <v>0</v>
      </c>
      <c r="AF76" s="42">
        <f t="shared" si="21"/>
        <v>0</v>
      </c>
      <c r="AG76" s="42">
        <f t="shared" si="21"/>
        <v>0</v>
      </c>
      <c r="AH76" s="42">
        <f t="shared" si="21"/>
        <v>0</v>
      </c>
      <c r="AI76" s="42">
        <f t="shared" si="21"/>
        <v>0</v>
      </c>
      <c r="AJ76" s="42">
        <f t="shared" si="21"/>
        <v>0</v>
      </c>
      <c r="AK76" s="42">
        <f t="shared" si="21"/>
        <v>0</v>
      </c>
    </row>
    <row r="77" spans="6:37" s="20" customFormat="1" x14ac:dyDescent="0.2">
      <c r="F77" s="42">
        <f t="shared" si="21"/>
        <v>0</v>
      </c>
      <c r="G77" s="42">
        <f t="shared" si="21"/>
        <v>0</v>
      </c>
      <c r="H77" s="42">
        <f t="shared" si="21"/>
        <v>0</v>
      </c>
      <c r="I77" s="42">
        <f t="shared" si="21"/>
        <v>0</v>
      </c>
      <c r="J77" s="42">
        <f t="shared" si="21"/>
        <v>0</v>
      </c>
      <c r="K77" s="42">
        <f t="shared" si="21"/>
        <v>0</v>
      </c>
      <c r="L77" s="42">
        <f t="shared" si="21"/>
        <v>0</v>
      </c>
      <c r="M77" s="42">
        <f t="shared" si="21"/>
        <v>0</v>
      </c>
      <c r="N77" s="42">
        <f t="shared" si="21"/>
        <v>0</v>
      </c>
      <c r="O77" s="42">
        <f t="shared" si="21"/>
        <v>0</v>
      </c>
      <c r="P77" s="42">
        <f t="shared" si="21"/>
        <v>0</v>
      </c>
      <c r="Q77" s="42">
        <f t="shared" si="21"/>
        <v>0</v>
      </c>
      <c r="R77" s="42">
        <f t="shared" si="21"/>
        <v>64</v>
      </c>
      <c r="S77" s="42">
        <f t="shared" si="21"/>
        <v>16</v>
      </c>
      <c r="T77" s="42">
        <f t="shared" si="21"/>
        <v>4</v>
      </c>
      <c r="U77" s="42">
        <f t="shared" si="21"/>
        <v>1</v>
      </c>
      <c r="V77" s="42">
        <f t="shared" si="21"/>
        <v>0</v>
      </c>
      <c r="W77" s="42">
        <f t="shared" si="21"/>
        <v>0</v>
      </c>
      <c r="X77" s="42">
        <f t="shared" si="21"/>
        <v>0</v>
      </c>
      <c r="Y77" s="42">
        <f t="shared" si="21"/>
        <v>0</v>
      </c>
      <c r="Z77" s="42">
        <f t="shared" si="21"/>
        <v>0</v>
      </c>
      <c r="AA77" s="42">
        <f t="shared" si="21"/>
        <v>0</v>
      </c>
      <c r="AB77" s="42">
        <f t="shared" si="21"/>
        <v>0</v>
      </c>
      <c r="AC77" s="42">
        <f t="shared" si="21"/>
        <v>0</v>
      </c>
      <c r="AD77" s="42">
        <f t="shared" si="21"/>
        <v>0</v>
      </c>
      <c r="AE77" s="42">
        <f t="shared" si="21"/>
        <v>0</v>
      </c>
      <c r="AF77" s="42">
        <f t="shared" si="21"/>
        <v>0</v>
      </c>
      <c r="AG77" s="42">
        <f t="shared" si="21"/>
        <v>0</v>
      </c>
      <c r="AH77" s="42">
        <f t="shared" si="21"/>
        <v>0</v>
      </c>
      <c r="AI77" s="42">
        <f t="shared" si="21"/>
        <v>0</v>
      </c>
      <c r="AJ77" s="42">
        <f t="shared" si="21"/>
        <v>0</v>
      </c>
      <c r="AK77" s="42">
        <f t="shared" si="21"/>
        <v>0</v>
      </c>
    </row>
    <row r="78" spans="6:37" s="20" customFormat="1" x14ac:dyDescent="0.2">
      <c r="F78" s="42">
        <f t="shared" si="21"/>
        <v>0</v>
      </c>
      <c r="G78" s="42">
        <f t="shared" si="21"/>
        <v>0</v>
      </c>
      <c r="H78" s="42">
        <f t="shared" si="21"/>
        <v>0</v>
      </c>
      <c r="I78" s="42">
        <f t="shared" si="21"/>
        <v>0</v>
      </c>
      <c r="J78" s="42">
        <f t="shared" si="21"/>
        <v>0</v>
      </c>
      <c r="K78" s="42">
        <f t="shared" si="21"/>
        <v>0</v>
      </c>
      <c r="L78" s="42">
        <f t="shared" si="21"/>
        <v>0</v>
      </c>
      <c r="M78" s="42">
        <f t="shared" si="21"/>
        <v>0</v>
      </c>
      <c r="N78" s="42">
        <f t="shared" si="21"/>
        <v>0</v>
      </c>
      <c r="O78" s="42">
        <f t="shared" si="21"/>
        <v>0</v>
      </c>
      <c r="P78" s="42">
        <f t="shared" si="21"/>
        <v>0</v>
      </c>
      <c r="Q78" s="42">
        <f t="shared" si="21"/>
        <v>0</v>
      </c>
      <c r="R78" s="42">
        <f t="shared" si="21"/>
        <v>0</v>
      </c>
      <c r="S78" s="42">
        <f t="shared" si="21"/>
        <v>0</v>
      </c>
      <c r="T78" s="42">
        <f t="shared" si="21"/>
        <v>0</v>
      </c>
      <c r="U78" s="42">
        <f t="shared" si="21"/>
        <v>0</v>
      </c>
      <c r="V78" s="42">
        <f t="shared" si="21"/>
        <v>64</v>
      </c>
      <c r="W78" s="42">
        <f t="shared" si="21"/>
        <v>16</v>
      </c>
      <c r="X78" s="42">
        <f t="shared" si="21"/>
        <v>4</v>
      </c>
      <c r="Y78" s="42">
        <f t="shared" si="21"/>
        <v>1</v>
      </c>
      <c r="Z78" s="42">
        <f t="shared" si="21"/>
        <v>0</v>
      </c>
      <c r="AA78" s="42">
        <f t="shared" si="21"/>
        <v>0</v>
      </c>
      <c r="AB78" s="42">
        <f t="shared" si="21"/>
        <v>0</v>
      </c>
      <c r="AC78" s="42">
        <f t="shared" si="21"/>
        <v>0</v>
      </c>
      <c r="AD78" s="42">
        <f t="shared" si="21"/>
        <v>0</v>
      </c>
      <c r="AE78" s="42">
        <f t="shared" si="21"/>
        <v>0</v>
      </c>
      <c r="AF78" s="42">
        <f t="shared" si="21"/>
        <v>0</v>
      </c>
      <c r="AG78" s="42">
        <f t="shared" si="21"/>
        <v>0</v>
      </c>
      <c r="AH78" s="42">
        <f t="shared" si="21"/>
        <v>0</v>
      </c>
      <c r="AI78" s="42">
        <f t="shared" si="21"/>
        <v>0</v>
      </c>
      <c r="AJ78" s="42">
        <f t="shared" si="21"/>
        <v>0</v>
      </c>
      <c r="AK78" s="42">
        <f t="shared" si="21"/>
        <v>0</v>
      </c>
    </row>
    <row r="79" spans="6:37" s="20" customFormat="1" x14ac:dyDescent="0.2">
      <c r="F79" s="42">
        <f t="shared" si="21"/>
        <v>0</v>
      </c>
      <c r="G79" s="42">
        <f t="shared" si="21"/>
        <v>0</v>
      </c>
      <c r="H79" s="42">
        <f t="shared" si="21"/>
        <v>0</v>
      </c>
      <c r="I79" s="42">
        <f t="shared" si="21"/>
        <v>0</v>
      </c>
      <c r="J79" s="42">
        <f t="shared" si="21"/>
        <v>0</v>
      </c>
      <c r="K79" s="42">
        <f t="shared" si="21"/>
        <v>0</v>
      </c>
      <c r="L79" s="42">
        <f t="shared" si="21"/>
        <v>0</v>
      </c>
      <c r="M79" s="42">
        <f t="shared" si="21"/>
        <v>0</v>
      </c>
      <c r="N79" s="42">
        <f t="shared" si="21"/>
        <v>0</v>
      </c>
      <c r="O79" s="42">
        <f t="shared" si="21"/>
        <v>0</v>
      </c>
      <c r="P79" s="42">
        <f t="shared" si="21"/>
        <v>0</v>
      </c>
      <c r="Q79" s="42">
        <f t="shared" si="21"/>
        <v>0</v>
      </c>
      <c r="R79" s="42">
        <f t="shared" si="21"/>
        <v>48</v>
      </c>
      <c r="S79" s="42">
        <f t="shared" si="21"/>
        <v>8</v>
      </c>
      <c r="T79" s="42">
        <f t="shared" si="21"/>
        <v>1</v>
      </c>
      <c r="U79" s="42">
        <f t="shared" si="21"/>
        <v>0</v>
      </c>
      <c r="V79" s="42">
        <f t="shared" si="21"/>
        <v>-48</v>
      </c>
      <c r="W79" s="42">
        <f t="shared" si="21"/>
        <v>-8</v>
      </c>
      <c r="X79" s="42">
        <f t="shared" si="21"/>
        <v>-1</v>
      </c>
      <c r="Y79" s="42">
        <f t="shared" si="21"/>
        <v>0</v>
      </c>
      <c r="Z79" s="42">
        <f t="shared" si="21"/>
        <v>0</v>
      </c>
      <c r="AA79" s="42">
        <f t="shared" si="21"/>
        <v>0</v>
      </c>
      <c r="AB79" s="42">
        <f t="shared" si="21"/>
        <v>0</v>
      </c>
      <c r="AC79" s="42">
        <f t="shared" si="21"/>
        <v>0</v>
      </c>
      <c r="AD79" s="42">
        <f t="shared" si="21"/>
        <v>0</v>
      </c>
      <c r="AE79" s="42">
        <f t="shared" si="21"/>
        <v>0</v>
      </c>
      <c r="AF79" s="42">
        <f t="shared" si="21"/>
        <v>0</v>
      </c>
      <c r="AG79" s="42">
        <f t="shared" si="21"/>
        <v>0</v>
      </c>
      <c r="AH79" s="42">
        <f t="shared" si="21"/>
        <v>0</v>
      </c>
      <c r="AI79" s="42">
        <f t="shared" si="21"/>
        <v>0</v>
      </c>
      <c r="AJ79" s="42">
        <f t="shared" si="21"/>
        <v>0</v>
      </c>
      <c r="AK79" s="42">
        <f t="shared" si="21"/>
        <v>0</v>
      </c>
    </row>
    <row r="80" spans="6:37" s="20" customFormat="1" x14ac:dyDescent="0.2">
      <c r="F80" s="42">
        <f t="shared" si="21"/>
        <v>0</v>
      </c>
      <c r="G80" s="42">
        <f t="shared" si="21"/>
        <v>0</v>
      </c>
      <c r="H80" s="42">
        <f t="shared" si="21"/>
        <v>0</v>
      </c>
      <c r="I80" s="42">
        <f t="shared" si="21"/>
        <v>0</v>
      </c>
      <c r="J80" s="42">
        <f t="shared" si="21"/>
        <v>0</v>
      </c>
      <c r="K80" s="42">
        <f t="shared" si="21"/>
        <v>0</v>
      </c>
      <c r="L80" s="42">
        <f t="shared" si="21"/>
        <v>0</v>
      </c>
      <c r="M80" s="42">
        <f t="shared" si="21"/>
        <v>0</v>
      </c>
      <c r="N80" s="42">
        <f t="shared" si="21"/>
        <v>0</v>
      </c>
      <c r="O80" s="42">
        <f t="shared" si="21"/>
        <v>0</v>
      </c>
      <c r="P80" s="42">
        <f t="shared" si="21"/>
        <v>0</v>
      </c>
      <c r="Q80" s="42">
        <f t="shared" si="21"/>
        <v>0</v>
      </c>
      <c r="R80" s="42">
        <f t="shared" si="21"/>
        <v>24</v>
      </c>
      <c r="S80" s="42">
        <f t="shared" si="21"/>
        <v>2</v>
      </c>
      <c r="T80" s="42">
        <f t="shared" si="21"/>
        <v>0</v>
      </c>
      <c r="U80" s="42">
        <f t="shared" si="21"/>
        <v>0</v>
      </c>
      <c r="V80" s="42">
        <f t="shared" si="21"/>
        <v>-24</v>
      </c>
      <c r="W80" s="42">
        <f t="shared" si="21"/>
        <v>-2</v>
      </c>
      <c r="X80" s="42">
        <f t="shared" si="21"/>
        <v>0</v>
      </c>
      <c r="Y80" s="42">
        <f t="shared" si="21"/>
        <v>0</v>
      </c>
      <c r="Z80" s="42">
        <f t="shared" si="21"/>
        <v>0</v>
      </c>
      <c r="AA80" s="42">
        <f t="shared" si="21"/>
        <v>0</v>
      </c>
      <c r="AB80" s="42">
        <f t="shared" si="21"/>
        <v>0</v>
      </c>
      <c r="AC80" s="42">
        <f t="shared" si="21"/>
        <v>0</v>
      </c>
      <c r="AD80" s="42">
        <f t="shared" si="21"/>
        <v>0</v>
      </c>
      <c r="AE80" s="42">
        <f t="shared" si="21"/>
        <v>0</v>
      </c>
      <c r="AF80" s="42">
        <f t="shared" si="21"/>
        <v>0</v>
      </c>
      <c r="AG80" s="42">
        <f t="shared" si="21"/>
        <v>0</v>
      </c>
      <c r="AH80" s="42">
        <f t="shared" si="21"/>
        <v>0</v>
      </c>
      <c r="AI80" s="42">
        <f t="shared" si="21"/>
        <v>0</v>
      </c>
      <c r="AJ80" s="42">
        <f t="shared" si="21"/>
        <v>0</v>
      </c>
      <c r="AK80" s="42">
        <f t="shared" si="21"/>
        <v>0</v>
      </c>
    </row>
    <row r="81" spans="6:37" s="20" customFormat="1" x14ac:dyDescent="0.2">
      <c r="F81" s="42">
        <f t="shared" si="21"/>
        <v>0</v>
      </c>
      <c r="G81" s="42">
        <f t="shared" si="21"/>
        <v>0</v>
      </c>
      <c r="H81" s="42">
        <f t="shared" si="21"/>
        <v>0</v>
      </c>
      <c r="I81" s="42">
        <f t="shared" si="21"/>
        <v>0</v>
      </c>
      <c r="J81" s="42">
        <f t="shared" si="21"/>
        <v>0</v>
      </c>
      <c r="K81" s="42">
        <f t="shared" si="21"/>
        <v>0</v>
      </c>
      <c r="L81" s="42">
        <f t="shared" si="21"/>
        <v>0</v>
      </c>
      <c r="M81" s="42">
        <f t="shared" si="21"/>
        <v>0</v>
      </c>
      <c r="N81" s="42">
        <f t="shared" si="21"/>
        <v>0</v>
      </c>
      <c r="O81" s="42">
        <f t="shared" si="21"/>
        <v>0</v>
      </c>
      <c r="P81" s="42">
        <f t="shared" si="21"/>
        <v>0</v>
      </c>
      <c r="Q81" s="42">
        <f t="shared" si="21"/>
        <v>0</v>
      </c>
      <c r="R81" s="42">
        <f t="shared" si="21"/>
        <v>0</v>
      </c>
      <c r="S81" s="42">
        <f t="shared" si="21"/>
        <v>0</v>
      </c>
      <c r="T81" s="42">
        <f t="shared" si="21"/>
        <v>0</v>
      </c>
      <c r="U81" s="42">
        <f t="shared" si="21"/>
        <v>0</v>
      </c>
      <c r="V81" s="42">
        <f t="shared" si="21"/>
        <v>125</v>
      </c>
      <c r="W81" s="42">
        <f t="shared" si="21"/>
        <v>25</v>
      </c>
      <c r="X81" s="42">
        <f t="shared" si="21"/>
        <v>5</v>
      </c>
      <c r="Y81" s="42">
        <f t="shared" si="21"/>
        <v>1</v>
      </c>
      <c r="Z81" s="42">
        <f t="shared" si="21"/>
        <v>0</v>
      </c>
      <c r="AA81" s="42">
        <f t="shared" si="21"/>
        <v>0</v>
      </c>
      <c r="AB81" s="42">
        <f t="shared" si="21"/>
        <v>0</v>
      </c>
      <c r="AC81" s="42">
        <f t="shared" si="21"/>
        <v>0</v>
      </c>
      <c r="AD81" s="42">
        <f t="shared" si="21"/>
        <v>0</v>
      </c>
      <c r="AE81" s="42">
        <f t="shared" si="21"/>
        <v>0</v>
      </c>
      <c r="AF81" s="42">
        <f t="shared" si="21"/>
        <v>0</v>
      </c>
      <c r="AG81" s="42">
        <f t="shared" si="21"/>
        <v>0</v>
      </c>
      <c r="AH81" s="42">
        <f t="shared" si="21"/>
        <v>0</v>
      </c>
      <c r="AI81" s="42">
        <f t="shared" si="21"/>
        <v>0</v>
      </c>
      <c r="AJ81" s="42">
        <f t="shared" si="21"/>
        <v>0</v>
      </c>
      <c r="AK81" s="42">
        <f t="shared" ref="AK81" si="22">IF(ISBLANK(AK44),0,AK44)</f>
        <v>0</v>
      </c>
    </row>
    <row r="82" spans="6:37" s="20" customFormat="1" x14ac:dyDescent="0.2">
      <c r="F82" s="42">
        <f t="shared" ref="F82:AK89" si="23">IF(ISBLANK(F45),0,F45)</f>
        <v>0</v>
      </c>
      <c r="G82" s="42">
        <f t="shared" si="23"/>
        <v>0</v>
      </c>
      <c r="H82" s="42">
        <f t="shared" si="23"/>
        <v>0</v>
      </c>
      <c r="I82" s="42">
        <f t="shared" si="23"/>
        <v>0</v>
      </c>
      <c r="J82" s="42">
        <f t="shared" si="23"/>
        <v>0</v>
      </c>
      <c r="K82" s="42">
        <f t="shared" si="23"/>
        <v>0</v>
      </c>
      <c r="L82" s="42">
        <f t="shared" si="23"/>
        <v>0</v>
      </c>
      <c r="M82" s="42">
        <f t="shared" si="23"/>
        <v>0</v>
      </c>
      <c r="N82" s="42">
        <f t="shared" si="23"/>
        <v>0</v>
      </c>
      <c r="O82" s="42">
        <f t="shared" si="23"/>
        <v>0</v>
      </c>
      <c r="P82" s="42">
        <f t="shared" si="23"/>
        <v>0</v>
      </c>
      <c r="Q82" s="42">
        <f t="shared" si="23"/>
        <v>0</v>
      </c>
      <c r="R82" s="42">
        <f t="shared" si="23"/>
        <v>0</v>
      </c>
      <c r="S82" s="42">
        <f t="shared" si="23"/>
        <v>0</v>
      </c>
      <c r="T82" s="42">
        <f t="shared" si="23"/>
        <v>0</v>
      </c>
      <c r="U82" s="42">
        <f t="shared" si="23"/>
        <v>0</v>
      </c>
      <c r="V82" s="42">
        <f t="shared" si="23"/>
        <v>0</v>
      </c>
      <c r="W82" s="42">
        <f t="shared" si="23"/>
        <v>0</v>
      </c>
      <c r="X82" s="42">
        <f t="shared" si="23"/>
        <v>0</v>
      </c>
      <c r="Y82" s="42">
        <f t="shared" si="23"/>
        <v>0</v>
      </c>
      <c r="Z82" s="42">
        <f t="shared" si="23"/>
        <v>125</v>
      </c>
      <c r="AA82" s="42">
        <f t="shared" si="23"/>
        <v>25</v>
      </c>
      <c r="AB82" s="42">
        <f t="shared" si="23"/>
        <v>5</v>
      </c>
      <c r="AC82" s="42">
        <f t="shared" si="23"/>
        <v>1</v>
      </c>
      <c r="AD82" s="42">
        <f t="shared" si="23"/>
        <v>0</v>
      </c>
      <c r="AE82" s="42">
        <f t="shared" si="23"/>
        <v>0</v>
      </c>
      <c r="AF82" s="42">
        <f t="shared" si="23"/>
        <v>0</v>
      </c>
      <c r="AG82" s="42">
        <f t="shared" si="23"/>
        <v>0</v>
      </c>
      <c r="AH82" s="42">
        <f t="shared" si="23"/>
        <v>0</v>
      </c>
      <c r="AI82" s="42">
        <f t="shared" si="23"/>
        <v>0</v>
      </c>
      <c r="AJ82" s="42">
        <f t="shared" si="23"/>
        <v>0</v>
      </c>
      <c r="AK82" s="42">
        <f t="shared" si="23"/>
        <v>0</v>
      </c>
    </row>
    <row r="83" spans="6:37" s="20" customFormat="1" x14ac:dyDescent="0.2">
      <c r="F83" s="42">
        <f t="shared" si="23"/>
        <v>0</v>
      </c>
      <c r="G83" s="42">
        <f t="shared" si="23"/>
        <v>0</v>
      </c>
      <c r="H83" s="42">
        <f t="shared" si="23"/>
        <v>0</v>
      </c>
      <c r="I83" s="42">
        <f t="shared" si="23"/>
        <v>0</v>
      </c>
      <c r="J83" s="42">
        <f t="shared" si="23"/>
        <v>0</v>
      </c>
      <c r="K83" s="42">
        <f t="shared" si="23"/>
        <v>0</v>
      </c>
      <c r="L83" s="42">
        <f t="shared" si="23"/>
        <v>0</v>
      </c>
      <c r="M83" s="42">
        <f t="shared" si="23"/>
        <v>0</v>
      </c>
      <c r="N83" s="42">
        <f t="shared" si="23"/>
        <v>0</v>
      </c>
      <c r="O83" s="42">
        <f t="shared" si="23"/>
        <v>0</v>
      </c>
      <c r="P83" s="42">
        <f t="shared" si="23"/>
        <v>0</v>
      </c>
      <c r="Q83" s="42">
        <f t="shared" si="23"/>
        <v>0</v>
      </c>
      <c r="R83" s="42">
        <f t="shared" si="23"/>
        <v>0</v>
      </c>
      <c r="S83" s="42">
        <f t="shared" si="23"/>
        <v>0</v>
      </c>
      <c r="T83" s="42">
        <f t="shared" si="23"/>
        <v>0</v>
      </c>
      <c r="U83" s="42">
        <f t="shared" si="23"/>
        <v>0</v>
      </c>
      <c r="V83" s="42">
        <f t="shared" si="23"/>
        <v>75</v>
      </c>
      <c r="W83" s="42">
        <f t="shared" si="23"/>
        <v>10</v>
      </c>
      <c r="X83" s="42">
        <f t="shared" si="23"/>
        <v>1</v>
      </c>
      <c r="Y83" s="42">
        <f t="shared" si="23"/>
        <v>0</v>
      </c>
      <c r="Z83" s="42">
        <f t="shared" si="23"/>
        <v>-75</v>
      </c>
      <c r="AA83" s="42">
        <f t="shared" si="23"/>
        <v>-10</v>
      </c>
      <c r="AB83" s="42">
        <f t="shared" si="23"/>
        <v>-1</v>
      </c>
      <c r="AC83" s="42">
        <f t="shared" si="23"/>
        <v>0</v>
      </c>
      <c r="AD83" s="42">
        <f t="shared" si="23"/>
        <v>0</v>
      </c>
      <c r="AE83" s="42">
        <f t="shared" si="23"/>
        <v>0</v>
      </c>
      <c r="AF83" s="42">
        <f t="shared" si="23"/>
        <v>0</v>
      </c>
      <c r="AG83" s="42">
        <f t="shared" si="23"/>
        <v>0</v>
      </c>
      <c r="AH83" s="42">
        <f t="shared" si="23"/>
        <v>0</v>
      </c>
      <c r="AI83" s="42">
        <f t="shared" si="23"/>
        <v>0</v>
      </c>
      <c r="AJ83" s="42">
        <f t="shared" si="23"/>
        <v>0</v>
      </c>
      <c r="AK83" s="42">
        <f t="shared" si="23"/>
        <v>0</v>
      </c>
    </row>
    <row r="84" spans="6:37" s="20" customFormat="1" x14ac:dyDescent="0.2">
      <c r="F84" s="42">
        <f t="shared" si="23"/>
        <v>0</v>
      </c>
      <c r="G84" s="42">
        <f t="shared" si="23"/>
        <v>0</v>
      </c>
      <c r="H84" s="42">
        <f t="shared" si="23"/>
        <v>0</v>
      </c>
      <c r="I84" s="42">
        <f t="shared" si="23"/>
        <v>0</v>
      </c>
      <c r="J84" s="42">
        <f t="shared" si="23"/>
        <v>0</v>
      </c>
      <c r="K84" s="42">
        <f t="shared" si="23"/>
        <v>0</v>
      </c>
      <c r="L84" s="42">
        <f t="shared" si="23"/>
        <v>0</v>
      </c>
      <c r="M84" s="42">
        <f t="shared" si="23"/>
        <v>0</v>
      </c>
      <c r="N84" s="42">
        <f t="shared" si="23"/>
        <v>0</v>
      </c>
      <c r="O84" s="42">
        <f t="shared" si="23"/>
        <v>0</v>
      </c>
      <c r="P84" s="42">
        <f t="shared" si="23"/>
        <v>0</v>
      </c>
      <c r="Q84" s="42">
        <f t="shared" si="23"/>
        <v>0</v>
      </c>
      <c r="R84" s="42">
        <f t="shared" si="23"/>
        <v>0</v>
      </c>
      <c r="S84" s="42">
        <f t="shared" si="23"/>
        <v>0</v>
      </c>
      <c r="T84" s="42">
        <f t="shared" si="23"/>
        <v>0</v>
      </c>
      <c r="U84" s="42">
        <f t="shared" si="23"/>
        <v>0</v>
      </c>
      <c r="V84" s="42">
        <f t="shared" si="23"/>
        <v>30</v>
      </c>
      <c r="W84" s="42">
        <f t="shared" si="23"/>
        <v>2</v>
      </c>
      <c r="X84" s="42">
        <f t="shared" si="23"/>
        <v>0</v>
      </c>
      <c r="Y84" s="42">
        <f t="shared" si="23"/>
        <v>0</v>
      </c>
      <c r="Z84" s="42">
        <f t="shared" si="23"/>
        <v>-30</v>
      </c>
      <c r="AA84" s="42">
        <f t="shared" si="23"/>
        <v>-2</v>
      </c>
      <c r="AB84" s="42">
        <f t="shared" si="23"/>
        <v>0</v>
      </c>
      <c r="AC84" s="42">
        <f t="shared" si="23"/>
        <v>0</v>
      </c>
      <c r="AD84" s="42">
        <f t="shared" si="23"/>
        <v>0</v>
      </c>
      <c r="AE84" s="42">
        <f t="shared" si="23"/>
        <v>0</v>
      </c>
      <c r="AF84" s="42">
        <f t="shared" si="23"/>
        <v>0</v>
      </c>
      <c r="AG84" s="42">
        <f t="shared" si="23"/>
        <v>0</v>
      </c>
      <c r="AH84" s="42">
        <f t="shared" si="23"/>
        <v>0</v>
      </c>
      <c r="AI84" s="42">
        <f t="shared" si="23"/>
        <v>0</v>
      </c>
      <c r="AJ84" s="42">
        <f t="shared" si="23"/>
        <v>0</v>
      </c>
      <c r="AK84" s="42">
        <f t="shared" si="23"/>
        <v>0</v>
      </c>
    </row>
    <row r="85" spans="6:37" s="20" customFormat="1" x14ac:dyDescent="0.2">
      <c r="F85" s="42">
        <f t="shared" si="23"/>
        <v>0</v>
      </c>
      <c r="G85" s="42">
        <f t="shared" si="23"/>
        <v>0</v>
      </c>
      <c r="H85" s="42">
        <f t="shared" si="23"/>
        <v>0</v>
      </c>
      <c r="I85" s="42">
        <f t="shared" si="23"/>
        <v>0</v>
      </c>
      <c r="J85" s="42">
        <f t="shared" si="23"/>
        <v>0</v>
      </c>
      <c r="K85" s="42">
        <f t="shared" si="23"/>
        <v>0</v>
      </c>
      <c r="L85" s="42">
        <f t="shared" si="23"/>
        <v>0</v>
      </c>
      <c r="M85" s="42">
        <f t="shared" si="23"/>
        <v>0</v>
      </c>
      <c r="N85" s="42">
        <f t="shared" si="23"/>
        <v>0</v>
      </c>
      <c r="O85" s="42">
        <f t="shared" si="23"/>
        <v>0</v>
      </c>
      <c r="P85" s="42">
        <f t="shared" si="23"/>
        <v>0</v>
      </c>
      <c r="Q85" s="42">
        <f t="shared" si="23"/>
        <v>0</v>
      </c>
      <c r="R85" s="42">
        <f t="shared" si="23"/>
        <v>0</v>
      </c>
      <c r="S85" s="42">
        <f t="shared" si="23"/>
        <v>0</v>
      </c>
      <c r="T85" s="42">
        <f t="shared" si="23"/>
        <v>0</v>
      </c>
      <c r="U85" s="42">
        <f t="shared" si="23"/>
        <v>0</v>
      </c>
      <c r="V85" s="42">
        <f t="shared" si="23"/>
        <v>0</v>
      </c>
      <c r="W85" s="42">
        <f t="shared" si="23"/>
        <v>0</v>
      </c>
      <c r="X85" s="42">
        <f t="shared" si="23"/>
        <v>0</v>
      </c>
      <c r="Y85" s="42">
        <f t="shared" si="23"/>
        <v>0</v>
      </c>
      <c r="Z85" s="42">
        <f t="shared" si="23"/>
        <v>343</v>
      </c>
      <c r="AA85" s="42">
        <f t="shared" si="23"/>
        <v>49</v>
      </c>
      <c r="AB85" s="42">
        <f t="shared" si="23"/>
        <v>7</v>
      </c>
      <c r="AC85" s="42">
        <f t="shared" si="23"/>
        <v>1</v>
      </c>
      <c r="AD85" s="42">
        <f t="shared" si="23"/>
        <v>0</v>
      </c>
      <c r="AE85" s="42">
        <f t="shared" si="23"/>
        <v>0</v>
      </c>
      <c r="AF85" s="42">
        <f t="shared" si="23"/>
        <v>0</v>
      </c>
      <c r="AG85" s="42">
        <f t="shared" si="23"/>
        <v>0</v>
      </c>
      <c r="AH85" s="42">
        <f t="shared" si="23"/>
        <v>0</v>
      </c>
      <c r="AI85" s="42">
        <f t="shared" si="23"/>
        <v>0</v>
      </c>
      <c r="AJ85" s="42">
        <f t="shared" si="23"/>
        <v>0</v>
      </c>
      <c r="AK85" s="42">
        <f t="shared" si="23"/>
        <v>0</v>
      </c>
    </row>
    <row r="86" spans="6:37" s="20" customFormat="1" x14ac:dyDescent="0.2">
      <c r="F86" s="42">
        <f t="shared" si="23"/>
        <v>0</v>
      </c>
      <c r="G86" s="42">
        <f t="shared" si="23"/>
        <v>0</v>
      </c>
      <c r="H86" s="42">
        <f t="shared" si="23"/>
        <v>0</v>
      </c>
      <c r="I86" s="42">
        <f t="shared" si="23"/>
        <v>0</v>
      </c>
      <c r="J86" s="42">
        <f t="shared" si="23"/>
        <v>0</v>
      </c>
      <c r="K86" s="42">
        <f t="shared" si="23"/>
        <v>0</v>
      </c>
      <c r="L86" s="42">
        <f t="shared" si="23"/>
        <v>0</v>
      </c>
      <c r="M86" s="42">
        <f t="shared" si="23"/>
        <v>0</v>
      </c>
      <c r="N86" s="42">
        <f t="shared" si="23"/>
        <v>0</v>
      </c>
      <c r="O86" s="42">
        <f t="shared" si="23"/>
        <v>0</v>
      </c>
      <c r="P86" s="42">
        <f t="shared" si="23"/>
        <v>0</v>
      </c>
      <c r="Q86" s="42">
        <f t="shared" si="23"/>
        <v>0</v>
      </c>
      <c r="R86" s="42">
        <f t="shared" si="23"/>
        <v>0</v>
      </c>
      <c r="S86" s="42">
        <f t="shared" si="23"/>
        <v>0</v>
      </c>
      <c r="T86" s="42">
        <f t="shared" si="23"/>
        <v>0</v>
      </c>
      <c r="U86" s="42">
        <f t="shared" si="23"/>
        <v>0</v>
      </c>
      <c r="V86" s="42">
        <f t="shared" si="23"/>
        <v>0</v>
      </c>
      <c r="W86" s="42">
        <f t="shared" si="23"/>
        <v>0</v>
      </c>
      <c r="X86" s="42">
        <f t="shared" si="23"/>
        <v>0</v>
      </c>
      <c r="Y86" s="42">
        <f t="shared" si="23"/>
        <v>0</v>
      </c>
      <c r="Z86" s="42">
        <f t="shared" si="23"/>
        <v>0</v>
      </c>
      <c r="AA86" s="42">
        <f t="shared" si="23"/>
        <v>0</v>
      </c>
      <c r="AB86" s="42">
        <f t="shared" si="23"/>
        <v>0</v>
      </c>
      <c r="AC86" s="42">
        <f t="shared" si="23"/>
        <v>0</v>
      </c>
      <c r="AD86" s="42">
        <f t="shared" si="23"/>
        <v>343</v>
      </c>
      <c r="AE86" s="42">
        <f t="shared" si="23"/>
        <v>49</v>
      </c>
      <c r="AF86" s="42">
        <f t="shared" si="23"/>
        <v>7</v>
      </c>
      <c r="AG86" s="42">
        <f t="shared" si="23"/>
        <v>1</v>
      </c>
      <c r="AH86" s="42">
        <f t="shared" si="23"/>
        <v>0</v>
      </c>
      <c r="AI86" s="42">
        <f t="shared" si="23"/>
        <v>0</v>
      </c>
      <c r="AJ86" s="42">
        <f t="shared" si="23"/>
        <v>0</v>
      </c>
      <c r="AK86" s="42">
        <f t="shared" si="23"/>
        <v>0</v>
      </c>
    </row>
    <row r="87" spans="6:37" s="20" customFormat="1" x14ac:dyDescent="0.2">
      <c r="F87" s="42">
        <f t="shared" si="23"/>
        <v>0</v>
      </c>
      <c r="G87" s="42">
        <f t="shared" si="23"/>
        <v>0</v>
      </c>
      <c r="H87" s="42">
        <f t="shared" si="23"/>
        <v>0</v>
      </c>
      <c r="I87" s="42">
        <f t="shared" si="23"/>
        <v>0</v>
      </c>
      <c r="J87" s="42">
        <f t="shared" si="23"/>
        <v>0</v>
      </c>
      <c r="K87" s="42">
        <f t="shared" si="23"/>
        <v>0</v>
      </c>
      <c r="L87" s="42">
        <f t="shared" si="23"/>
        <v>0</v>
      </c>
      <c r="M87" s="42">
        <f t="shared" si="23"/>
        <v>0</v>
      </c>
      <c r="N87" s="42">
        <f t="shared" si="23"/>
        <v>0</v>
      </c>
      <c r="O87" s="42">
        <f t="shared" si="23"/>
        <v>0</v>
      </c>
      <c r="P87" s="42">
        <f t="shared" si="23"/>
        <v>0</v>
      </c>
      <c r="Q87" s="42">
        <f t="shared" si="23"/>
        <v>0</v>
      </c>
      <c r="R87" s="42">
        <f t="shared" si="23"/>
        <v>0</v>
      </c>
      <c r="S87" s="42">
        <f t="shared" si="23"/>
        <v>0</v>
      </c>
      <c r="T87" s="42">
        <f t="shared" si="23"/>
        <v>0</v>
      </c>
      <c r="U87" s="42">
        <f t="shared" si="23"/>
        <v>0</v>
      </c>
      <c r="V87" s="42">
        <f t="shared" si="23"/>
        <v>0</v>
      </c>
      <c r="W87" s="42">
        <f t="shared" si="23"/>
        <v>0</v>
      </c>
      <c r="X87" s="42">
        <f t="shared" si="23"/>
        <v>0</v>
      </c>
      <c r="Y87" s="42">
        <f t="shared" si="23"/>
        <v>0</v>
      </c>
      <c r="Z87" s="42">
        <f t="shared" si="23"/>
        <v>147</v>
      </c>
      <c r="AA87" s="42">
        <f t="shared" si="23"/>
        <v>14</v>
      </c>
      <c r="AB87" s="42">
        <f t="shared" si="23"/>
        <v>1</v>
      </c>
      <c r="AC87" s="42">
        <f t="shared" si="23"/>
        <v>0</v>
      </c>
      <c r="AD87" s="42">
        <f t="shared" si="23"/>
        <v>-147</v>
      </c>
      <c r="AE87" s="42">
        <f t="shared" si="23"/>
        <v>-14</v>
      </c>
      <c r="AF87" s="42">
        <f t="shared" si="23"/>
        <v>-1</v>
      </c>
      <c r="AG87" s="42">
        <f t="shared" si="23"/>
        <v>0</v>
      </c>
      <c r="AH87" s="42">
        <f t="shared" si="23"/>
        <v>0</v>
      </c>
      <c r="AI87" s="42">
        <f t="shared" si="23"/>
        <v>0</v>
      </c>
      <c r="AJ87" s="42">
        <f t="shared" si="23"/>
        <v>0</v>
      </c>
      <c r="AK87" s="42">
        <f t="shared" si="23"/>
        <v>0</v>
      </c>
    </row>
    <row r="88" spans="6:37" s="20" customFormat="1" x14ac:dyDescent="0.2">
      <c r="F88" s="42">
        <f t="shared" si="23"/>
        <v>0</v>
      </c>
      <c r="G88" s="42">
        <f t="shared" si="23"/>
        <v>0</v>
      </c>
      <c r="H88" s="42">
        <f t="shared" si="23"/>
        <v>0</v>
      </c>
      <c r="I88" s="42">
        <f t="shared" si="23"/>
        <v>0</v>
      </c>
      <c r="J88" s="42">
        <f t="shared" si="23"/>
        <v>0</v>
      </c>
      <c r="K88" s="42">
        <f t="shared" si="23"/>
        <v>0</v>
      </c>
      <c r="L88" s="42">
        <f t="shared" si="23"/>
        <v>0</v>
      </c>
      <c r="M88" s="42">
        <f t="shared" si="23"/>
        <v>0</v>
      </c>
      <c r="N88" s="42">
        <f t="shared" si="23"/>
        <v>0</v>
      </c>
      <c r="O88" s="42">
        <f t="shared" si="23"/>
        <v>0</v>
      </c>
      <c r="P88" s="42">
        <f t="shared" si="23"/>
        <v>0</v>
      </c>
      <c r="Q88" s="42">
        <f t="shared" si="23"/>
        <v>0</v>
      </c>
      <c r="R88" s="42">
        <f t="shared" si="23"/>
        <v>0</v>
      </c>
      <c r="S88" s="42">
        <f t="shared" si="23"/>
        <v>0</v>
      </c>
      <c r="T88" s="42">
        <f t="shared" si="23"/>
        <v>0</v>
      </c>
      <c r="U88" s="42">
        <f t="shared" si="23"/>
        <v>0</v>
      </c>
      <c r="V88" s="42">
        <f t="shared" si="23"/>
        <v>0</v>
      </c>
      <c r="W88" s="42">
        <f t="shared" si="23"/>
        <v>0</v>
      </c>
      <c r="X88" s="42">
        <f t="shared" si="23"/>
        <v>0</v>
      </c>
      <c r="Y88" s="42">
        <f t="shared" si="23"/>
        <v>0</v>
      </c>
      <c r="Z88" s="42">
        <f t="shared" si="23"/>
        <v>42</v>
      </c>
      <c r="AA88" s="42">
        <f t="shared" si="23"/>
        <v>2</v>
      </c>
      <c r="AB88" s="42">
        <f t="shared" si="23"/>
        <v>0</v>
      </c>
      <c r="AC88" s="42">
        <f t="shared" si="23"/>
        <v>0</v>
      </c>
      <c r="AD88" s="42">
        <f t="shared" si="23"/>
        <v>-42</v>
      </c>
      <c r="AE88" s="42">
        <f t="shared" si="23"/>
        <v>-2</v>
      </c>
      <c r="AF88" s="42">
        <f t="shared" si="23"/>
        <v>0</v>
      </c>
      <c r="AG88" s="42">
        <f t="shared" si="23"/>
        <v>0</v>
      </c>
      <c r="AH88" s="42">
        <f t="shared" si="23"/>
        <v>0</v>
      </c>
      <c r="AI88" s="42">
        <f t="shared" si="23"/>
        <v>0</v>
      </c>
      <c r="AJ88" s="42">
        <f t="shared" si="23"/>
        <v>0</v>
      </c>
      <c r="AK88" s="42">
        <f t="shared" si="23"/>
        <v>0</v>
      </c>
    </row>
    <row r="89" spans="6:37" s="20" customFormat="1" x14ac:dyDescent="0.2">
      <c r="F89" s="42">
        <f t="shared" si="23"/>
        <v>0</v>
      </c>
      <c r="G89" s="42">
        <f t="shared" si="23"/>
        <v>0</v>
      </c>
      <c r="H89" s="42">
        <f t="shared" si="23"/>
        <v>0</v>
      </c>
      <c r="I89" s="42">
        <f t="shared" si="23"/>
        <v>0</v>
      </c>
      <c r="J89" s="42">
        <f t="shared" si="23"/>
        <v>0</v>
      </c>
      <c r="K89" s="42">
        <f t="shared" si="23"/>
        <v>0</v>
      </c>
      <c r="L89" s="42">
        <f t="shared" si="23"/>
        <v>0</v>
      </c>
      <c r="M89" s="42">
        <f t="shared" si="23"/>
        <v>0</v>
      </c>
      <c r="N89" s="42">
        <f t="shared" si="23"/>
        <v>0</v>
      </c>
      <c r="O89" s="42">
        <f t="shared" si="23"/>
        <v>0</v>
      </c>
      <c r="P89" s="42">
        <f t="shared" si="23"/>
        <v>0</v>
      </c>
      <c r="Q89" s="42">
        <f t="shared" si="23"/>
        <v>0</v>
      </c>
      <c r="R89" s="42">
        <f t="shared" si="23"/>
        <v>0</v>
      </c>
      <c r="S89" s="42">
        <f t="shared" si="23"/>
        <v>0</v>
      </c>
      <c r="T89" s="42">
        <f t="shared" si="23"/>
        <v>0</v>
      </c>
      <c r="U89" s="42">
        <f t="shared" si="23"/>
        <v>0</v>
      </c>
      <c r="V89" s="42">
        <f t="shared" si="23"/>
        <v>0</v>
      </c>
      <c r="W89" s="42">
        <f t="shared" si="23"/>
        <v>0</v>
      </c>
      <c r="X89" s="42">
        <f t="shared" si="23"/>
        <v>0</v>
      </c>
      <c r="Y89" s="42">
        <f t="shared" si="23"/>
        <v>0</v>
      </c>
      <c r="Z89" s="42">
        <f t="shared" si="23"/>
        <v>0</v>
      </c>
      <c r="AA89" s="42">
        <f t="shared" si="23"/>
        <v>0</v>
      </c>
      <c r="AB89" s="42">
        <f t="shared" si="23"/>
        <v>0</v>
      </c>
      <c r="AC89" s="42">
        <f t="shared" si="23"/>
        <v>0</v>
      </c>
      <c r="AD89" s="42">
        <f t="shared" si="23"/>
        <v>1000</v>
      </c>
      <c r="AE89" s="42">
        <f t="shared" si="23"/>
        <v>100</v>
      </c>
      <c r="AF89" s="42">
        <f t="shared" si="23"/>
        <v>10</v>
      </c>
      <c r="AG89" s="42">
        <f t="shared" si="23"/>
        <v>1</v>
      </c>
      <c r="AH89" s="42">
        <f t="shared" si="23"/>
        <v>0</v>
      </c>
      <c r="AI89" s="42">
        <f t="shared" si="23"/>
        <v>0</v>
      </c>
      <c r="AJ89" s="42">
        <f t="shared" si="23"/>
        <v>0</v>
      </c>
      <c r="AK89" s="42">
        <f t="shared" ref="AK89" si="24">IF(ISBLANK(AK52),0,AK52)</f>
        <v>0</v>
      </c>
    </row>
    <row r="90" spans="6:37" s="20" customFormat="1" x14ac:dyDescent="0.2">
      <c r="F90" s="42">
        <f t="shared" ref="F90:AK96" si="25">IF(ISBLANK(F53),0,F53)</f>
        <v>0</v>
      </c>
      <c r="G90" s="42">
        <f t="shared" si="25"/>
        <v>0</v>
      </c>
      <c r="H90" s="42">
        <f t="shared" si="25"/>
        <v>0</v>
      </c>
      <c r="I90" s="42">
        <f t="shared" si="25"/>
        <v>0</v>
      </c>
      <c r="J90" s="42">
        <f t="shared" si="25"/>
        <v>0</v>
      </c>
      <c r="K90" s="42">
        <f t="shared" si="25"/>
        <v>0</v>
      </c>
      <c r="L90" s="42">
        <f t="shared" si="25"/>
        <v>0</v>
      </c>
      <c r="M90" s="42">
        <f t="shared" si="25"/>
        <v>0</v>
      </c>
      <c r="N90" s="42">
        <f t="shared" si="25"/>
        <v>0</v>
      </c>
      <c r="O90" s="42">
        <f t="shared" si="25"/>
        <v>0</v>
      </c>
      <c r="P90" s="42">
        <f t="shared" si="25"/>
        <v>0</v>
      </c>
      <c r="Q90" s="42">
        <f t="shared" si="25"/>
        <v>0</v>
      </c>
      <c r="R90" s="42">
        <f t="shared" si="25"/>
        <v>0</v>
      </c>
      <c r="S90" s="42">
        <f t="shared" si="25"/>
        <v>0</v>
      </c>
      <c r="T90" s="42">
        <f t="shared" si="25"/>
        <v>0</v>
      </c>
      <c r="U90" s="42">
        <f t="shared" si="25"/>
        <v>0</v>
      </c>
      <c r="V90" s="42">
        <f t="shared" si="25"/>
        <v>0</v>
      </c>
      <c r="W90" s="42">
        <f t="shared" si="25"/>
        <v>0</v>
      </c>
      <c r="X90" s="42">
        <f t="shared" si="25"/>
        <v>0</v>
      </c>
      <c r="Y90" s="42">
        <f t="shared" si="25"/>
        <v>0</v>
      </c>
      <c r="Z90" s="42">
        <f t="shared" si="25"/>
        <v>0</v>
      </c>
      <c r="AA90" s="42">
        <f t="shared" si="25"/>
        <v>0</v>
      </c>
      <c r="AB90" s="42">
        <f t="shared" si="25"/>
        <v>0</v>
      </c>
      <c r="AC90" s="42">
        <f t="shared" si="25"/>
        <v>0</v>
      </c>
      <c r="AD90" s="42">
        <f t="shared" si="25"/>
        <v>0</v>
      </c>
      <c r="AE90" s="42">
        <f t="shared" si="25"/>
        <v>0</v>
      </c>
      <c r="AF90" s="42">
        <f t="shared" si="25"/>
        <v>0</v>
      </c>
      <c r="AG90" s="42">
        <f t="shared" si="25"/>
        <v>0</v>
      </c>
      <c r="AH90" s="42">
        <f t="shared" si="25"/>
        <v>1000</v>
      </c>
      <c r="AI90" s="42">
        <f t="shared" si="25"/>
        <v>100</v>
      </c>
      <c r="AJ90" s="42">
        <f t="shared" si="25"/>
        <v>10</v>
      </c>
      <c r="AK90" s="42">
        <f t="shared" si="25"/>
        <v>1</v>
      </c>
    </row>
    <row r="91" spans="6:37" s="20" customFormat="1" x14ac:dyDescent="0.2">
      <c r="F91" s="42">
        <f t="shared" si="25"/>
        <v>0</v>
      </c>
      <c r="G91" s="42">
        <f t="shared" si="25"/>
        <v>0</v>
      </c>
      <c r="H91" s="42">
        <f t="shared" si="25"/>
        <v>0</v>
      </c>
      <c r="I91" s="42">
        <f t="shared" si="25"/>
        <v>0</v>
      </c>
      <c r="J91" s="42">
        <f t="shared" si="25"/>
        <v>0</v>
      </c>
      <c r="K91" s="42">
        <f t="shared" si="25"/>
        <v>0</v>
      </c>
      <c r="L91" s="42">
        <f t="shared" si="25"/>
        <v>0</v>
      </c>
      <c r="M91" s="42">
        <f t="shared" si="25"/>
        <v>0</v>
      </c>
      <c r="N91" s="42">
        <f t="shared" si="25"/>
        <v>0</v>
      </c>
      <c r="O91" s="42">
        <f t="shared" si="25"/>
        <v>0</v>
      </c>
      <c r="P91" s="42">
        <f t="shared" si="25"/>
        <v>0</v>
      </c>
      <c r="Q91" s="42">
        <f t="shared" si="25"/>
        <v>0</v>
      </c>
      <c r="R91" s="42">
        <f t="shared" si="25"/>
        <v>0</v>
      </c>
      <c r="S91" s="42">
        <f t="shared" si="25"/>
        <v>0</v>
      </c>
      <c r="T91" s="42">
        <f t="shared" si="25"/>
        <v>0</v>
      </c>
      <c r="U91" s="42">
        <f t="shared" si="25"/>
        <v>0</v>
      </c>
      <c r="V91" s="42">
        <f t="shared" si="25"/>
        <v>0</v>
      </c>
      <c r="W91" s="42">
        <f t="shared" si="25"/>
        <v>0</v>
      </c>
      <c r="X91" s="42">
        <f t="shared" si="25"/>
        <v>0</v>
      </c>
      <c r="Y91" s="42">
        <f t="shared" si="25"/>
        <v>0</v>
      </c>
      <c r="Z91" s="42">
        <f t="shared" si="25"/>
        <v>0</v>
      </c>
      <c r="AA91" s="42">
        <f t="shared" si="25"/>
        <v>0</v>
      </c>
      <c r="AB91" s="42">
        <f t="shared" si="25"/>
        <v>0</v>
      </c>
      <c r="AC91" s="42">
        <f t="shared" si="25"/>
        <v>0</v>
      </c>
      <c r="AD91" s="42">
        <f t="shared" si="25"/>
        <v>300</v>
      </c>
      <c r="AE91" s="42">
        <f t="shared" si="25"/>
        <v>20</v>
      </c>
      <c r="AF91" s="42">
        <f t="shared" si="25"/>
        <v>1</v>
      </c>
      <c r="AG91" s="42">
        <f t="shared" si="25"/>
        <v>0</v>
      </c>
      <c r="AH91" s="42">
        <f t="shared" si="25"/>
        <v>-300</v>
      </c>
      <c r="AI91" s="42">
        <f t="shared" si="25"/>
        <v>-20</v>
      </c>
      <c r="AJ91" s="42">
        <f t="shared" si="25"/>
        <v>-1</v>
      </c>
      <c r="AK91" s="42">
        <f t="shared" si="25"/>
        <v>0</v>
      </c>
    </row>
    <row r="92" spans="6:37" s="20" customFormat="1" x14ac:dyDescent="0.2">
      <c r="F92" s="42">
        <f t="shared" si="25"/>
        <v>0</v>
      </c>
      <c r="G92" s="42">
        <f t="shared" si="25"/>
        <v>0</v>
      </c>
      <c r="H92" s="42">
        <f t="shared" si="25"/>
        <v>0</v>
      </c>
      <c r="I92" s="42">
        <f t="shared" si="25"/>
        <v>0</v>
      </c>
      <c r="J92" s="42">
        <f t="shared" si="25"/>
        <v>0</v>
      </c>
      <c r="K92" s="42">
        <f t="shared" si="25"/>
        <v>0</v>
      </c>
      <c r="L92" s="42">
        <f t="shared" si="25"/>
        <v>0</v>
      </c>
      <c r="M92" s="42">
        <f t="shared" si="25"/>
        <v>0</v>
      </c>
      <c r="N92" s="42">
        <f t="shared" si="25"/>
        <v>0</v>
      </c>
      <c r="O92" s="42">
        <f t="shared" si="25"/>
        <v>0</v>
      </c>
      <c r="P92" s="42">
        <f t="shared" si="25"/>
        <v>0</v>
      </c>
      <c r="Q92" s="42">
        <f t="shared" si="25"/>
        <v>0</v>
      </c>
      <c r="R92" s="42">
        <f t="shared" si="25"/>
        <v>0</v>
      </c>
      <c r="S92" s="42">
        <f t="shared" si="25"/>
        <v>0</v>
      </c>
      <c r="T92" s="42">
        <f t="shared" si="25"/>
        <v>0</v>
      </c>
      <c r="U92" s="42">
        <f t="shared" si="25"/>
        <v>0</v>
      </c>
      <c r="V92" s="42">
        <f t="shared" si="25"/>
        <v>0</v>
      </c>
      <c r="W92" s="42">
        <f t="shared" si="25"/>
        <v>0</v>
      </c>
      <c r="X92" s="42">
        <f t="shared" si="25"/>
        <v>0</v>
      </c>
      <c r="Y92" s="42">
        <f t="shared" si="25"/>
        <v>0</v>
      </c>
      <c r="Z92" s="42">
        <f t="shared" si="25"/>
        <v>0</v>
      </c>
      <c r="AA92" s="42">
        <f t="shared" si="25"/>
        <v>0</v>
      </c>
      <c r="AB92" s="42">
        <f t="shared" si="25"/>
        <v>0</v>
      </c>
      <c r="AC92" s="42">
        <f t="shared" si="25"/>
        <v>0</v>
      </c>
      <c r="AD92" s="42">
        <f t="shared" si="25"/>
        <v>60</v>
      </c>
      <c r="AE92" s="42">
        <f t="shared" si="25"/>
        <v>2</v>
      </c>
      <c r="AF92" s="42">
        <f t="shared" si="25"/>
        <v>0</v>
      </c>
      <c r="AG92" s="42">
        <f t="shared" si="25"/>
        <v>0</v>
      </c>
      <c r="AH92" s="42">
        <f t="shared" si="25"/>
        <v>-60</v>
      </c>
      <c r="AI92" s="42">
        <f t="shared" si="25"/>
        <v>-2</v>
      </c>
      <c r="AJ92" s="42">
        <f t="shared" si="25"/>
        <v>0</v>
      </c>
      <c r="AK92" s="42">
        <f t="shared" si="25"/>
        <v>0</v>
      </c>
    </row>
    <row r="93" spans="6:37" s="20" customFormat="1" x14ac:dyDescent="0.2">
      <c r="F93" s="42">
        <f t="shared" si="25"/>
        <v>0</v>
      </c>
      <c r="G93" s="42">
        <f t="shared" si="25"/>
        <v>0</v>
      </c>
      <c r="H93" s="42">
        <f t="shared" si="25"/>
        <v>0</v>
      </c>
      <c r="I93" s="42">
        <f t="shared" si="25"/>
        <v>1</v>
      </c>
      <c r="J93" s="42">
        <f t="shared" si="25"/>
        <v>0</v>
      </c>
      <c r="K93" s="42">
        <f t="shared" si="25"/>
        <v>0</v>
      </c>
      <c r="L93" s="42">
        <f t="shared" si="25"/>
        <v>0</v>
      </c>
      <c r="M93" s="42">
        <f t="shared" si="25"/>
        <v>0</v>
      </c>
      <c r="N93" s="42">
        <f t="shared" si="25"/>
        <v>0</v>
      </c>
      <c r="O93" s="42">
        <f t="shared" si="25"/>
        <v>0</v>
      </c>
      <c r="P93" s="42">
        <f t="shared" si="25"/>
        <v>0</v>
      </c>
      <c r="Q93" s="42">
        <f t="shared" si="25"/>
        <v>0</v>
      </c>
      <c r="R93" s="42">
        <f t="shared" si="25"/>
        <v>0</v>
      </c>
      <c r="S93" s="42">
        <f t="shared" si="25"/>
        <v>0</v>
      </c>
      <c r="T93" s="42">
        <f t="shared" si="25"/>
        <v>0</v>
      </c>
      <c r="U93" s="42">
        <f t="shared" si="25"/>
        <v>0</v>
      </c>
      <c r="V93" s="42">
        <f t="shared" si="25"/>
        <v>0</v>
      </c>
      <c r="W93" s="42">
        <f t="shared" si="25"/>
        <v>0</v>
      </c>
      <c r="X93" s="42">
        <f t="shared" si="25"/>
        <v>0</v>
      </c>
      <c r="Y93" s="42">
        <f t="shared" si="25"/>
        <v>0</v>
      </c>
      <c r="Z93" s="42">
        <f t="shared" si="25"/>
        <v>0</v>
      </c>
      <c r="AA93" s="42">
        <f t="shared" si="25"/>
        <v>0</v>
      </c>
      <c r="AB93" s="42">
        <f t="shared" si="25"/>
        <v>0</v>
      </c>
      <c r="AC93" s="42">
        <f t="shared" si="25"/>
        <v>0</v>
      </c>
      <c r="AD93" s="42">
        <f t="shared" si="25"/>
        <v>0</v>
      </c>
      <c r="AE93" s="42">
        <f t="shared" si="25"/>
        <v>0</v>
      </c>
      <c r="AF93" s="42">
        <f t="shared" si="25"/>
        <v>0</v>
      </c>
      <c r="AG93" s="42">
        <f t="shared" si="25"/>
        <v>0</v>
      </c>
      <c r="AH93" s="42">
        <f t="shared" si="25"/>
        <v>0</v>
      </c>
      <c r="AI93" s="42">
        <f t="shared" si="25"/>
        <v>0</v>
      </c>
      <c r="AJ93" s="42">
        <f t="shared" si="25"/>
        <v>0</v>
      </c>
      <c r="AK93" s="42">
        <f t="shared" si="25"/>
        <v>0</v>
      </c>
    </row>
    <row r="94" spans="6:37" s="20" customFormat="1" x14ac:dyDescent="0.2">
      <c r="F94" s="42">
        <f t="shared" si="25"/>
        <v>0</v>
      </c>
      <c r="G94" s="42">
        <f t="shared" si="25"/>
        <v>2</v>
      </c>
      <c r="H94" s="42">
        <f t="shared" si="25"/>
        <v>0</v>
      </c>
      <c r="I94" s="42">
        <f t="shared" si="25"/>
        <v>0</v>
      </c>
      <c r="J94" s="42">
        <f t="shared" si="25"/>
        <v>0</v>
      </c>
      <c r="K94" s="42">
        <f t="shared" si="25"/>
        <v>0</v>
      </c>
      <c r="L94" s="42">
        <f t="shared" si="25"/>
        <v>0</v>
      </c>
      <c r="M94" s="42">
        <f t="shared" si="25"/>
        <v>0</v>
      </c>
      <c r="N94" s="42">
        <f t="shared" si="25"/>
        <v>0</v>
      </c>
      <c r="O94" s="42">
        <f t="shared" si="25"/>
        <v>0</v>
      </c>
      <c r="P94" s="42">
        <f t="shared" si="25"/>
        <v>0</v>
      </c>
      <c r="Q94" s="42">
        <f t="shared" si="25"/>
        <v>0</v>
      </c>
      <c r="R94" s="42">
        <f t="shared" si="25"/>
        <v>0</v>
      </c>
      <c r="S94" s="42">
        <f t="shared" si="25"/>
        <v>0</v>
      </c>
      <c r="T94" s="42">
        <f t="shared" si="25"/>
        <v>0</v>
      </c>
      <c r="U94" s="42">
        <f t="shared" si="25"/>
        <v>0</v>
      </c>
      <c r="V94" s="42">
        <f t="shared" si="25"/>
        <v>0</v>
      </c>
      <c r="W94" s="42">
        <f t="shared" si="25"/>
        <v>0</v>
      </c>
      <c r="X94" s="42">
        <f t="shared" si="25"/>
        <v>0</v>
      </c>
      <c r="Y94" s="42">
        <f t="shared" si="25"/>
        <v>0</v>
      </c>
      <c r="Z94" s="42">
        <f t="shared" si="25"/>
        <v>0</v>
      </c>
      <c r="AA94" s="42">
        <f t="shared" si="25"/>
        <v>0</v>
      </c>
      <c r="AB94" s="42">
        <f t="shared" si="25"/>
        <v>0</v>
      </c>
      <c r="AC94" s="42">
        <f t="shared" si="25"/>
        <v>0</v>
      </c>
      <c r="AD94" s="42">
        <f t="shared" si="25"/>
        <v>0</v>
      </c>
      <c r="AE94" s="42">
        <f t="shared" si="25"/>
        <v>0</v>
      </c>
      <c r="AF94" s="42">
        <f t="shared" si="25"/>
        <v>0</v>
      </c>
      <c r="AG94" s="42">
        <f t="shared" si="25"/>
        <v>0</v>
      </c>
      <c r="AH94" s="42">
        <f t="shared" si="25"/>
        <v>0</v>
      </c>
      <c r="AI94" s="42">
        <f t="shared" si="25"/>
        <v>0</v>
      </c>
      <c r="AJ94" s="42">
        <f t="shared" si="25"/>
        <v>0</v>
      </c>
      <c r="AK94" s="42">
        <f t="shared" si="25"/>
        <v>0</v>
      </c>
    </row>
    <row r="95" spans="6:37" s="20" customFormat="1" x14ac:dyDescent="0.2">
      <c r="F95" s="42">
        <f t="shared" si="25"/>
        <v>0</v>
      </c>
      <c r="G95" s="42">
        <f t="shared" si="25"/>
        <v>0</v>
      </c>
      <c r="H95" s="42">
        <f t="shared" si="25"/>
        <v>0</v>
      </c>
      <c r="I95" s="42">
        <f t="shared" si="25"/>
        <v>0</v>
      </c>
      <c r="J95" s="42">
        <f t="shared" si="25"/>
        <v>0</v>
      </c>
      <c r="K95" s="42">
        <f t="shared" si="25"/>
        <v>0</v>
      </c>
      <c r="L95" s="42">
        <f t="shared" si="25"/>
        <v>0</v>
      </c>
      <c r="M95" s="42">
        <f t="shared" si="25"/>
        <v>0</v>
      </c>
      <c r="N95" s="42">
        <f t="shared" si="25"/>
        <v>0</v>
      </c>
      <c r="O95" s="42">
        <f t="shared" si="25"/>
        <v>0</v>
      </c>
      <c r="P95" s="42">
        <f t="shared" si="25"/>
        <v>0</v>
      </c>
      <c r="Q95" s="42">
        <f t="shared" si="25"/>
        <v>0</v>
      </c>
      <c r="R95" s="42">
        <f t="shared" si="25"/>
        <v>0</v>
      </c>
      <c r="S95" s="42">
        <f t="shared" si="25"/>
        <v>0</v>
      </c>
      <c r="T95" s="42">
        <f t="shared" si="25"/>
        <v>0</v>
      </c>
      <c r="U95" s="42">
        <f t="shared" si="25"/>
        <v>0</v>
      </c>
      <c r="V95" s="42">
        <f t="shared" si="25"/>
        <v>0</v>
      </c>
      <c r="W95" s="42">
        <f t="shared" si="25"/>
        <v>0</v>
      </c>
      <c r="X95" s="42">
        <f t="shared" si="25"/>
        <v>0</v>
      </c>
      <c r="Y95" s="42">
        <f t="shared" si="25"/>
        <v>0</v>
      </c>
      <c r="Z95" s="42">
        <f t="shared" si="25"/>
        <v>0</v>
      </c>
      <c r="AA95" s="42">
        <f t="shared" si="25"/>
        <v>0</v>
      </c>
      <c r="AB95" s="42">
        <f t="shared" si="25"/>
        <v>0</v>
      </c>
      <c r="AC95" s="42">
        <f t="shared" si="25"/>
        <v>0</v>
      </c>
      <c r="AD95" s="42">
        <f t="shared" si="25"/>
        <v>0</v>
      </c>
      <c r="AE95" s="42">
        <f t="shared" si="25"/>
        <v>0</v>
      </c>
      <c r="AF95" s="42">
        <f t="shared" si="25"/>
        <v>0</v>
      </c>
      <c r="AG95" s="42">
        <f t="shared" si="25"/>
        <v>0</v>
      </c>
      <c r="AH95" s="42">
        <f t="shared" si="25"/>
        <v>27000</v>
      </c>
      <c r="AI95" s="42">
        <f t="shared" si="25"/>
        <v>900</v>
      </c>
      <c r="AJ95" s="42">
        <f t="shared" si="25"/>
        <v>30</v>
      </c>
      <c r="AK95" s="42">
        <f t="shared" si="25"/>
        <v>1</v>
      </c>
    </row>
    <row r="96" spans="6:37" s="20" customFormat="1" x14ac:dyDescent="0.2">
      <c r="F96" s="42">
        <f t="shared" si="25"/>
        <v>0</v>
      </c>
      <c r="G96" s="42">
        <f t="shared" si="25"/>
        <v>0</v>
      </c>
      <c r="H96" s="42">
        <f t="shared" si="25"/>
        <v>0</v>
      </c>
      <c r="I96" s="42">
        <f t="shared" si="25"/>
        <v>0</v>
      </c>
      <c r="J96" s="42">
        <f t="shared" si="25"/>
        <v>0</v>
      </c>
      <c r="K96" s="42">
        <f t="shared" si="25"/>
        <v>0</v>
      </c>
      <c r="L96" s="42">
        <f t="shared" si="25"/>
        <v>0</v>
      </c>
      <c r="M96" s="42">
        <f t="shared" si="25"/>
        <v>0</v>
      </c>
      <c r="N96" s="42">
        <f t="shared" si="25"/>
        <v>0</v>
      </c>
      <c r="O96" s="42">
        <f t="shared" si="25"/>
        <v>0</v>
      </c>
      <c r="P96" s="42">
        <f t="shared" si="25"/>
        <v>0</v>
      </c>
      <c r="Q96" s="42">
        <f t="shared" si="25"/>
        <v>0</v>
      </c>
      <c r="R96" s="42">
        <f t="shared" si="25"/>
        <v>0</v>
      </c>
      <c r="S96" s="42">
        <f t="shared" si="25"/>
        <v>0</v>
      </c>
      <c r="T96" s="42">
        <f t="shared" si="25"/>
        <v>0</v>
      </c>
      <c r="U96" s="42">
        <f t="shared" si="25"/>
        <v>0</v>
      </c>
      <c r="V96" s="42">
        <f t="shared" si="25"/>
        <v>0</v>
      </c>
      <c r="W96" s="42">
        <f t="shared" si="25"/>
        <v>0</v>
      </c>
      <c r="X96" s="42">
        <f t="shared" si="25"/>
        <v>0</v>
      </c>
      <c r="Y96" s="42">
        <f t="shared" si="25"/>
        <v>0</v>
      </c>
      <c r="Z96" s="42">
        <f t="shared" si="25"/>
        <v>0</v>
      </c>
      <c r="AA96" s="42">
        <f t="shared" si="25"/>
        <v>0</v>
      </c>
      <c r="AB96" s="42">
        <f t="shared" si="25"/>
        <v>0</v>
      </c>
      <c r="AC96" s="42">
        <f t="shared" si="25"/>
        <v>0</v>
      </c>
      <c r="AD96" s="42">
        <f t="shared" si="25"/>
        <v>0</v>
      </c>
      <c r="AE96" s="42">
        <f t="shared" si="25"/>
        <v>0</v>
      </c>
      <c r="AF96" s="42">
        <f t="shared" si="25"/>
        <v>0</v>
      </c>
      <c r="AG96" s="42">
        <f t="shared" si="25"/>
        <v>0</v>
      </c>
      <c r="AH96" s="42">
        <f t="shared" si="25"/>
        <v>180</v>
      </c>
      <c r="AI96" s="42">
        <f t="shared" si="25"/>
        <v>2</v>
      </c>
      <c r="AJ96" s="42">
        <f t="shared" si="25"/>
        <v>0</v>
      </c>
      <c r="AK96" s="42">
        <f t="shared" si="25"/>
        <v>0</v>
      </c>
    </row>
    <row r="97" spans="3:43" x14ac:dyDescent="0.2">
      <c r="AO97" s="20"/>
      <c r="AP97" s="20"/>
      <c r="AQ97" s="20"/>
    </row>
    <row r="98" spans="3:43" x14ac:dyDescent="0.2">
      <c r="AO98" s="20"/>
      <c r="AP98" s="20"/>
      <c r="AQ98" s="20"/>
    </row>
    <row r="99" spans="3:43" s="21" customFormat="1" x14ac:dyDescent="0.2">
      <c r="C99" s="21" t="s">
        <v>57</v>
      </c>
      <c r="D99" s="21" t="s">
        <v>63</v>
      </c>
      <c r="E99" s="21" t="s">
        <v>62</v>
      </c>
      <c r="AO99" s="20"/>
      <c r="AP99" s="20"/>
      <c r="AQ99" s="20"/>
    </row>
    <row r="100" spans="3:43" x14ac:dyDescent="0.2">
      <c r="C100" s="20">
        <v>1</v>
      </c>
      <c r="D100" s="20">
        <v>0</v>
      </c>
      <c r="E100" s="65">
        <f t="shared" ref="E100:E163" ca="1" si="26">INDIRECT("a_" &amp; i) * t^3 + INDIRECT("b_" &amp; i) * t^2 + INDIRECT("c_" &amp; i) * t^1 + INDIRECT("d_" &amp; i)</f>
        <v>-7.839151029209042E-17</v>
      </c>
      <c r="AO100" s="20"/>
      <c r="AP100" s="20"/>
      <c r="AQ100" s="20"/>
    </row>
    <row r="101" spans="3:43" x14ac:dyDescent="0.2">
      <c r="C101" s="20">
        <v>1</v>
      </c>
      <c r="D101" s="20">
        <v>0.1</v>
      </c>
      <c r="E101" s="65">
        <f t="shared" ca="1" si="26"/>
        <v>1.9782185860547689E-3</v>
      </c>
      <c r="AO101" s="20"/>
      <c r="AP101" s="20"/>
      <c r="AQ101" s="20"/>
    </row>
    <row r="102" spans="3:43" x14ac:dyDescent="0.2">
      <c r="C102" s="20">
        <v>1</v>
      </c>
      <c r="D102" s="20">
        <v>0.2</v>
      </c>
      <c r="E102" s="65">
        <f t="shared" ca="1" si="26"/>
        <v>3.9577572578032632E-3</v>
      </c>
      <c r="AO102" s="20"/>
      <c r="AP102" s="20"/>
      <c r="AQ102" s="20"/>
    </row>
    <row r="103" spans="3:43" x14ac:dyDescent="0.2">
      <c r="C103" s="20">
        <v>1</v>
      </c>
      <c r="D103" s="20">
        <v>0.3</v>
      </c>
      <c r="E103" s="65">
        <f t="shared" ca="1" si="26"/>
        <v>5.9399361009390495E-3</v>
      </c>
      <c r="AO103" s="20"/>
      <c r="AP103" s="20"/>
      <c r="AQ103" s="20"/>
    </row>
    <row r="104" spans="3:43" x14ac:dyDescent="0.2">
      <c r="C104" s="20">
        <v>1</v>
      </c>
      <c r="D104" s="20">
        <v>0.4</v>
      </c>
      <c r="E104" s="65">
        <f t="shared" ca="1" si="26"/>
        <v>7.926075201155772E-3</v>
      </c>
      <c r="AO104" s="20"/>
      <c r="AP104" s="20"/>
      <c r="AQ104" s="20"/>
    </row>
    <row r="105" spans="3:43" x14ac:dyDescent="0.2">
      <c r="C105" s="20">
        <v>1</v>
      </c>
      <c r="D105" s="20">
        <v>0.5</v>
      </c>
      <c r="E105" s="65">
        <f t="shared" ca="1" si="26"/>
        <v>9.9174946441470818E-3</v>
      </c>
      <c r="AO105" s="20"/>
      <c r="AP105" s="20"/>
      <c r="AQ105" s="20"/>
    </row>
    <row r="106" spans="3:43" x14ac:dyDescent="0.2">
      <c r="C106" s="20">
        <v>1</v>
      </c>
      <c r="D106" s="20">
        <v>0.6</v>
      </c>
      <c r="E106" s="65">
        <f t="shared" ca="1" si="26"/>
        <v>1.191551451560662E-2</v>
      </c>
      <c r="AO106" s="20"/>
      <c r="AP106" s="20"/>
      <c r="AQ106" s="20"/>
    </row>
    <row r="107" spans="3:43" x14ac:dyDescent="0.2">
      <c r="C107" s="20">
        <v>1</v>
      </c>
      <c r="D107" s="20">
        <v>0.7</v>
      </c>
      <c r="E107" s="65">
        <f t="shared" ca="1" si="26"/>
        <v>1.3921454901228035E-2</v>
      </c>
      <c r="AO107" s="20"/>
      <c r="AP107" s="20"/>
      <c r="AQ107" s="20"/>
    </row>
    <row r="108" spans="3:43" x14ac:dyDescent="0.2">
      <c r="C108" s="20">
        <v>1</v>
      </c>
      <c r="D108" s="20">
        <v>0.8</v>
      </c>
      <c r="E108" s="65">
        <f t="shared" ca="1" si="26"/>
        <v>1.5936635886704971E-2</v>
      </c>
      <c r="AO108" s="20"/>
      <c r="AP108" s="20"/>
      <c r="AQ108" s="20"/>
    </row>
    <row r="109" spans="3:43" x14ac:dyDescent="0.2">
      <c r="C109" s="20">
        <v>1</v>
      </c>
      <c r="D109" s="20">
        <v>0.9</v>
      </c>
      <c r="E109" s="65">
        <f t="shared" ca="1" si="26"/>
        <v>1.7962377557731078E-2</v>
      </c>
      <c r="AO109" s="20"/>
      <c r="AP109" s="20"/>
      <c r="AQ109" s="20"/>
    </row>
    <row r="110" spans="3:43" x14ac:dyDescent="0.2">
      <c r="C110" s="20">
        <v>2</v>
      </c>
      <c r="D110" s="20">
        <v>1</v>
      </c>
      <c r="E110" s="65">
        <f t="shared" ca="1" si="26"/>
        <v>1.9999999999999959E-2</v>
      </c>
      <c r="F110" s="66"/>
      <c r="G110" s="67"/>
      <c r="AO110" s="20"/>
      <c r="AP110" s="20"/>
      <c r="AQ110" s="20"/>
    </row>
    <row r="111" spans="3:43" x14ac:dyDescent="0.2">
      <c r="C111" s="20">
        <v>2</v>
      </c>
      <c r="D111" s="20">
        <v>1.1000000000000001</v>
      </c>
      <c r="E111" s="65">
        <f t="shared" ca="1" si="26"/>
        <v>2.2047372509591698E-2</v>
      </c>
      <c r="AO111" s="20"/>
      <c r="AP111" s="20"/>
      <c r="AQ111" s="20"/>
    </row>
    <row r="112" spans="3:43" x14ac:dyDescent="0.2">
      <c r="C112" s="20">
        <v>2</v>
      </c>
      <c r="D112" s="20">
        <v>1.2</v>
      </c>
      <c r="E112" s="65">
        <f t="shared" ca="1" si="26"/>
        <v>2.4088561224131659E-2</v>
      </c>
      <c r="AO112" s="20"/>
      <c r="AP112" s="20"/>
      <c r="AQ112" s="20"/>
    </row>
    <row r="113" spans="3:6" s="20" customFormat="1" x14ac:dyDescent="0.2">
      <c r="C113" s="20">
        <v>2</v>
      </c>
      <c r="D113" s="20">
        <v>1.3</v>
      </c>
      <c r="E113" s="65">
        <f t="shared" ca="1" si="26"/>
        <v>2.6104181491631628E-2</v>
      </c>
    </row>
    <row r="114" spans="3:6" s="20" customFormat="1" x14ac:dyDescent="0.2">
      <c r="C114" s="20">
        <v>2</v>
      </c>
      <c r="D114" s="20">
        <v>1.4</v>
      </c>
      <c r="E114" s="65">
        <f t="shared" ca="1" si="26"/>
        <v>2.807484866010336E-2</v>
      </c>
    </row>
    <row r="115" spans="3:6" s="20" customFormat="1" x14ac:dyDescent="0.2">
      <c r="C115" s="20">
        <v>2</v>
      </c>
      <c r="D115" s="20">
        <v>1.5</v>
      </c>
      <c r="E115" s="65">
        <f t="shared" ca="1" si="26"/>
        <v>2.9981178077558637E-2</v>
      </c>
    </row>
    <row r="116" spans="3:6" s="20" customFormat="1" x14ac:dyDescent="0.2">
      <c r="C116" s="20">
        <v>2</v>
      </c>
      <c r="D116" s="20">
        <v>1.6</v>
      </c>
      <c r="E116" s="65">
        <f t="shared" ca="1" si="26"/>
        <v>3.1803785092009228E-2</v>
      </c>
    </row>
    <row r="117" spans="3:6" s="20" customFormat="1" x14ac:dyDescent="0.2">
      <c r="C117" s="20">
        <v>2</v>
      </c>
      <c r="D117" s="20">
        <v>1.7</v>
      </c>
      <c r="E117" s="65">
        <f t="shared" ca="1" si="26"/>
        <v>3.3523285051466879E-2</v>
      </c>
    </row>
    <row r="118" spans="3:6" s="20" customFormat="1" x14ac:dyDescent="0.2">
      <c r="C118" s="20">
        <v>2</v>
      </c>
      <c r="D118" s="20">
        <v>1.8</v>
      </c>
      <c r="E118" s="65">
        <f t="shared" ca="1" si="26"/>
        <v>3.5120293303943388E-2</v>
      </c>
    </row>
    <row r="119" spans="3:6" s="20" customFormat="1" x14ac:dyDescent="0.2">
      <c r="C119" s="20">
        <v>2</v>
      </c>
      <c r="D119" s="20">
        <v>1.9</v>
      </c>
      <c r="E119" s="65">
        <f t="shared" ca="1" si="26"/>
        <v>3.6575425197450516E-2</v>
      </c>
    </row>
    <row r="120" spans="3:6" s="20" customFormat="1" x14ac:dyDescent="0.2">
      <c r="C120" s="20">
        <v>3</v>
      </c>
      <c r="D120" s="20">
        <v>2</v>
      </c>
      <c r="E120" s="65">
        <f t="shared" ca="1" si="26"/>
        <v>3.7869296079999969E-2</v>
      </c>
      <c r="F120" s="66"/>
    </row>
    <row r="121" spans="3:6" s="20" customFormat="1" x14ac:dyDescent="0.2">
      <c r="C121" s="20">
        <v>3</v>
      </c>
      <c r="D121" s="20">
        <v>2.1</v>
      </c>
      <c r="E121" s="65">
        <f t="shared" ca="1" si="26"/>
        <v>3.8989532279398241E-2</v>
      </c>
    </row>
    <row r="122" spans="3:6" s="20" customFormat="1" x14ac:dyDescent="0.2">
      <c r="C122" s="20">
        <v>3</v>
      </c>
      <c r="D122" s="20">
        <v>2.2000000000000002</v>
      </c>
      <c r="E122" s="65">
        <f t="shared" ca="1" si="26"/>
        <v>3.9951804042629969E-2</v>
      </c>
    </row>
    <row r="123" spans="3:6" s="20" customFormat="1" x14ac:dyDescent="0.2">
      <c r="C123" s="20">
        <v>3</v>
      </c>
      <c r="D123" s="20">
        <v>2.2999999999999998</v>
      </c>
      <c r="E123" s="65">
        <f t="shared" ca="1" si="26"/>
        <v>4.0778792596474399E-2</v>
      </c>
    </row>
    <row r="124" spans="3:6" s="20" customFormat="1" x14ac:dyDescent="0.2">
      <c r="C124" s="20">
        <v>3</v>
      </c>
      <c r="D124" s="20">
        <v>2.4</v>
      </c>
      <c r="E124" s="65">
        <f t="shared" ca="1" si="26"/>
        <v>4.1493179167710774E-2</v>
      </c>
    </row>
    <row r="125" spans="3:6" s="20" customFormat="1" x14ac:dyDescent="0.2">
      <c r="C125" s="20">
        <v>3</v>
      </c>
      <c r="D125" s="20">
        <v>2.5</v>
      </c>
      <c r="E125" s="65">
        <f t="shared" ca="1" si="26"/>
        <v>4.2117644983118423E-2</v>
      </c>
    </row>
    <row r="126" spans="3:6" s="20" customFormat="1" x14ac:dyDescent="0.2">
      <c r="C126" s="20">
        <v>3</v>
      </c>
      <c r="D126" s="20">
        <v>2.6</v>
      </c>
      <c r="E126" s="65">
        <f t="shared" ca="1" si="26"/>
        <v>4.2674871269476632E-2</v>
      </c>
    </row>
    <row r="127" spans="3:6" s="20" customFormat="1" x14ac:dyDescent="0.2">
      <c r="C127" s="20">
        <v>3</v>
      </c>
      <c r="D127" s="20">
        <v>2.7</v>
      </c>
      <c r="E127" s="65">
        <f t="shared" ca="1" si="26"/>
        <v>4.3187539253564604E-2</v>
      </c>
    </row>
    <row r="128" spans="3:6" s="20" customFormat="1" x14ac:dyDescent="0.2">
      <c r="C128" s="20">
        <v>3</v>
      </c>
      <c r="D128" s="20">
        <v>2.8</v>
      </c>
      <c r="E128" s="65">
        <f t="shared" ca="1" si="26"/>
        <v>4.3678330162161737E-2</v>
      </c>
    </row>
    <row r="129" spans="3:5" s="20" customFormat="1" x14ac:dyDescent="0.2">
      <c r="C129" s="20">
        <v>3</v>
      </c>
      <c r="D129" s="20">
        <v>2.9</v>
      </c>
      <c r="E129" s="65">
        <f t="shared" ca="1" si="26"/>
        <v>4.4169925222047123E-2</v>
      </c>
    </row>
    <row r="130" spans="3:5" s="20" customFormat="1" x14ac:dyDescent="0.2">
      <c r="C130" s="20">
        <v>4</v>
      </c>
      <c r="D130" s="20">
        <v>3</v>
      </c>
      <c r="E130" s="65">
        <f t="shared" ca="1" si="26"/>
        <v>4.4685005660000235E-2</v>
      </c>
    </row>
    <row r="131" spans="3:5" s="20" customFormat="1" x14ac:dyDescent="0.2">
      <c r="C131" s="20">
        <v>4</v>
      </c>
      <c r="D131" s="20">
        <v>3.1</v>
      </c>
      <c r="E131" s="65">
        <f t="shared" ca="1" si="26"/>
        <v>4.5241636042315486E-2</v>
      </c>
    </row>
    <row r="132" spans="3:5" s="20" customFormat="1" x14ac:dyDescent="0.2">
      <c r="C132" s="20">
        <v>4</v>
      </c>
      <c r="D132" s="20">
        <v>3.2</v>
      </c>
      <c r="E132" s="65">
        <f t="shared" ca="1" si="26"/>
        <v>4.5839414293348757E-2</v>
      </c>
    </row>
    <row r="133" spans="3:5" s="20" customFormat="1" x14ac:dyDescent="0.2">
      <c r="C133" s="20">
        <v>4</v>
      </c>
      <c r="D133" s="20">
        <v>3.3</v>
      </c>
      <c r="E133" s="65">
        <f t="shared" ca="1" si="26"/>
        <v>4.6473321676971199E-2</v>
      </c>
    </row>
    <row r="134" spans="3:5" s="20" customFormat="1" x14ac:dyDescent="0.2">
      <c r="C134" s="20">
        <v>4</v>
      </c>
      <c r="D134" s="20">
        <v>3.4</v>
      </c>
      <c r="E134" s="65">
        <f t="shared" ca="1" si="26"/>
        <v>4.7138339457053938E-2</v>
      </c>
    </row>
    <row r="135" spans="3:5" s="20" customFormat="1" x14ac:dyDescent="0.2">
      <c r="C135" s="20">
        <v>4</v>
      </c>
      <c r="D135" s="20">
        <v>3.5</v>
      </c>
      <c r="E135" s="65">
        <f t="shared" ca="1" si="26"/>
        <v>4.7829448897468096E-2</v>
      </c>
    </row>
    <row r="136" spans="3:5" s="20" customFormat="1" x14ac:dyDescent="0.2">
      <c r="C136" s="20">
        <v>4</v>
      </c>
      <c r="D136" s="20">
        <v>3.6</v>
      </c>
      <c r="E136" s="65">
        <f t="shared" ca="1" si="26"/>
        <v>4.8541631262084828E-2</v>
      </c>
    </row>
    <row r="137" spans="3:5" s="20" customFormat="1" x14ac:dyDescent="0.2">
      <c r="C137" s="20">
        <v>4</v>
      </c>
      <c r="D137" s="20">
        <v>3.7</v>
      </c>
      <c r="E137" s="65">
        <f t="shared" ca="1" si="26"/>
        <v>4.9269867814775201E-2</v>
      </c>
    </row>
    <row r="138" spans="3:5" s="20" customFormat="1" x14ac:dyDescent="0.2">
      <c r="C138" s="20">
        <v>4</v>
      </c>
      <c r="D138" s="20">
        <v>3.8</v>
      </c>
      <c r="E138" s="65">
        <f t="shared" ca="1" si="26"/>
        <v>5.0009139819410409E-2</v>
      </c>
    </row>
    <row r="139" spans="3:5" s="20" customFormat="1" x14ac:dyDescent="0.2">
      <c r="C139" s="20">
        <v>4</v>
      </c>
      <c r="D139" s="20">
        <v>3.9</v>
      </c>
      <c r="E139" s="65">
        <f t="shared" ca="1" si="26"/>
        <v>5.0754428539861535E-2</v>
      </c>
    </row>
    <row r="140" spans="3:5" s="20" customFormat="1" x14ac:dyDescent="0.2">
      <c r="C140" s="20">
        <v>5</v>
      </c>
      <c r="D140" s="20">
        <v>4</v>
      </c>
      <c r="E140" s="65">
        <f t="shared" ca="1" si="26"/>
        <v>5.1500715239999349E-2</v>
      </c>
    </row>
    <row r="141" spans="3:5" s="20" customFormat="1" x14ac:dyDescent="0.2">
      <c r="C141" s="20">
        <v>5</v>
      </c>
      <c r="D141" s="20">
        <v>4.0999999999999996</v>
      </c>
      <c r="E141" s="65">
        <f t="shared" ca="1" si="26"/>
        <v>5.2243383259339998E-2</v>
      </c>
    </row>
    <row r="142" spans="3:5" s="20" customFormat="1" x14ac:dyDescent="0.2">
      <c r="C142" s="20">
        <v>5</v>
      </c>
      <c r="D142" s="20">
        <v>4.2</v>
      </c>
      <c r="E142" s="65">
        <f t="shared" ca="1" si="26"/>
        <v>5.2979424239975044E-2</v>
      </c>
    </row>
    <row r="143" spans="3:5" s="20" customFormat="1" x14ac:dyDescent="0.2">
      <c r="C143" s="20">
        <v>5</v>
      </c>
      <c r="D143" s="20">
        <v>4.3</v>
      </c>
      <c r="E143" s="65">
        <f t="shared" ca="1" si="26"/>
        <v>5.370623189964073E-2</v>
      </c>
    </row>
    <row r="144" spans="3:5" s="20" customFormat="1" x14ac:dyDescent="0.2">
      <c r="C144" s="20">
        <v>5</v>
      </c>
      <c r="D144" s="20">
        <v>4.4000000000000004</v>
      </c>
      <c r="E144" s="65">
        <f t="shared" ca="1" si="26"/>
        <v>5.4421199956073252E-2</v>
      </c>
    </row>
    <row r="145" spans="3:5" s="20" customFormat="1" x14ac:dyDescent="0.2">
      <c r="C145" s="20">
        <v>5</v>
      </c>
      <c r="D145" s="20">
        <v>4.5</v>
      </c>
      <c r="E145" s="65">
        <f t="shared" ca="1" si="26"/>
        <v>5.5121722127008832E-2</v>
      </c>
    </row>
    <row r="146" spans="3:5" s="20" customFormat="1" x14ac:dyDescent="0.2">
      <c r="C146" s="20">
        <v>5</v>
      </c>
      <c r="D146" s="20">
        <v>4.5999999999999996</v>
      </c>
      <c r="E146" s="65">
        <f t="shared" ca="1" si="26"/>
        <v>5.580519213018368E-2</v>
      </c>
    </row>
    <row r="147" spans="3:5" s="20" customFormat="1" x14ac:dyDescent="0.2">
      <c r="C147" s="20">
        <v>5</v>
      </c>
      <c r="D147" s="20">
        <v>4.7</v>
      </c>
      <c r="E147" s="65">
        <f t="shared" ca="1" si="26"/>
        <v>5.6469003683334011E-2</v>
      </c>
    </row>
    <row r="148" spans="3:5" s="20" customFormat="1" x14ac:dyDescent="0.2">
      <c r="C148" s="20">
        <v>5</v>
      </c>
      <c r="D148" s="20">
        <v>4.8</v>
      </c>
      <c r="E148" s="65">
        <f t="shared" ca="1" si="26"/>
        <v>5.7110550504196007E-2</v>
      </c>
    </row>
    <row r="149" spans="3:5" s="20" customFormat="1" x14ac:dyDescent="0.2">
      <c r="C149" s="20">
        <v>5</v>
      </c>
      <c r="D149" s="20">
        <v>4.9000000000000004</v>
      </c>
      <c r="E149" s="65">
        <f t="shared" ca="1" si="26"/>
        <v>5.7727226310505947E-2</v>
      </c>
    </row>
    <row r="150" spans="3:5" s="20" customFormat="1" x14ac:dyDescent="0.2">
      <c r="C150" s="20">
        <v>7</v>
      </c>
      <c r="D150" s="20">
        <v>5</v>
      </c>
      <c r="E150" s="65">
        <f t="shared" ca="1" si="26"/>
        <v>5.8316424820001503E-2</v>
      </c>
    </row>
    <row r="151" spans="3:5" s="20" customFormat="1" x14ac:dyDescent="0.2">
      <c r="C151" s="20">
        <v>7</v>
      </c>
      <c r="D151" s="20">
        <v>5.0999999999999996</v>
      </c>
      <c r="E151" s="65">
        <f t="shared" ca="1" si="26"/>
        <v>5.88761417062168E-2</v>
      </c>
    </row>
    <row r="152" spans="3:5" s="20" customFormat="1" x14ac:dyDescent="0.2">
      <c r="C152" s="20">
        <v>7</v>
      </c>
      <c r="D152" s="20">
        <v>5.2</v>
      </c>
      <c r="E152" s="65">
        <f t="shared" ca="1" si="26"/>
        <v>5.9406780465894385E-2</v>
      </c>
    </row>
    <row r="153" spans="3:5" s="20" customFormat="1" x14ac:dyDescent="0.2">
      <c r="C153" s="20">
        <v>7</v>
      </c>
      <c r="D153" s="20">
        <v>5.3</v>
      </c>
      <c r="E153" s="65">
        <f t="shared" ca="1" si="26"/>
        <v>5.9909346551576231E-2</v>
      </c>
    </row>
    <row r="154" spans="3:5" s="20" customFormat="1" x14ac:dyDescent="0.2">
      <c r="C154" s="20">
        <v>7</v>
      </c>
      <c r="D154" s="20">
        <v>5.4</v>
      </c>
      <c r="E154" s="65">
        <f t="shared" ca="1" si="26"/>
        <v>6.0384845415804397E-2</v>
      </c>
    </row>
    <row r="155" spans="3:5" s="20" customFormat="1" x14ac:dyDescent="0.2">
      <c r="C155" s="20">
        <v>7</v>
      </c>
      <c r="D155" s="20">
        <v>5.5</v>
      </c>
      <c r="E155" s="65">
        <f t="shared" ca="1" si="26"/>
        <v>6.0834282511120788E-2</v>
      </c>
    </row>
    <row r="156" spans="3:5" s="20" customFormat="1" x14ac:dyDescent="0.2">
      <c r="C156" s="20">
        <v>7</v>
      </c>
      <c r="D156" s="20">
        <v>5.6</v>
      </c>
      <c r="E156" s="65">
        <f t="shared" ca="1" si="26"/>
        <v>6.1258663290067378E-2</v>
      </c>
    </row>
    <row r="157" spans="3:5" s="20" customFormat="1" x14ac:dyDescent="0.2">
      <c r="C157" s="20">
        <v>7</v>
      </c>
      <c r="D157" s="20">
        <v>5.7</v>
      </c>
      <c r="E157" s="65">
        <f t="shared" ca="1" si="26"/>
        <v>6.1658993205186183E-2</v>
      </c>
    </row>
    <row r="158" spans="3:5" s="20" customFormat="1" x14ac:dyDescent="0.2">
      <c r="C158" s="20">
        <v>7</v>
      </c>
      <c r="D158" s="20">
        <v>5.8</v>
      </c>
      <c r="E158" s="65">
        <f t="shared" ca="1" si="26"/>
        <v>6.2036277709019177E-2</v>
      </c>
    </row>
    <row r="159" spans="3:5" s="20" customFormat="1" x14ac:dyDescent="0.2">
      <c r="C159" s="20">
        <v>7</v>
      </c>
      <c r="D159" s="20">
        <v>5.9</v>
      </c>
      <c r="E159" s="65">
        <f t="shared" ca="1" si="26"/>
        <v>6.2391522254108378E-2</v>
      </c>
    </row>
    <row r="160" spans="3:5" s="20" customFormat="1" x14ac:dyDescent="0.2">
      <c r="C160" s="20">
        <v>7</v>
      </c>
      <c r="D160" s="20">
        <v>6</v>
      </c>
      <c r="E160" s="65">
        <f t="shared" ca="1" si="26"/>
        <v>6.2725732292995676E-2</v>
      </c>
    </row>
    <row r="161" spans="2:5" s="20" customFormat="1" x14ac:dyDescent="0.2">
      <c r="C161" s="20">
        <v>7</v>
      </c>
      <c r="D161" s="20">
        <v>6.1</v>
      </c>
      <c r="E161" s="65">
        <f t="shared" ca="1" si="26"/>
        <v>6.3039913278223128E-2</v>
      </c>
    </row>
    <row r="162" spans="2:5" s="20" customFormat="1" x14ac:dyDescent="0.2">
      <c r="C162" s="20">
        <v>7</v>
      </c>
      <c r="D162" s="20">
        <v>6.2</v>
      </c>
      <c r="E162" s="65">
        <f t="shared" ca="1" si="26"/>
        <v>6.3335070662332696E-2</v>
      </c>
    </row>
    <row r="163" spans="2:5" s="20" customFormat="1" x14ac:dyDescent="0.2">
      <c r="C163" s="20">
        <v>7</v>
      </c>
      <c r="D163" s="20">
        <v>6.3</v>
      </c>
      <c r="E163" s="65">
        <f t="shared" ca="1" si="26"/>
        <v>6.361220989786634E-2</v>
      </c>
    </row>
    <row r="164" spans="2:5" s="20" customFormat="1" x14ac:dyDescent="0.2">
      <c r="C164" s="20">
        <v>7</v>
      </c>
      <c r="D164" s="20">
        <v>6.4</v>
      </c>
      <c r="E164" s="65">
        <f t="shared" ref="E164:E227" ca="1" si="27">INDIRECT("a_" &amp; i) * t^3 + INDIRECT("b_" &amp; i) * t^2 + INDIRECT("c_" &amp; i) * t^1 + INDIRECT("d_" &amp; i)</f>
        <v>6.3872336437366062E-2</v>
      </c>
    </row>
    <row r="165" spans="2:5" s="20" customFormat="1" x14ac:dyDescent="0.2">
      <c r="C165" s="20">
        <v>7</v>
      </c>
      <c r="D165" s="20">
        <v>6.5</v>
      </c>
      <c r="E165" s="65">
        <f t="shared" ca="1" si="27"/>
        <v>6.4116455733373809E-2</v>
      </c>
    </row>
    <row r="166" spans="2:5" s="20" customFormat="1" x14ac:dyDescent="0.2">
      <c r="C166" s="20">
        <v>7</v>
      </c>
      <c r="D166" s="20">
        <v>6.6</v>
      </c>
      <c r="E166" s="65">
        <f t="shared" ca="1" si="27"/>
        <v>6.4345573238431611E-2</v>
      </c>
    </row>
    <row r="167" spans="2:5" s="20" customFormat="1" x14ac:dyDescent="0.2">
      <c r="C167" s="20">
        <v>7</v>
      </c>
      <c r="D167" s="20">
        <v>6.7</v>
      </c>
      <c r="E167" s="65">
        <f t="shared" ca="1" si="27"/>
        <v>6.4560694405081456E-2</v>
      </c>
    </row>
    <row r="168" spans="2:5" s="20" customFormat="1" x14ac:dyDescent="0.2">
      <c r="C168" s="20">
        <v>7</v>
      </c>
      <c r="D168" s="20">
        <v>6.8</v>
      </c>
      <c r="E168" s="65">
        <f t="shared" ca="1" si="27"/>
        <v>6.4762824685865264E-2</v>
      </c>
    </row>
    <row r="169" spans="2:5" s="20" customFormat="1" x14ac:dyDescent="0.2">
      <c r="C169" s="20">
        <v>7</v>
      </c>
      <c r="D169" s="20">
        <v>6.9</v>
      </c>
      <c r="E169" s="65">
        <f t="shared" ca="1" si="27"/>
        <v>6.4952969533325008E-2</v>
      </c>
    </row>
    <row r="170" spans="2:5" s="20" customFormat="1" x14ac:dyDescent="0.2">
      <c r="B170" s="65"/>
      <c r="C170" s="20">
        <v>10</v>
      </c>
      <c r="D170" s="20">
        <v>7</v>
      </c>
      <c r="E170" s="65">
        <f t="shared" ca="1" si="27"/>
        <v>6.5132134399999694E-2</v>
      </c>
    </row>
    <row r="171" spans="2:5" s="20" customFormat="1" x14ac:dyDescent="0.2">
      <c r="C171" s="20">
        <v>10</v>
      </c>
      <c r="D171" s="20">
        <v>7.1</v>
      </c>
      <c r="E171" s="65">
        <f t="shared" ca="1" si="27"/>
        <v>6.5301215193002277E-2</v>
      </c>
    </row>
    <row r="172" spans="2:5" s="20" customFormat="1" x14ac:dyDescent="0.2">
      <c r="C172" s="20">
        <v>10</v>
      </c>
      <c r="D172" s="20">
        <v>7.2</v>
      </c>
      <c r="E172" s="65">
        <f t="shared" ca="1" si="27"/>
        <v>6.5460669637696811E-2</v>
      </c>
    </row>
    <row r="173" spans="2:5" s="20" customFormat="1" x14ac:dyDescent="0.2">
      <c r="C173" s="20">
        <v>10</v>
      </c>
      <c r="D173" s="20">
        <v>7.3</v>
      </c>
      <c r="E173" s="65">
        <f t="shared" ca="1" si="27"/>
        <v>6.5610845914015281E-2</v>
      </c>
    </row>
    <row r="174" spans="2:5" s="20" customFormat="1" x14ac:dyDescent="0.2">
      <c r="C174" s="20">
        <v>10</v>
      </c>
      <c r="D174" s="20">
        <v>7.4</v>
      </c>
      <c r="E174" s="65">
        <f t="shared" ca="1" si="27"/>
        <v>6.5752092201889684E-2</v>
      </c>
    </row>
    <row r="175" spans="2:5" s="20" customFormat="1" x14ac:dyDescent="0.2">
      <c r="C175" s="20">
        <v>10</v>
      </c>
      <c r="D175" s="20">
        <v>7.5</v>
      </c>
      <c r="E175" s="65">
        <f t="shared" ca="1" si="27"/>
        <v>6.5884756681252016E-2</v>
      </c>
    </row>
    <row r="176" spans="2:5" s="20" customFormat="1" x14ac:dyDescent="0.2">
      <c r="C176" s="20">
        <v>10</v>
      </c>
      <c r="D176" s="20">
        <v>7.6</v>
      </c>
      <c r="E176" s="65">
        <f t="shared" ca="1" si="27"/>
        <v>6.6009187532034302E-2</v>
      </c>
    </row>
    <row r="177" spans="3:5" s="20" customFormat="1" x14ac:dyDescent="0.2">
      <c r="C177" s="20">
        <v>10</v>
      </c>
      <c r="D177" s="20">
        <v>7.7</v>
      </c>
      <c r="E177" s="65">
        <f t="shared" ca="1" si="27"/>
        <v>6.6125732934168541E-2</v>
      </c>
    </row>
    <row r="178" spans="3:5" s="20" customFormat="1" x14ac:dyDescent="0.2">
      <c r="C178" s="20">
        <v>10</v>
      </c>
      <c r="D178" s="20">
        <v>7.8</v>
      </c>
      <c r="E178" s="65">
        <f t="shared" ca="1" si="27"/>
        <v>6.6234741067586742E-2</v>
      </c>
    </row>
    <row r="179" spans="3:5" s="20" customFormat="1" x14ac:dyDescent="0.2">
      <c r="C179" s="20">
        <v>10</v>
      </c>
      <c r="D179" s="20">
        <v>7.9</v>
      </c>
      <c r="E179" s="65">
        <f t="shared" ca="1" si="27"/>
        <v>6.6336560112220874E-2</v>
      </c>
    </row>
    <row r="180" spans="3:5" s="20" customFormat="1" x14ac:dyDescent="0.2">
      <c r="C180" s="20">
        <v>10</v>
      </c>
      <c r="D180" s="20">
        <v>8</v>
      </c>
      <c r="E180" s="65">
        <f t="shared" ca="1" si="27"/>
        <v>6.6431538248002978E-2</v>
      </c>
    </row>
    <row r="181" spans="3:5" s="20" customFormat="1" x14ac:dyDescent="0.2">
      <c r="C181" s="20">
        <v>10</v>
      </c>
      <c r="D181" s="20">
        <v>8.1</v>
      </c>
      <c r="E181" s="65">
        <f t="shared" ca="1" si="27"/>
        <v>6.6520023654865035E-2</v>
      </c>
    </row>
    <row r="182" spans="3:5" s="20" customFormat="1" x14ac:dyDescent="0.2">
      <c r="C182" s="20">
        <v>10</v>
      </c>
      <c r="D182" s="20">
        <v>8.1999999999999993</v>
      </c>
      <c r="E182" s="65">
        <f t="shared" ca="1" si="27"/>
        <v>6.6602364512739043E-2</v>
      </c>
    </row>
    <row r="183" spans="3:5" s="20" customFormat="1" x14ac:dyDescent="0.2">
      <c r="C183" s="20">
        <v>10</v>
      </c>
      <c r="D183" s="20">
        <v>8.3000000000000007</v>
      </c>
      <c r="E183" s="65">
        <f t="shared" ca="1" si="27"/>
        <v>6.6678909001557013E-2</v>
      </c>
    </row>
    <row r="184" spans="3:5" s="20" customFormat="1" x14ac:dyDescent="0.2">
      <c r="C184" s="20">
        <v>10</v>
      </c>
      <c r="D184" s="20">
        <v>8.4</v>
      </c>
      <c r="E184" s="65">
        <f t="shared" ca="1" si="27"/>
        <v>6.675000530125097E-2</v>
      </c>
    </row>
    <row r="185" spans="3:5" s="20" customFormat="1" x14ac:dyDescent="0.2">
      <c r="C185" s="20">
        <v>10</v>
      </c>
      <c r="D185" s="20">
        <v>8.5</v>
      </c>
      <c r="E185" s="65">
        <f t="shared" ca="1" si="27"/>
        <v>6.6816001591752883E-2</v>
      </c>
    </row>
    <row r="186" spans="3:5" s="20" customFormat="1" x14ac:dyDescent="0.2">
      <c r="C186" s="20">
        <v>10</v>
      </c>
      <c r="D186" s="20">
        <v>8.6</v>
      </c>
      <c r="E186" s="65">
        <f t="shared" ca="1" si="27"/>
        <v>6.6877246052994735E-2</v>
      </c>
    </row>
    <row r="187" spans="3:5" s="20" customFormat="1" x14ac:dyDescent="0.2">
      <c r="C187" s="20">
        <v>10</v>
      </c>
      <c r="D187" s="20">
        <v>8.6999999999999993</v>
      </c>
      <c r="E187" s="65">
        <f t="shared" ca="1" si="27"/>
        <v>6.6934086864908579E-2</v>
      </c>
    </row>
    <row r="188" spans="3:5" s="20" customFormat="1" x14ac:dyDescent="0.2">
      <c r="C188" s="20">
        <v>10</v>
      </c>
      <c r="D188" s="20">
        <v>8.8000000000000007</v>
      </c>
      <c r="E188" s="65">
        <f t="shared" ca="1" si="27"/>
        <v>6.6986872207426412E-2</v>
      </c>
    </row>
    <row r="189" spans="3:5" s="20" customFormat="1" x14ac:dyDescent="0.2">
      <c r="C189" s="20">
        <v>10</v>
      </c>
      <c r="D189" s="20">
        <v>8.9</v>
      </c>
      <c r="E189" s="65">
        <f t="shared" ca="1" si="27"/>
        <v>6.7035950260480176E-2</v>
      </c>
    </row>
    <row r="190" spans="3:5" s="20" customFormat="1" x14ac:dyDescent="0.2">
      <c r="C190" s="20">
        <v>10</v>
      </c>
      <c r="D190" s="20">
        <v>9</v>
      </c>
      <c r="E190" s="65">
        <f t="shared" ca="1" si="27"/>
        <v>6.7081669204001965E-2</v>
      </c>
    </row>
    <row r="191" spans="3:5" s="20" customFormat="1" x14ac:dyDescent="0.2">
      <c r="C191" s="20">
        <v>10</v>
      </c>
      <c r="D191" s="20">
        <v>9.1</v>
      </c>
      <c r="E191" s="65">
        <f t="shared" ca="1" si="27"/>
        <v>6.712437721792372E-2</v>
      </c>
    </row>
    <row r="192" spans="3:5" s="20" customFormat="1" x14ac:dyDescent="0.2">
      <c r="C192" s="20">
        <v>10</v>
      </c>
      <c r="D192" s="20">
        <v>9.1999999999999993</v>
      </c>
      <c r="E192" s="65">
        <f t="shared" ca="1" si="27"/>
        <v>6.7164422482177466E-2</v>
      </c>
    </row>
    <row r="193" spans="3:5" s="20" customFormat="1" x14ac:dyDescent="0.2">
      <c r="C193" s="20">
        <v>10</v>
      </c>
      <c r="D193" s="20">
        <v>9.3000000000000007</v>
      </c>
      <c r="E193" s="65">
        <f t="shared" ca="1" si="27"/>
        <v>6.7202153176695145E-2</v>
      </c>
    </row>
    <row r="194" spans="3:5" s="20" customFormat="1" x14ac:dyDescent="0.2">
      <c r="C194" s="20">
        <v>10</v>
      </c>
      <c r="D194" s="20">
        <v>9.4</v>
      </c>
      <c r="E194" s="65">
        <f t="shared" ca="1" si="27"/>
        <v>6.7237917481408851E-2</v>
      </c>
    </row>
    <row r="195" spans="3:5" s="20" customFormat="1" x14ac:dyDescent="0.2">
      <c r="C195" s="20">
        <v>10</v>
      </c>
      <c r="D195" s="20">
        <v>9.5</v>
      </c>
      <c r="E195" s="65">
        <f t="shared" ca="1" si="27"/>
        <v>6.727206357625054E-2</v>
      </c>
    </row>
    <row r="196" spans="3:5" s="20" customFormat="1" x14ac:dyDescent="0.2">
      <c r="C196" s="20">
        <v>10</v>
      </c>
      <c r="D196" s="20">
        <v>9.6</v>
      </c>
      <c r="E196" s="65">
        <f t="shared" ca="1" si="27"/>
        <v>6.7304939641152223E-2</v>
      </c>
    </row>
    <row r="197" spans="3:5" s="20" customFormat="1" x14ac:dyDescent="0.2">
      <c r="C197" s="20">
        <v>10</v>
      </c>
      <c r="D197" s="20">
        <v>9.6999999999999993</v>
      </c>
      <c r="E197" s="65">
        <f t="shared" ca="1" si="27"/>
        <v>6.733689385604591E-2</v>
      </c>
    </row>
    <row r="198" spans="3:5" s="20" customFormat="1" x14ac:dyDescent="0.2">
      <c r="C198" s="20">
        <v>10</v>
      </c>
      <c r="D198" s="20">
        <v>9.8000000000000007</v>
      </c>
      <c r="E198" s="65">
        <f t="shared" ca="1" si="27"/>
        <v>6.7368274400863584E-2</v>
      </c>
    </row>
    <row r="199" spans="3:5" s="20" customFormat="1" x14ac:dyDescent="0.2">
      <c r="C199" s="20">
        <v>10</v>
      </c>
      <c r="D199" s="20">
        <v>9.9</v>
      </c>
      <c r="E199" s="65">
        <f t="shared" ca="1" si="27"/>
        <v>6.7399429455537285E-2</v>
      </c>
    </row>
    <row r="200" spans="3:5" s="20" customFormat="1" x14ac:dyDescent="0.2">
      <c r="C200" s="20">
        <v>10</v>
      </c>
      <c r="D200" s="20">
        <v>10</v>
      </c>
      <c r="E200" s="65">
        <f t="shared" ca="1" si="27"/>
        <v>6.743070719999894E-2</v>
      </c>
    </row>
    <row r="201" spans="3:5" s="20" customFormat="1" x14ac:dyDescent="0.2">
      <c r="C201" s="20">
        <v>30</v>
      </c>
      <c r="D201" s="20">
        <v>10.1</v>
      </c>
      <c r="E201" s="65">
        <f t="shared" ca="1" si="27"/>
        <v>6.7462397391801696E-2</v>
      </c>
    </row>
    <row r="202" spans="3:5" s="20" customFormat="1" x14ac:dyDescent="0.2">
      <c r="C202" s="20">
        <v>30</v>
      </c>
      <c r="D202" s="20">
        <v>10.199999999999999</v>
      </c>
      <c r="E202" s="65">
        <f t="shared" ca="1" si="27"/>
        <v>6.7494556098974728E-2</v>
      </c>
    </row>
    <row r="203" spans="3:5" s="20" customFormat="1" x14ac:dyDescent="0.2">
      <c r="C203" s="20">
        <v>30</v>
      </c>
      <c r="D203" s="20">
        <v>10.3</v>
      </c>
      <c r="E203" s="65">
        <f t="shared" ca="1" si="27"/>
        <v>6.7527180967170544E-2</v>
      </c>
    </row>
    <row r="204" spans="3:5" s="20" customFormat="1" x14ac:dyDescent="0.2">
      <c r="C204" s="20">
        <v>30</v>
      </c>
      <c r="D204" s="20">
        <v>10.4</v>
      </c>
      <c r="E204" s="65">
        <f t="shared" ca="1" si="27"/>
        <v>6.756026964204058E-2</v>
      </c>
    </row>
    <row r="205" spans="3:5" s="20" customFormat="1" x14ac:dyDescent="0.2">
      <c r="C205" s="20">
        <v>30</v>
      </c>
      <c r="D205" s="20">
        <v>10.5</v>
      </c>
      <c r="E205" s="65">
        <f t="shared" ca="1" si="27"/>
        <v>6.7593819769236202E-2</v>
      </c>
    </row>
    <row r="206" spans="3:5" s="20" customFormat="1" x14ac:dyDescent="0.2">
      <c r="C206" s="20">
        <v>30</v>
      </c>
      <c r="D206" s="20">
        <v>10.6</v>
      </c>
      <c r="E206" s="65">
        <f t="shared" ca="1" si="27"/>
        <v>6.7627828994408848E-2</v>
      </c>
    </row>
    <row r="207" spans="3:5" s="20" customFormat="1" x14ac:dyDescent="0.2">
      <c r="C207" s="20">
        <v>30</v>
      </c>
      <c r="D207" s="20">
        <v>10.7</v>
      </c>
      <c r="E207" s="65">
        <f t="shared" ca="1" si="27"/>
        <v>6.7662294963209885E-2</v>
      </c>
    </row>
    <row r="208" spans="3:5" s="20" customFormat="1" x14ac:dyDescent="0.2">
      <c r="C208" s="20">
        <v>30</v>
      </c>
      <c r="D208" s="20">
        <v>10.8</v>
      </c>
      <c r="E208" s="65">
        <f t="shared" ca="1" si="27"/>
        <v>6.7697215321290735E-2</v>
      </c>
    </row>
    <row r="209" spans="3:5" s="20" customFormat="1" x14ac:dyDescent="0.2">
      <c r="C209" s="20">
        <v>30</v>
      </c>
      <c r="D209" s="20">
        <v>10.9</v>
      </c>
      <c r="E209" s="65">
        <f t="shared" ca="1" si="27"/>
        <v>6.773258771430278E-2</v>
      </c>
    </row>
    <row r="210" spans="3:5" s="20" customFormat="1" x14ac:dyDescent="0.2">
      <c r="C210" s="20">
        <v>30</v>
      </c>
      <c r="D210" s="20">
        <v>11</v>
      </c>
      <c r="E210" s="65">
        <f t="shared" ca="1" si="27"/>
        <v>6.776840978789743E-2</v>
      </c>
    </row>
    <row r="211" spans="3:5" s="20" customFormat="1" x14ac:dyDescent="0.2">
      <c r="C211" s="20">
        <v>30</v>
      </c>
      <c r="D211" s="20">
        <v>11.1</v>
      </c>
      <c r="E211" s="65">
        <f t="shared" ca="1" si="27"/>
        <v>6.7804679187726091E-2</v>
      </c>
    </row>
    <row r="212" spans="3:5" s="20" customFormat="1" x14ac:dyDescent="0.2">
      <c r="C212" s="20">
        <v>30</v>
      </c>
      <c r="D212" s="20">
        <v>11.2</v>
      </c>
      <c r="E212" s="65">
        <f t="shared" ca="1" si="27"/>
        <v>6.7841393559440161E-2</v>
      </c>
    </row>
    <row r="213" spans="3:5" s="20" customFormat="1" x14ac:dyDescent="0.2">
      <c r="C213" s="20">
        <v>30</v>
      </c>
      <c r="D213" s="20">
        <v>11.3</v>
      </c>
      <c r="E213" s="65">
        <f t="shared" ca="1" si="27"/>
        <v>6.7878550548691019E-2</v>
      </c>
    </row>
    <row r="214" spans="3:5" s="20" customFormat="1" x14ac:dyDescent="0.2">
      <c r="C214" s="20">
        <v>30</v>
      </c>
      <c r="D214" s="20">
        <v>11.4</v>
      </c>
      <c r="E214" s="65">
        <f t="shared" ca="1" si="27"/>
        <v>6.7916147801130089E-2</v>
      </c>
    </row>
    <row r="215" spans="3:5" s="20" customFormat="1" x14ac:dyDescent="0.2">
      <c r="C215" s="20">
        <v>30</v>
      </c>
      <c r="D215" s="20">
        <v>11.5</v>
      </c>
      <c r="E215" s="65">
        <f t="shared" ca="1" si="27"/>
        <v>6.7954182962408766E-2</v>
      </c>
    </row>
    <row r="216" spans="3:5" s="20" customFormat="1" x14ac:dyDescent="0.2">
      <c r="C216" s="20">
        <v>30</v>
      </c>
      <c r="D216" s="20">
        <v>11.6</v>
      </c>
      <c r="E216" s="65">
        <f t="shared" ca="1" si="27"/>
        <v>6.7992653678178444E-2</v>
      </c>
    </row>
    <row r="217" spans="3:5" s="20" customFormat="1" x14ac:dyDescent="0.2">
      <c r="C217" s="20">
        <v>30</v>
      </c>
      <c r="D217" s="20">
        <v>11.7</v>
      </c>
      <c r="E217" s="65">
        <f t="shared" ca="1" si="27"/>
        <v>6.8031557594090533E-2</v>
      </c>
    </row>
    <row r="218" spans="3:5" s="20" customFormat="1" x14ac:dyDescent="0.2">
      <c r="C218" s="20">
        <v>30</v>
      </c>
      <c r="D218" s="20">
        <v>11.8</v>
      </c>
      <c r="E218" s="65">
        <f t="shared" ca="1" si="27"/>
        <v>6.8070892355796414E-2</v>
      </c>
    </row>
    <row r="219" spans="3:5" s="20" customFormat="1" x14ac:dyDescent="0.2">
      <c r="C219" s="20">
        <v>30</v>
      </c>
      <c r="D219" s="20">
        <v>11.9</v>
      </c>
      <c r="E219" s="65">
        <f t="shared" ca="1" si="27"/>
        <v>6.811065560894751E-2</v>
      </c>
    </row>
    <row r="220" spans="3:5" s="20" customFormat="1" x14ac:dyDescent="0.2">
      <c r="C220" s="20">
        <v>30</v>
      </c>
      <c r="D220" s="20">
        <v>12</v>
      </c>
      <c r="E220" s="65">
        <f t="shared" ca="1" si="27"/>
        <v>6.8150844999195201E-2</v>
      </c>
    </row>
    <row r="221" spans="3:5" s="20" customFormat="1" x14ac:dyDescent="0.2">
      <c r="C221" s="20">
        <v>30</v>
      </c>
      <c r="D221" s="20">
        <v>12.1</v>
      </c>
      <c r="E221" s="65">
        <f t="shared" ca="1" si="27"/>
        <v>6.8191458172190897E-2</v>
      </c>
    </row>
    <row r="222" spans="3:5" s="20" customFormat="1" x14ac:dyDescent="0.2">
      <c r="C222" s="20">
        <v>30</v>
      </c>
      <c r="D222" s="20">
        <v>12.2</v>
      </c>
      <c r="E222" s="65">
        <f t="shared" ca="1" si="27"/>
        <v>6.8232492773585993E-2</v>
      </c>
    </row>
    <row r="223" spans="3:5" s="20" customFormat="1" x14ac:dyDescent="0.2">
      <c r="C223" s="20">
        <v>30</v>
      </c>
      <c r="D223" s="20">
        <v>12.3</v>
      </c>
      <c r="E223" s="65">
        <f t="shared" ca="1" si="27"/>
        <v>6.8273946449031897E-2</v>
      </c>
    </row>
    <row r="224" spans="3:5" s="20" customFormat="1" x14ac:dyDescent="0.2">
      <c r="C224" s="20">
        <v>30</v>
      </c>
      <c r="D224" s="20">
        <v>12.4</v>
      </c>
      <c r="E224" s="65">
        <f t="shared" ca="1" si="27"/>
        <v>6.8315816844180005E-2</v>
      </c>
    </row>
    <row r="225" spans="3:5" s="20" customFormat="1" x14ac:dyDescent="0.2">
      <c r="C225" s="20">
        <v>30</v>
      </c>
      <c r="D225" s="20">
        <v>12.5</v>
      </c>
      <c r="E225" s="65">
        <f t="shared" ca="1" si="27"/>
        <v>6.8358101604681726E-2</v>
      </c>
    </row>
    <row r="226" spans="3:5" s="20" customFormat="1" x14ac:dyDescent="0.2">
      <c r="C226" s="20">
        <v>30</v>
      </c>
      <c r="D226" s="20">
        <v>12.6</v>
      </c>
      <c r="E226" s="65">
        <f t="shared" ca="1" si="27"/>
        <v>6.840079837618844E-2</v>
      </c>
    </row>
    <row r="227" spans="3:5" s="20" customFormat="1" x14ac:dyDescent="0.2">
      <c r="C227" s="20">
        <v>30</v>
      </c>
      <c r="D227" s="20">
        <v>12.7</v>
      </c>
      <c r="E227" s="65">
        <f t="shared" ca="1" si="27"/>
        <v>6.8443904804351557E-2</v>
      </c>
    </row>
    <row r="228" spans="3:5" s="20" customFormat="1" x14ac:dyDescent="0.2">
      <c r="C228" s="20">
        <v>30</v>
      </c>
      <c r="D228" s="20">
        <v>12.8</v>
      </c>
      <c r="E228" s="65">
        <f t="shared" ref="E228:E291" ca="1" si="28">INDIRECT("a_" &amp; i) * t^3 + INDIRECT("b_" &amp; i) * t^2 + INDIRECT("c_" &amp; i) * t^1 + INDIRECT("d_" &amp; i)</f>
        <v>6.8487418534822486E-2</v>
      </c>
    </row>
    <row r="229" spans="3:5" s="20" customFormat="1" x14ac:dyDescent="0.2">
      <c r="C229" s="20">
        <v>30</v>
      </c>
      <c r="D229" s="20">
        <v>12.9</v>
      </c>
      <c r="E229" s="65">
        <f t="shared" ca="1" si="28"/>
        <v>6.8531337213252622E-2</v>
      </c>
    </row>
    <row r="230" spans="3:5" s="20" customFormat="1" x14ac:dyDescent="0.2">
      <c r="C230" s="20">
        <v>30</v>
      </c>
      <c r="D230" s="20">
        <v>13</v>
      </c>
      <c r="E230" s="65">
        <f t="shared" ca="1" si="28"/>
        <v>6.8575658485293345E-2</v>
      </c>
    </row>
    <row r="231" spans="3:5" s="20" customFormat="1" x14ac:dyDescent="0.2">
      <c r="C231" s="20">
        <v>30</v>
      </c>
      <c r="D231" s="20">
        <v>13.1</v>
      </c>
      <c r="E231" s="65">
        <f t="shared" ca="1" si="28"/>
        <v>6.8620379996596079E-2</v>
      </c>
    </row>
    <row r="232" spans="3:5" s="20" customFormat="1" x14ac:dyDescent="0.2">
      <c r="C232" s="20">
        <v>30</v>
      </c>
      <c r="D232" s="20">
        <v>13.2</v>
      </c>
      <c r="E232" s="65">
        <f t="shared" ca="1" si="28"/>
        <v>6.8665499392812218E-2</v>
      </c>
    </row>
    <row r="233" spans="3:5" s="20" customFormat="1" x14ac:dyDescent="0.2">
      <c r="C233" s="20">
        <v>30</v>
      </c>
      <c r="D233" s="20">
        <v>13.3</v>
      </c>
      <c r="E233" s="65">
        <f t="shared" ca="1" si="28"/>
        <v>6.8711014319593172E-2</v>
      </c>
    </row>
    <row r="234" spans="3:5" s="20" customFormat="1" x14ac:dyDescent="0.2">
      <c r="C234" s="20">
        <v>30</v>
      </c>
      <c r="D234" s="20">
        <v>13.4</v>
      </c>
      <c r="E234" s="65">
        <f t="shared" ca="1" si="28"/>
        <v>6.8756922422590308E-2</v>
      </c>
    </row>
    <row r="235" spans="3:5" s="20" customFormat="1" x14ac:dyDescent="0.2">
      <c r="C235" s="20">
        <v>30</v>
      </c>
      <c r="D235" s="20">
        <v>13.5</v>
      </c>
      <c r="E235" s="65">
        <f t="shared" ca="1" si="28"/>
        <v>6.8803221347455062E-2</v>
      </c>
    </row>
    <row r="236" spans="3:5" s="20" customFormat="1" x14ac:dyDescent="0.2">
      <c r="C236" s="20">
        <v>30</v>
      </c>
      <c r="D236" s="20">
        <v>13.6</v>
      </c>
      <c r="E236" s="65">
        <f t="shared" ca="1" si="28"/>
        <v>6.8849908739838817E-2</v>
      </c>
    </row>
    <row r="237" spans="3:5" s="20" customFormat="1" x14ac:dyDescent="0.2">
      <c r="C237" s="20">
        <v>30</v>
      </c>
      <c r="D237" s="20">
        <v>13.7</v>
      </c>
      <c r="E237" s="65">
        <f t="shared" ca="1" si="28"/>
        <v>6.8896982245392965E-2</v>
      </c>
    </row>
    <row r="238" spans="3:5" s="20" customFormat="1" x14ac:dyDescent="0.2">
      <c r="C238" s="20">
        <v>30</v>
      </c>
      <c r="D238" s="20">
        <v>13.8</v>
      </c>
      <c r="E238" s="65">
        <f t="shared" ca="1" si="28"/>
        <v>6.8944439509768932E-2</v>
      </c>
    </row>
    <row r="239" spans="3:5" s="20" customFormat="1" x14ac:dyDescent="0.2">
      <c r="C239" s="20">
        <v>30</v>
      </c>
      <c r="D239" s="20">
        <v>13.9</v>
      </c>
      <c r="E239" s="65">
        <f t="shared" ca="1" si="28"/>
        <v>6.8992278178618097E-2</v>
      </c>
    </row>
    <row r="240" spans="3:5" s="20" customFormat="1" x14ac:dyDescent="0.2">
      <c r="C240" s="20">
        <v>30</v>
      </c>
      <c r="D240" s="20">
        <v>14</v>
      </c>
      <c r="E240" s="65">
        <f t="shared" ca="1" si="28"/>
        <v>6.9040495897591869E-2</v>
      </c>
    </row>
    <row r="241" spans="3:5" s="20" customFormat="1" x14ac:dyDescent="0.2">
      <c r="C241" s="20">
        <v>30</v>
      </c>
      <c r="D241" s="20">
        <v>14.1</v>
      </c>
      <c r="E241" s="65">
        <f t="shared" ca="1" si="28"/>
        <v>6.9089090312341631E-2</v>
      </c>
    </row>
    <row r="242" spans="3:5" s="20" customFormat="1" x14ac:dyDescent="0.2">
      <c r="C242" s="20">
        <v>30</v>
      </c>
      <c r="D242" s="20">
        <v>14.2</v>
      </c>
      <c r="E242" s="65">
        <f t="shared" ca="1" si="28"/>
        <v>6.9138059068518817E-2</v>
      </c>
    </row>
    <row r="243" spans="3:5" s="20" customFormat="1" x14ac:dyDescent="0.2">
      <c r="C243" s="20">
        <v>30</v>
      </c>
      <c r="D243" s="20">
        <v>14.3</v>
      </c>
      <c r="E243" s="65">
        <f t="shared" ca="1" si="28"/>
        <v>6.9187399811774783E-2</v>
      </c>
    </row>
    <row r="244" spans="3:5" s="20" customFormat="1" x14ac:dyDescent="0.2">
      <c r="C244" s="20">
        <v>30</v>
      </c>
      <c r="D244" s="20">
        <v>14.4</v>
      </c>
      <c r="E244" s="65">
        <f t="shared" ca="1" si="28"/>
        <v>6.9237110187760964E-2</v>
      </c>
    </row>
    <row r="245" spans="3:5" s="20" customFormat="1" x14ac:dyDescent="0.2">
      <c r="C245" s="20">
        <v>30</v>
      </c>
      <c r="D245" s="20">
        <v>14.5</v>
      </c>
      <c r="E245" s="65">
        <f t="shared" ca="1" si="28"/>
        <v>6.9287187842128756E-2</v>
      </c>
    </row>
    <row r="246" spans="3:5" s="20" customFormat="1" x14ac:dyDescent="0.2">
      <c r="C246" s="20">
        <v>30</v>
      </c>
      <c r="D246" s="20">
        <v>14.6</v>
      </c>
      <c r="E246" s="65">
        <f t="shared" ca="1" si="28"/>
        <v>6.9337630420529539E-2</v>
      </c>
    </row>
    <row r="247" spans="3:5" s="20" customFormat="1" x14ac:dyDescent="0.2">
      <c r="C247" s="20">
        <v>30</v>
      </c>
      <c r="D247" s="20">
        <v>14.7</v>
      </c>
      <c r="E247" s="65">
        <f t="shared" ca="1" si="28"/>
        <v>6.9388435568614737E-2</v>
      </c>
    </row>
    <row r="248" spans="3:5" s="20" customFormat="1" x14ac:dyDescent="0.2">
      <c r="C248" s="20">
        <v>30</v>
      </c>
      <c r="D248" s="20">
        <v>14.8</v>
      </c>
      <c r="E248" s="65">
        <f t="shared" ca="1" si="28"/>
        <v>6.943960093203573E-2</v>
      </c>
    </row>
    <row r="249" spans="3:5" s="20" customFormat="1" x14ac:dyDescent="0.2">
      <c r="C249" s="20">
        <v>30</v>
      </c>
      <c r="D249" s="20">
        <v>14.9</v>
      </c>
      <c r="E249" s="65">
        <f t="shared" ca="1" si="28"/>
        <v>6.9491124156443929E-2</v>
      </c>
    </row>
    <row r="250" spans="3:5" s="20" customFormat="1" x14ac:dyDescent="0.2">
      <c r="C250" s="20">
        <v>30</v>
      </c>
      <c r="D250" s="20">
        <v>15</v>
      </c>
      <c r="E250" s="65">
        <f t="shared" ca="1" si="28"/>
        <v>6.9543002887490726E-2</v>
      </c>
    </row>
    <row r="251" spans="3:5" s="20" customFormat="1" x14ac:dyDescent="0.2">
      <c r="C251" s="20">
        <v>30</v>
      </c>
      <c r="D251" s="20">
        <v>15.1</v>
      </c>
      <c r="E251" s="65">
        <f t="shared" ca="1" si="28"/>
        <v>6.9595234770827533E-2</v>
      </c>
    </row>
    <row r="252" spans="3:5" s="20" customFormat="1" x14ac:dyDescent="0.2">
      <c r="C252" s="20">
        <v>30</v>
      </c>
      <c r="D252" s="20">
        <v>15.2</v>
      </c>
      <c r="E252" s="65">
        <f t="shared" ca="1" si="28"/>
        <v>6.9647817452105742E-2</v>
      </c>
    </row>
    <row r="253" spans="3:5" s="20" customFormat="1" x14ac:dyDescent="0.2">
      <c r="C253" s="20">
        <v>30</v>
      </c>
      <c r="D253" s="20">
        <v>15.3</v>
      </c>
      <c r="E253" s="65">
        <f t="shared" ca="1" si="28"/>
        <v>6.9700748576976751E-2</v>
      </c>
    </row>
    <row r="254" spans="3:5" s="20" customFormat="1" x14ac:dyDescent="0.2">
      <c r="C254" s="20">
        <v>30</v>
      </c>
      <c r="D254" s="20">
        <v>15.4</v>
      </c>
      <c r="E254" s="65">
        <f t="shared" ca="1" si="28"/>
        <v>6.9754025791091967E-2</v>
      </c>
    </row>
    <row r="255" spans="3:5" s="20" customFormat="1" x14ac:dyDescent="0.2">
      <c r="C255" s="20">
        <v>30</v>
      </c>
      <c r="D255" s="20">
        <v>15.5</v>
      </c>
      <c r="E255" s="65">
        <f t="shared" ca="1" si="28"/>
        <v>6.9807646740102786E-2</v>
      </c>
    </row>
    <row r="256" spans="3:5" s="20" customFormat="1" x14ac:dyDescent="0.2">
      <c r="C256" s="20">
        <v>30</v>
      </c>
      <c r="D256" s="20">
        <v>15.6</v>
      </c>
      <c r="E256" s="65">
        <f t="shared" ca="1" si="28"/>
        <v>6.9861609069660602E-2</v>
      </c>
    </row>
    <row r="257" spans="3:5" s="20" customFormat="1" x14ac:dyDescent="0.2">
      <c r="C257" s="20">
        <v>30</v>
      </c>
      <c r="D257" s="20">
        <v>15.7</v>
      </c>
      <c r="E257" s="65">
        <f t="shared" ca="1" si="28"/>
        <v>6.9915910425416838E-2</v>
      </c>
    </row>
    <row r="258" spans="3:5" s="20" customFormat="1" x14ac:dyDescent="0.2">
      <c r="C258" s="20">
        <v>30</v>
      </c>
      <c r="D258" s="20">
        <v>15.8</v>
      </c>
      <c r="E258" s="65">
        <f t="shared" ca="1" si="28"/>
        <v>6.9970548453022863E-2</v>
      </c>
    </row>
    <row r="259" spans="3:5" s="20" customFormat="1" x14ac:dyDescent="0.2">
      <c r="C259" s="20">
        <v>30</v>
      </c>
      <c r="D259" s="20">
        <v>15.9</v>
      </c>
      <c r="E259" s="65">
        <f t="shared" ca="1" si="28"/>
        <v>7.0025520798130084E-2</v>
      </c>
    </row>
    <row r="260" spans="3:5" s="20" customFormat="1" x14ac:dyDescent="0.2">
      <c r="C260" s="20">
        <v>30</v>
      </c>
      <c r="D260" s="20">
        <v>16</v>
      </c>
      <c r="E260" s="65">
        <f t="shared" ca="1" si="28"/>
        <v>7.0080825106389924E-2</v>
      </c>
    </row>
    <row r="261" spans="3:5" s="20" customFormat="1" x14ac:dyDescent="0.2">
      <c r="C261" s="20">
        <v>30</v>
      </c>
      <c r="D261" s="20">
        <v>16.100000000000001</v>
      </c>
      <c r="E261" s="65">
        <f t="shared" ca="1" si="28"/>
        <v>7.0136459023453751E-2</v>
      </c>
    </row>
    <row r="262" spans="3:5" s="20" customFormat="1" x14ac:dyDescent="0.2">
      <c r="C262" s="20">
        <v>30</v>
      </c>
      <c r="D262" s="20">
        <v>16.2</v>
      </c>
      <c r="E262" s="65">
        <f t="shared" ca="1" si="28"/>
        <v>7.0192420194973001E-2</v>
      </c>
    </row>
    <row r="263" spans="3:5" s="20" customFormat="1" x14ac:dyDescent="0.2">
      <c r="C263" s="20">
        <v>30</v>
      </c>
      <c r="D263" s="20">
        <v>16.3</v>
      </c>
      <c r="E263" s="65">
        <f t="shared" ca="1" si="28"/>
        <v>7.0248706266599042E-2</v>
      </c>
    </row>
    <row r="264" spans="3:5" s="20" customFormat="1" x14ac:dyDescent="0.2">
      <c r="C264" s="20">
        <v>30</v>
      </c>
      <c r="D264" s="20">
        <v>16.399999999999999</v>
      </c>
      <c r="E264" s="65">
        <f t="shared" ca="1" si="28"/>
        <v>7.0305314883983283E-2</v>
      </c>
    </row>
    <row r="265" spans="3:5" s="20" customFormat="1" x14ac:dyDescent="0.2">
      <c r="C265" s="20">
        <v>30</v>
      </c>
      <c r="D265" s="20">
        <v>16.5</v>
      </c>
      <c r="E265" s="65">
        <f t="shared" ca="1" si="28"/>
        <v>7.0362243692777132E-2</v>
      </c>
    </row>
    <row r="266" spans="3:5" s="20" customFormat="1" x14ac:dyDescent="0.2">
      <c r="C266" s="20">
        <v>30</v>
      </c>
      <c r="D266" s="20">
        <v>16.600000000000001</v>
      </c>
      <c r="E266" s="65">
        <f t="shared" ca="1" si="28"/>
        <v>7.0419490338631985E-2</v>
      </c>
    </row>
    <row r="267" spans="3:5" s="20" customFormat="1" x14ac:dyDescent="0.2">
      <c r="C267" s="20">
        <v>30</v>
      </c>
      <c r="D267" s="20">
        <v>16.7</v>
      </c>
      <c r="E267" s="65">
        <f t="shared" ca="1" si="28"/>
        <v>7.0477052467199236E-2</v>
      </c>
    </row>
    <row r="268" spans="3:5" s="20" customFormat="1" x14ac:dyDescent="0.2">
      <c r="C268" s="20">
        <v>30</v>
      </c>
      <c r="D268" s="20">
        <v>16.8</v>
      </c>
      <c r="E268" s="65">
        <f t="shared" ca="1" si="28"/>
        <v>7.0534927724130295E-2</v>
      </c>
    </row>
    <row r="269" spans="3:5" s="20" customFormat="1" x14ac:dyDescent="0.2">
      <c r="C269" s="20">
        <v>30</v>
      </c>
      <c r="D269" s="20">
        <v>16.899999999999999</v>
      </c>
      <c r="E269" s="65">
        <f t="shared" ca="1" si="28"/>
        <v>7.0593113755076556E-2</v>
      </c>
    </row>
    <row r="270" spans="3:5" s="20" customFormat="1" x14ac:dyDescent="0.2">
      <c r="C270" s="20">
        <v>30</v>
      </c>
      <c r="D270" s="20">
        <v>17</v>
      </c>
      <c r="E270" s="65">
        <f t="shared" ca="1" si="28"/>
        <v>7.0651608205689415E-2</v>
      </c>
    </row>
    <row r="271" spans="3:5" s="20" customFormat="1" x14ac:dyDescent="0.2">
      <c r="C271" s="20">
        <v>30</v>
      </c>
      <c r="D271" s="20">
        <v>17.100000000000001</v>
      </c>
      <c r="E271" s="65">
        <f t="shared" ca="1" si="28"/>
        <v>7.071040872162028E-2</v>
      </c>
    </row>
    <row r="272" spans="3:5" s="20" customFormat="1" x14ac:dyDescent="0.2">
      <c r="C272" s="20">
        <v>30</v>
      </c>
      <c r="D272" s="20">
        <v>17.2</v>
      </c>
      <c r="E272" s="65">
        <f t="shared" ca="1" si="28"/>
        <v>7.0769512948520547E-2</v>
      </c>
    </row>
    <row r="273" spans="3:5" s="20" customFormat="1" x14ac:dyDescent="0.2">
      <c r="C273" s="20">
        <v>30</v>
      </c>
      <c r="D273" s="20">
        <v>17.3</v>
      </c>
      <c r="E273" s="65">
        <f t="shared" ca="1" si="28"/>
        <v>7.0828918532041624E-2</v>
      </c>
    </row>
    <row r="274" spans="3:5" s="20" customFormat="1" x14ac:dyDescent="0.2">
      <c r="C274" s="20">
        <v>30</v>
      </c>
      <c r="D274" s="20">
        <v>17.399999999999999</v>
      </c>
      <c r="E274" s="65">
        <f t="shared" ca="1" si="28"/>
        <v>7.0888623117834892E-2</v>
      </c>
    </row>
    <row r="275" spans="3:5" s="20" customFormat="1" x14ac:dyDescent="0.2">
      <c r="C275" s="20">
        <v>30</v>
      </c>
      <c r="D275" s="20">
        <v>17.5</v>
      </c>
      <c r="E275" s="65">
        <f t="shared" ca="1" si="28"/>
        <v>7.0948624351551776E-2</v>
      </c>
    </row>
    <row r="276" spans="3:5" s="20" customFormat="1" x14ac:dyDescent="0.2">
      <c r="C276" s="20">
        <v>30</v>
      </c>
      <c r="D276" s="20">
        <v>17.600000000000001</v>
      </c>
      <c r="E276" s="65">
        <f t="shared" ca="1" si="28"/>
        <v>7.100891987884364E-2</v>
      </c>
    </row>
    <row r="277" spans="3:5" s="20" customFormat="1" x14ac:dyDescent="0.2">
      <c r="C277" s="20">
        <v>30</v>
      </c>
      <c r="D277" s="20">
        <v>17.7</v>
      </c>
      <c r="E277" s="65">
        <f t="shared" ca="1" si="28"/>
        <v>7.1069507345361924E-2</v>
      </c>
    </row>
    <row r="278" spans="3:5" s="20" customFormat="1" x14ac:dyDescent="0.2">
      <c r="C278" s="20">
        <v>30</v>
      </c>
      <c r="D278" s="20">
        <v>17.8</v>
      </c>
      <c r="E278" s="65">
        <f t="shared" ca="1" si="28"/>
        <v>7.113038439675802E-2</v>
      </c>
    </row>
    <row r="279" spans="3:5" s="20" customFormat="1" x14ac:dyDescent="0.2">
      <c r="C279" s="20">
        <v>30</v>
      </c>
      <c r="D279" s="20">
        <v>17.899999999999999</v>
      </c>
      <c r="E279" s="65">
        <f t="shared" ca="1" si="28"/>
        <v>7.1191548678683297E-2</v>
      </c>
    </row>
    <row r="280" spans="3:5" s="20" customFormat="1" x14ac:dyDescent="0.2">
      <c r="C280" s="20">
        <v>30</v>
      </c>
      <c r="D280" s="20">
        <v>18</v>
      </c>
      <c r="E280" s="65">
        <f t="shared" ca="1" si="28"/>
        <v>7.1252997836789192E-2</v>
      </c>
    </row>
    <row r="281" spans="3:5" s="20" customFormat="1" x14ac:dyDescent="0.2">
      <c r="C281" s="20">
        <v>30</v>
      </c>
      <c r="D281" s="20">
        <v>18.100000000000001</v>
      </c>
      <c r="E281" s="65">
        <f t="shared" ca="1" si="28"/>
        <v>7.1314729516727085E-2</v>
      </c>
    </row>
    <row r="282" spans="3:5" s="20" customFormat="1" x14ac:dyDescent="0.2">
      <c r="C282" s="20">
        <v>30</v>
      </c>
      <c r="D282" s="20">
        <v>18.2</v>
      </c>
      <c r="E282" s="65">
        <f t="shared" ca="1" si="28"/>
        <v>7.1376741364148372E-2</v>
      </c>
    </row>
    <row r="283" spans="3:5" s="20" customFormat="1" x14ac:dyDescent="0.2">
      <c r="C283" s="20">
        <v>30</v>
      </c>
      <c r="D283" s="20">
        <v>18.3</v>
      </c>
      <c r="E283" s="65">
        <f t="shared" ca="1" si="28"/>
        <v>7.1439031024704475E-2</v>
      </c>
    </row>
    <row r="284" spans="3:5" s="20" customFormat="1" x14ac:dyDescent="0.2">
      <c r="C284" s="20">
        <v>30</v>
      </c>
      <c r="D284" s="20">
        <v>18.399999999999999</v>
      </c>
      <c r="E284" s="65">
        <f t="shared" ca="1" si="28"/>
        <v>7.1501596144046775E-2</v>
      </c>
    </row>
    <row r="285" spans="3:5" s="20" customFormat="1" x14ac:dyDescent="0.2">
      <c r="C285" s="20">
        <v>30</v>
      </c>
      <c r="D285" s="20">
        <v>18.5</v>
      </c>
      <c r="E285" s="65">
        <f t="shared" ca="1" si="28"/>
        <v>7.1564434367826682E-2</v>
      </c>
    </row>
    <row r="286" spans="3:5" s="20" customFormat="1" x14ac:dyDescent="0.2">
      <c r="C286" s="20">
        <v>30</v>
      </c>
      <c r="D286" s="20">
        <v>18.600000000000001</v>
      </c>
      <c r="E286" s="65">
        <f t="shared" ca="1" si="28"/>
        <v>7.162754334169559E-2</v>
      </c>
    </row>
    <row r="287" spans="3:5" s="20" customFormat="1" x14ac:dyDescent="0.2">
      <c r="C287" s="20">
        <v>30</v>
      </c>
      <c r="D287" s="20">
        <v>18.7</v>
      </c>
      <c r="E287" s="65">
        <f t="shared" ca="1" si="28"/>
        <v>7.1690920711304895E-2</v>
      </c>
    </row>
    <row r="288" spans="3:5" s="20" customFormat="1" x14ac:dyDescent="0.2">
      <c r="C288" s="20">
        <v>30</v>
      </c>
      <c r="D288" s="20">
        <v>18.8</v>
      </c>
      <c r="E288" s="65">
        <f t="shared" ca="1" si="28"/>
        <v>7.1754564122306005E-2</v>
      </c>
    </row>
    <row r="289" spans="3:5" s="20" customFormat="1" x14ac:dyDescent="0.2">
      <c r="C289" s="20">
        <v>30</v>
      </c>
      <c r="D289" s="20">
        <v>18.899999999999999</v>
      </c>
      <c r="E289" s="65">
        <f t="shared" ca="1" si="28"/>
        <v>7.1818471220350316E-2</v>
      </c>
    </row>
    <row r="290" spans="3:5" s="20" customFormat="1" x14ac:dyDescent="0.2">
      <c r="C290" s="20">
        <v>30</v>
      </c>
      <c r="D290" s="20">
        <v>19</v>
      </c>
      <c r="E290" s="65">
        <f t="shared" ca="1" si="28"/>
        <v>7.1882639651089222E-2</v>
      </c>
    </row>
    <row r="291" spans="3:5" s="20" customFormat="1" x14ac:dyDescent="0.2">
      <c r="C291" s="20">
        <v>30</v>
      </c>
      <c r="D291" s="20">
        <v>19.100000000000001</v>
      </c>
      <c r="E291" s="65">
        <f t="shared" ca="1" si="28"/>
        <v>7.1947067060174147E-2</v>
      </c>
    </row>
    <row r="292" spans="3:5" s="20" customFormat="1" x14ac:dyDescent="0.2">
      <c r="C292" s="20">
        <v>30</v>
      </c>
      <c r="D292" s="20">
        <v>19.2</v>
      </c>
      <c r="E292" s="65">
        <f t="shared" ref="E292:E355" ca="1" si="29">INDIRECT("a_" &amp; i) * t^3 + INDIRECT("b_" &amp; i) * t^2 + INDIRECT("c_" &amp; i) * t^1 + INDIRECT("d_" &amp; i)</f>
        <v>7.2011751093256471E-2</v>
      </c>
    </row>
    <row r="293" spans="3:5" s="20" customFormat="1" x14ac:dyDescent="0.2">
      <c r="C293" s="20">
        <v>30</v>
      </c>
      <c r="D293" s="20">
        <v>19.3</v>
      </c>
      <c r="E293" s="65">
        <f t="shared" ca="1" si="29"/>
        <v>7.2076689395987589E-2</v>
      </c>
    </row>
    <row r="294" spans="3:5" s="20" customFormat="1" x14ac:dyDescent="0.2">
      <c r="C294" s="20">
        <v>30</v>
      </c>
      <c r="D294" s="20">
        <v>19.399999999999999</v>
      </c>
      <c r="E294" s="65">
        <f t="shared" ca="1" si="29"/>
        <v>7.2141879614018911E-2</v>
      </c>
    </row>
    <row r="295" spans="3:5" s="20" customFormat="1" x14ac:dyDescent="0.2">
      <c r="C295" s="20">
        <v>30</v>
      </c>
      <c r="D295" s="20">
        <v>19.5</v>
      </c>
      <c r="E295" s="65">
        <f t="shared" ca="1" si="29"/>
        <v>7.2207319393001845E-2</v>
      </c>
    </row>
    <row r="296" spans="3:5" s="20" customFormat="1" x14ac:dyDescent="0.2">
      <c r="C296" s="20">
        <v>30</v>
      </c>
      <c r="D296" s="20">
        <v>19.600000000000001</v>
      </c>
      <c r="E296" s="65">
        <f t="shared" ca="1" si="29"/>
        <v>7.2273006378587773E-2</v>
      </c>
    </row>
    <row r="297" spans="3:5" s="20" customFormat="1" x14ac:dyDescent="0.2">
      <c r="C297" s="20">
        <v>30</v>
      </c>
      <c r="D297" s="20">
        <v>19.7</v>
      </c>
      <c r="E297" s="65">
        <f t="shared" ca="1" si="29"/>
        <v>7.2338938216428103E-2</v>
      </c>
    </row>
    <row r="298" spans="3:5" s="20" customFormat="1" x14ac:dyDescent="0.2">
      <c r="C298" s="20">
        <v>30</v>
      </c>
      <c r="D298" s="20">
        <v>19.8</v>
      </c>
      <c r="E298" s="65">
        <f t="shared" ca="1" si="29"/>
        <v>7.2405112552174231E-2</v>
      </c>
    </row>
    <row r="299" spans="3:5" s="20" customFormat="1" x14ac:dyDescent="0.2">
      <c r="C299" s="20">
        <v>30</v>
      </c>
      <c r="D299" s="20">
        <v>19.899999999999999</v>
      </c>
      <c r="E299" s="65">
        <f t="shared" ca="1" si="29"/>
        <v>7.2471527031477564E-2</v>
      </c>
    </row>
    <row r="300" spans="3:5" s="20" customFormat="1" x14ac:dyDescent="0.2">
      <c r="C300" s="20">
        <v>30</v>
      </c>
      <c r="D300" s="20">
        <v>20</v>
      </c>
      <c r="E300" s="65">
        <f t="shared" ca="1" si="29"/>
        <v>7.25381792999895E-2</v>
      </c>
    </row>
    <row r="301" spans="3:5" s="20" customFormat="1" x14ac:dyDescent="0.2">
      <c r="C301" s="20">
        <v>30</v>
      </c>
      <c r="D301" s="20">
        <v>20.100000000000001</v>
      </c>
      <c r="E301" s="65">
        <f t="shared" ca="1" si="29"/>
        <v>7.2605067003361445E-2</v>
      </c>
    </row>
    <row r="302" spans="3:5" s="20" customFormat="1" x14ac:dyDescent="0.2">
      <c r="C302" s="20">
        <v>30</v>
      </c>
      <c r="D302" s="20">
        <v>20.2</v>
      </c>
      <c r="E302" s="65">
        <f t="shared" ca="1" si="29"/>
        <v>7.2672187787244782E-2</v>
      </c>
    </row>
    <row r="303" spans="3:5" s="20" customFormat="1" x14ac:dyDescent="0.2">
      <c r="C303" s="20">
        <v>30</v>
      </c>
      <c r="D303" s="20">
        <v>20.3</v>
      </c>
      <c r="E303" s="65">
        <f t="shared" ca="1" si="29"/>
        <v>7.2739539297290934E-2</v>
      </c>
    </row>
    <row r="304" spans="3:5" s="20" customFormat="1" x14ac:dyDescent="0.2">
      <c r="C304" s="20">
        <v>30</v>
      </c>
      <c r="D304" s="20">
        <v>20.399999999999999</v>
      </c>
      <c r="E304" s="65">
        <f t="shared" ca="1" si="29"/>
        <v>7.2807119179151281E-2</v>
      </c>
    </row>
    <row r="305" spans="3:5" s="20" customFormat="1" x14ac:dyDescent="0.2">
      <c r="C305" s="20">
        <v>30</v>
      </c>
      <c r="D305" s="20">
        <v>20.5</v>
      </c>
      <c r="E305" s="65">
        <f t="shared" ca="1" si="29"/>
        <v>7.2874925078477232E-2</v>
      </c>
    </row>
    <row r="306" spans="3:5" s="20" customFormat="1" x14ac:dyDescent="0.2">
      <c r="C306" s="20">
        <v>30</v>
      </c>
      <c r="D306" s="20">
        <v>20.6</v>
      </c>
      <c r="E306" s="65">
        <f t="shared" ca="1" si="29"/>
        <v>7.2942954640920182E-2</v>
      </c>
    </row>
    <row r="307" spans="3:5" s="20" customFormat="1" x14ac:dyDescent="0.2">
      <c r="C307" s="20">
        <v>30</v>
      </c>
      <c r="D307" s="20">
        <v>20.7</v>
      </c>
      <c r="E307" s="65">
        <f t="shared" ca="1" si="29"/>
        <v>7.3011205512131527E-2</v>
      </c>
    </row>
    <row r="308" spans="3:5" s="20" customFormat="1" x14ac:dyDescent="0.2">
      <c r="C308" s="20">
        <v>30</v>
      </c>
      <c r="D308" s="20">
        <v>20.8</v>
      </c>
      <c r="E308" s="65">
        <f t="shared" ca="1" si="29"/>
        <v>7.307967533776269E-2</v>
      </c>
    </row>
    <row r="309" spans="3:5" s="20" customFormat="1" x14ac:dyDescent="0.2">
      <c r="C309" s="20">
        <v>30</v>
      </c>
      <c r="D309" s="20">
        <v>20.9</v>
      </c>
      <c r="E309" s="65">
        <f t="shared" ca="1" si="29"/>
        <v>7.3148361763465036E-2</v>
      </c>
    </row>
    <row r="310" spans="3:5" s="20" customFormat="1" x14ac:dyDescent="0.2">
      <c r="C310" s="20">
        <v>30</v>
      </c>
      <c r="D310" s="20">
        <v>21</v>
      </c>
      <c r="E310" s="65">
        <f t="shared" ca="1" si="29"/>
        <v>7.3217262434890004E-2</v>
      </c>
    </row>
    <row r="311" spans="3:5" s="20" customFormat="1" x14ac:dyDescent="0.2">
      <c r="C311" s="20">
        <v>30</v>
      </c>
      <c r="D311" s="20">
        <v>21.1</v>
      </c>
      <c r="E311" s="65">
        <f t="shared" ca="1" si="29"/>
        <v>7.3286374997688961E-2</v>
      </c>
    </row>
    <row r="312" spans="3:5" s="20" customFormat="1" x14ac:dyDescent="0.2">
      <c r="C312" s="20">
        <v>30</v>
      </c>
      <c r="D312" s="20">
        <v>21.2</v>
      </c>
      <c r="E312" s="65">
        <f t="shared" ca="1" si="29"/>
        <v>7.3355697097513328E-2</v>
      </c>
    </row>
    <row r="313" spans="3:5" s="20" customFormat="1" x14ac:dyDescent="0.2">
      <c r="C313" s="20">
        <v>30</v>
      </c>
      <c r="D313" s="20">
        <v>21.3</v>
      </c>
      <c r="E313" s="65">
        <f t="shared" ca="1" si="29"/>
        <v>7.3425226380014488E-2</v>
      </c>
    </row>
    <row r="314" spans="3:5" s="20" customFormat="1" x14ac:dyDescent="0.2">
      <c r="C314" s="20">
        <v>30</v>
      </c>
      <c r="D314" s="20">
        <v>21.4</v>
      </c>
      <c r="E314" s="65">
        <f t="shared" ca="1" si="29"/>
        <v>7.349496049084385E-2</v>
      </c>
    </row>
    <row r="315" spans="3:5" s="20" customFormat="1" x14ac:dyDescent="0.2">
      <c r="C315" s="20">
        <v>30</v>
      </c>
      <c r="D315" s="20">
        <v>21.5</v>
      </c>
      <c r="E315" s="65">
        <f t="shared" ca="1" si="29"/>
        <v>7.3564897075652821E-2</v>
      </c>
    </row>
    <row r="316" spans="3:5" s="20" customFormat="1" x14ac:dyDescent="0.2">
      <c r="C316" s="20">
        <v>30</v>
      </c>
      <c r="D316" s="20">
        <v>21.6</v>
      </c>
      <c r="E316" s="65">
        <f t="shared" ca="1" si="29"/>
        <v>7.3635033780092798E-2</v>
      </c>
    </row>
    <row r="317" spans="3:5" s="20" customFormat="1" x14ac:dyDescent="0.2">
      <c r="C317" s="20">
        <v>30</v>
      </c>
      <c r="D317" s="20">
        <v>21.7</v>
      </c>
      <c r="E317" s="65">
        <f t="shared" ca="1" si="29"/>
        <v>7.3705368249815162E-2</v>
      </c>
    </row>
    <row r="318" spans="3:5" s="20" customFormat="1" x14ac:dyDescent="0.2">
      <c r="C318" s="20">
        <v>30</v>
      </c>
      <c r="D318" s="20">
        <v>21.8</v>
      </c>
      <c r="E318" s="65">
        <f t="shared" ca="1" si="29"/>
        <v>7.3775898130471335E-2</v>
      </c>
    </row>
    <row r="319" spans="3:5" s="20" customFormat="1" x14ac:dyDescent="0.2">
      <c r="C319" s="20">
        <v>30</v>
      </c>
      <c r="D319" s="20">
        <v>21.9</v>
      </c>
      <c r="E319" s="65">
        <f t="shared" ca="1" si="29"/>
        <v>7.3846621067712712E-2</v>
      </c>
    </row>
    <row r="320" spans="3:5" s="20" customFormat="1" x14ac:dyDescent="0.2">
      <c r="C320" s="20">
        <v>30</v>
      </c>
      <c r="D320" s="20">
        <v>22</v>
      </c>
      <c r="E320" s="65">
        <f t="shared" ca="1" si="29"/>
        <v>7.3917534707190688E-2</v>
      </c>
    </row>
    <row r="321" spans="3:5" s="20" customFormat="1" x14ac:dyDescent="0.2">
      <c r="C321" s="20">
        <v>30</v>
      </c>
      <c r="D321" s="20">
        <v>22.1</v>
      </c>
      <c r="E321" s="65">
        <f t="shared" ca="1" si="29"/>
        <v>7.3988636694556673E-2</v>
      </c>
    </row>
    <row r="322" spans="3:5" s="20" customFormat="1" x14ac:dyDescent="0.2">
      <c r="C322" s="20">
        <v>30</v>
      </c>
      <c r="D322" s="20">
        <v>22.2</v>
      </c>
      <c r="E322" s="65">
        <f t="shared" ca="1" si="29"/>
        <v>7.4059924675462047E-2</v>
      </c>
    </row>
    <row r="323" spans="3:5" s="20" customFormat="1" x14ac:dyDescent="0.2">
      <c r="C323" s="20">
        <v>30</v>
      </c>
      <c r="D323" s="20">
        <v>22.3</v>
      </c>
      <c r="E323" s="65">
        <f t="shared" ca="1" si="29"/>
        <v>7.4131396295558233E-2</v>
      </c>
    </row>
    <row r="324" spans="3:5" s="20" customFormat="1" x14ac:dyDescent="0.2">
      <c r="C324" s="20">
        <v>30</v>
      </c>
      <c r="D324" s="20">
        <v>22.4</v>
      </c>
      <c r="E324" s="65">
        <f t="shared" ca="1" si="29"/>
        <v>7.4203049200496626E-2</v>
      </c>
    </row>
    <row r="325" spans="3:5" s="20" customFormat="1" x14ac:dyDescent="0.2">
      <c r="C325" s="20">
        <v>30</v>
      </c>
      <c r="D325" s="20">
        <v>22.5</v>
      </c>
      <c r="E325" s="65">
        <f t="shared" ca="1" si="29"/>
        <v>7.4274881035928608E-2</v>
      </c>
    </row>
    <row r="326" spans="3:5" s="20" customFormat="1" x14ac:dyDescent="0.2">
      <c r="C326" s="20">
        <v>30</v>
      </c>
      <c r="D326" s="20">
        <v>22.6</v>
      </c>
      <c r="E326" s="65">
        <f t="shared" ca="1" si="29"/>
        <v>7.4346889447505601E-2</v>
      </c>
    </row>
    <row r="327" spans="3:5" s="20" customFormat="1" x14ac:dyDescent="0.2">
      <c r="C327" s="20">
        <v>30</v>
      </c>
      <c r="D327" s="20">
        <v>22.7</v>
      </c>
      <c r="E327" s="65">
        <f t="shared" ca="1" si="29"/>
        <v>7.4419072080878987E-2</v>
      </c>
    </row>
    <row r="328" spans="3:5" s="20" customFormat="1" x14ac:dyDescent="0.2">
      <c r="C328" s="20">
        <v>30</v>
      </c>
      <c r="D328" s="20">
        <v>22.8</v>
      </c>
      <c r="E328" s="65">
        <f t="shared" ca="1" si="29"/>
        <v>7.4491426581700174E-2</v>
      </c>
    </row>
    <row r="329" spans="3:5" s="20" customFormat="1" x14ac:dyDescent="0.2">
      <c r="C329" s="20">
        <v>30</v>
      </c>
      <c r="D329" s="20">
        <v>22.9</v>
      </c>
      <c r="E329" s="65">
        <f t="shared" ca="1" si="29"/>
        <v>7.4563950595620571E-2</v>
      </c>
    </row>
    <row r="330" spans="3:5" s="20" customFormat="1" x14ac:dyDescent="0.2">
      <c r="C330" s="20">
        <v>30</v>
      </c>
      <c r="D330" s="20">
        <v>23</v>
      </c>
      <c r="E330" s="65">
        <f t="shared" ca="1" si="29"/>
        <v>7.4636641768291559E-2</v>
      </c>
    </row>
    <row r="331" spans="3:5" s="20" customFormat="1" x14ac:dyDescent="0.2">
      <c r="C331" s="20">
        <v>30</v>
      </c>
      <c r="D331" s="20">
        <v>23.1</v>
      </c>
      <c r="E331" s="65">
        <f t="shared" ca="1" si="29"/>
        <v>7.4709497745364561E-2</v>
      </c>
    </row>
    <row r="332" spans="3:5" s="20" customFormat="1" x14ac:dyDescent="0.2">
      <c r="C332" s="20">
        <v>30</v>
      </c>
      <c r="D332" s="20">
        <v>23.2</v>
      </c>
      <c r="E332" s="65">
        <f t="shared" ca="1" si="29"/>
        <v>7.4782516172490959E-2</v>
      </c>
    </row>
    <row r="333" spans="3:5" s="20" customFormat="1" x14ac:dyDescent="0.2">
      <c r="C333" s="20">
        <v>30</v>
      </c>
      <c r="D333" s="20">
        <v>23.3</v>
      </c>
      <c r="E333" s="65">
        <f t="shared" ca="1" si="29"/>
        <v>7.4855694695322147E-2</v>
      </c>
    </row>
    <row r="334" spans="3:5" s="20" customFormat="1" x14ac:dyDescent="0.2">
      <c r="C334" s="20">
        <v>30</v>
      </c>
      <c r="D334" s="20">
        <v>23.4</v>
      </c>
      <c r="E334" s="65">
        <f t="shared" ca="1" si="29"/>
        <v>7.4929030959509549E-2</v>
      </c>
    </row>
    <row r="335" spans="3:5" s="20" customFormat="1" x14ac:dyDescent="0.2">
      <c r="C335" s="20">
        <v>30</v>
      </c>
      <c r="D335" s="20">
        <v>23.5</v>
      </c>
      <c r="E335" s="65">
        <f t="shared" ca="1" si="29"/>
        <v>7.5002522610704558E-2</v>
      </c>
    </row>
    <row r="336" spans="3:5" s="20" customFormat="1" x14ac:dyDescent="0.2">
      <c r="C336" s="20">
        <v>30</v>
      </c>
      <c r="D336" s="20">
        <v>23.6</v>
      </c>
      <c r="E336" s="65">
        <f t="shared" ca="1" si="29"/>
        <v>7.5076167294558557E-2</v>
      </c>
    </row>
    <row r="337" spans="3:5" s="20" customFormat="1" x14ac:dyDescent="0.2">
      <c r="C337" s="20">
        <v>30</v>
      </c>
      <c r="D337" s="20">
        <v>23.7</v>
      </c>
      <c r="E337" s="65">
        <f t="shared" ca="1" si="29"/>
        <v>7.5149962656722955E-2</v>
      </c>
    </row>
    <row r="338" spans="3:5" s="20" customFormat="1" x14ac:dyDescent="0.2">
      <c r="C338" s="20">
        <v>30</v>
      </c>
      <c r="D338" s="20">
        <v>23.8</v>
      </c>
      <c r="E338" s="65">
        <f t="shared" ca="1" si="29"/>
        <v>7.5223906342849173E-2</v>
      </c>
    </row>
    <row r="339" spans="3:5" s="20" customFormat="1" x14ac:dyDescent="0.2">
      <c r="C339" s="20">
        <v>30</v>
      </c>
      <c r="D339" s="20">
        <v>23.9</v>
      </c>
      <c r="E339" s="65">
        <f t="shared" ca="1" si="29"/>
        <v>7.5297995998588579E-2</v>
      </c>
    </row>
    <row r="340" spans="3:5" s="20" customFormat="1" x14ac:dyDescent="0.2">
      <c r="C340" s="20">
        <v>30</v>
      </c>
      <c r="D340" s="20">
        <v>24</v>
      </c>
      <c r="E340" s="65">
        <f t="shared" ca="1" si="29"/>
        <v>7.5372229269592583E-2</v>
      </c>
    </row>
    <row r="341" spans="3:5" s="20" customFormat="1" x14ac:dyDescent="0.2">
      <c r="C341" s="20">
        <v>30</v>
      </c>
      <c r="D341" s="20">
        <v>24.1</v>
      </c>
      <c r="E341" s="65">
        <f t="shared" ca="1" si="29"/>
        <v>7.5446603801512593E-2</v>
      </c>
    </row>
    <row r="342" spans="3:5" s="20" customFormat="1" x14ac:dyDescent="0.2">
      <c r="C342" s="20">
        <v>30</v>
      </c>
      <c r="D342" s="20">
        <v>24.2</v>
      </c>
      <c r="E342" s="65">
        <f t="shared" ca="1" si="29"/>
        <v>7.5521117240000005E-2</v>
      </c>
    </row>
    <row r="343" spans="3:5" s="20" customFormat="1" x14ac:dyDescent="0.2">
      <c r="C343" s="20">
        <v>30</v>
      </c>
      <c r="D343" s="20">
        <v>24.3</v>
      </c>
      <c r="E343" s="65">
        <f t="shared" ca="1" si="29"/>
        <v>7.5595767230706212E-2</v>
      </c>
    </row>
    <row r="344" spans="3:5" s="20" customFormat="1" x14ac:dyDescent="0.2">
      <c r="C344" s="20">
        <v>30</v>
      </c>
      <c r="D344" s="20">
        <v>24.4</v>
      </c>
      <c r="E344" s="65">
        <f t="shared" ca="1" si="29"/>
        <v>7.5670551419282625E-2</v>
      </c>
    </row>
    <row r="345" spans="3:5" s="20" customFormat="1" x14ac:dyDescent="0.2">
      <c r="C345" s="20">
        <v>30</v>
      </c>
      <c r="D345" s="20">
        <v>24.5</v>
      </c>
      <c r="E345" s="65">
        <f t="shared" ca="1" si="29"/>
        <v>7.5745467451380652E-2</v>
      </c>
    </row>
    <row r="346" spans="3:5" s="20" customFormat="1" x14ac:dyDescent="0.2">
      <c r="C346" s="20">
        <v>30</v>
      </c>
      <c r="D346" s="20">
        <v>24.6</v>
      </c>
      <c r="E346" s="65">
        <f t="shared" ca="1" si="29"/>
        <v>7.582051297265166E-2</v>
      </c>
    </row>
    <row r="347" spans="3:5" s="20" customFormat="1" x14ac:dyDescent="0.2">
      <c r="C347" s="20">
        <v>30</v>
      </c>
      <c r="D347" s="20">
        <v>24.7</v>
      </c>
      <c r="E347" s="65">
        <f t="shared" ca="1" si="29"/>
        <v>7.5895685628747073E-2</v>
      </c>
    </row>
    <row r="348" spans="3:5" s="20" customFormat="1" x14ac:dyDescent="0.2">
      <c r="C348" s="20">
        <v>30</v>
      </c>
      <c r="D348" s="20">
        <v>24.8</v>
      </c>
      <c r="E348" s="65">
        <f t="shared" ca="1" si="29"/>
        <v>7.5970983065318298E-2</v>
      </c>
    </row>
    <row r="349" spans="3:5" s="20" customFormat="1" x14ac:dyDescent="0.2">
      <c r="C349" s="20">
        <v>30</v>
      </c>
      <c r="D349" s="20">
        <v>24.9</v>
      </c>
      <c r="E349" s="65">
        <f t="shared" ca="1" si="29"/>
        <v>7.6046402928016718E-2</v>
      </c>
    </row>
    <row r="350" spans="3:5" s="20" customFormat="1" x14ac:dyDescent="0.2">
      <c r="C350" s="20">
        <v>30</v>
      </c>
      <c r="D350" s="20">
        <v>25</v>
      </c>
      <c r="E350" s="65">
        <f t="shared" ca="1" si="29"/>
        <v>7.6121942862493741E-2</v>
      </c>
    </row>
    <row r="351" spans="3:5" s="20" customFormat="1" x14ac:dyDescent="0.2">
      <c r="C351" s="20">
        <v>30</v>
      </c>
      <c r="D351" s="20">
        <v>25.1</v>
      </c>
      <c r="E351" s="65">
        <f t="shared" ca="1" si="29"/>
        <v>7.6197600514400762E-2</v>
      </c>
    </row>
    <row r="352" spans="3:5" s="20" customFormat="1" x14ac:dyDescent="0.2">
      <c r="C352" s="20">
        <v>30</v>
      </c>
      <c r="D352" s="20">
        <v>25.2</v>
      </c>
      <c r="E352" s="65">
        <f t="shared" ca="1" si="29"/>
        <v>7.6273373529389177E-2</v>
      </c>
    </row>
    <row r="353" spans="3:5" s="20" customFormat="1" x14ac:dyDescent="0.2">
      <c r="C353" s="20">
        <v>30</v>
      </c>
      <c r="D353" s="20">
        <v>25.3</v>
      </c>
      <c r="E353" s="65">
        <f t="shared" ca="1" si="29"/>
        <v>7.6349259553110407E-2</v>
      </c>
    </row>
    <row r="354" spans="3:5" s="20" customFormat="1" x14ac:dyDescent="0.2">
      <c r="C354" s="20">
        <v>30</v>
      </c>
      <c r="D354" s="20">
        <v>25.4</v>
      </c>
      <c r="E354" s="65">
        <f t="shared" ca="1" si="29"/>
        <v>7.6425256231215835E-2</v>
      </c>
    </row>
    <row r="355" spans="3:5" s="20" customFormat="1" x14ac:dyDescent="0.2">
      <c r="C355" s="20">
        <v>30</v>
      </c>
      <c r="D355" s="20">
        <v>25.5</v>
      </c>
      <c r="E355" s="65">
        <f t="shared" ca="1" si="29"/>
        <v>7.6501361209356855E-2</v>
      </c>
    </row>
    <row r="356" spans="3:5" s="20" customFormat="1" x14ac:dyDescent="0.2">
      <c r="C356" s="20">
        <v>30</v>
      </c>
      <c r="D356" s="20">
        <v>25.6</v>
      </c>
      <c r="E356" s="65">
        <f t="shared" ref="E356:E400" ca="1" si="30">INDIRECT("a_" &amp; i) * t^3 + INDIRECT("b_" &amp; i) * t^2 + INDIRECT("c_" &amp; i) * t^1 + INDIRECT("d_" &amp; i)</f>
        <v>7.657757213318489E-2</v>
      </c>
    </row>
    <row r="357" spans="3:5" s="20" customFormat="1" x14ac:dyDescent="0.2">
      <c r="C357" s="20">
        <v>30</v>
      </c>
      <c r="D357" s="20">
        <v>25.7</v>
      </c>
      <c r="E357" s="65">
        <f t="shared" ca="1" si="30"/>
        <v>7.6653886648351321E-2</v>
      </c>
    </row>
    <row r="358" spans="3:5" s="20" customFormat="1" x14ac:dyDescent="0.2">
      <c r="C358" s="20">
        <v>30</v>
      </c>
      <c r="D358" s="20">
        <v>25.8</v>
      </c>
      <c r="E358" s="65">
        <f t="shared" ca="1" si="30"/>
        <v>7.6730302400507544E-2</v>
      </c>
    </row>
    <row r="359" spans="3:5" s="20" customFormat="1" x14ac:dyDescent="0.2">
      <c r="C359" s="20">
        <v>30</v>
      </c>
      <c r="D359" s="20">
        <v>25.9</v>
      </c>
      <c r="E359" s="65">
        <f t="shared" ca="1" si="30"/>
        <v>7.6806817035304981E-2</v>
      </c>
    </row>
    <row r="360" spans="3:5" s="20" customFormat="1" x14ac:dyDescent="0.2">
      <c r="C360" s="20">
        <v>30</v>
      </c>
      <c r="D360" s="20">
        <v>26</v>
      </c>
      <c r="E360" s="65">
        <f t="shared" ca="1" si="30"/>
        <v>7.6883428198394999E-2</v>
      </c>
    </row>
    <row r="361" spans="3:5" s="20" customFormat="1" x14ac:dyDescent="0.2">
      <c r="C361" s="20">
        <v>30</v>
      </c>
      <c r="D361" s="20">
        <v>26.1</v>
      </c>
      <c r="E361" s="65">
        <f t="shared" ca="1" si="30"/>
        <v>7.6960133535429034E-2</v>
      </c>
    </row>
    <row r="362" spans="3:5" s="20" customFormat="1" x14ac:dyDescent="0.2">
      <c r="C362" s="20">
        <v>30</v>
      </c>
      <c r="D362" s="20">
        <v>26.2</v>
      </c>
      <c r="E362" s="65">
        <f t="shared" ca="1" si="30"/>
        <v>7.703693069205847E-2</v>
      </c>
    </row>
    <row r="363" spans="3:5" s="20" customFormat="1" x14ac:dyDescent="0.2">
      <c r="C363" s="20">
        <v>30</v>
      </c>
      <c r="D363" s="20">
        <v>26.3</v>
      </c>
      <c r="E363" s="65">
        <f t="shared" ca="1" si="30"/>
        <v>7.7113817313934713E-2</v>
      </c>
    </row>
    <row r="364" spans="3:5" s="20" customFormat="1" x14ac:dyDescent="0.2">
      <c r="C364" s="20">
        <v>30</v>
      </c>
      <c r="D364" s="20">
        <v>26.4</v>
      </c>
      <c r="E364" s="65">
        <f t="shared" ca="1" si="30"/>
        <v>7.7190791046709131E-2</v>
      </c>
    </row>
    <row r="365" spans="3:5" s="20" customFormat="1" x14ac:dyDescent="0.2">
      <c r="C365" s="20">
        <v>30</v>
      </c>
      <c r="D365" s="20">
        <v>26.5</v>
      </c>
      <c r="E365" s="65">
        <f t="shared" ca="1" si="30"/>
        <v>7.7267849536033176E-2</v>
      </c>
    </row>
    <row r="366" spans="3:5" s="20" customFormat="1" x14ac:dyDescent="0.2">
      <c r="C366" s="20">
        <v>30</v>
      </c>
      <c r="D366" s="20">
        <v>26.6</v>
      </c>
      <c r="E366" s="65">
        <f t="shared" ca="1" si="30"/>
        <v>7.7344990427558213E-2</v>
      </c>
    </row>
    <row r="367" spans="3:5" s="20" customFormat="1" x14ac:dyDescent="0.2">
      <c r="C367" s="20">
        <v>30</v>
      </c>
      <c r="D367" s="20">
        <v>26.7</v>
      </c>
      <c r="E367" s="65">
        <f t="shared" ca="1" si="30"/>
        <v>7.7422211366935639E-2</v>
      </c>
    </row>
    <row r="368" spans="3:5" s="20" customFormat="1" x14ac:dyDescent="0.2">
      <c r="C368" s="20">
        <v>30</v>
      </c>
      <c r="D368" s="20">
        <v>26.8</v>
      </c>
      <c r="E368" s="65">
        <f t="shared" ca="1" si="30"/>
        <v>7.749950999981689E-2</v>
      </c>
    </row>
    <row r="369" spans="3:5" s="20" customFormat="1" x14ac:dyDescent="0.2">
      <c r="C369" s="20">
        <v>30</v>
      </c>
      <c r="D369" s="20">
        <v>26.9</v>
      </c>
      <c r="E369" s="65">
        <f t="shared" ca="1" si="30"/>
        <v>7.7576883971853319E-2</v>
      </c>
    </row>
    <row r="370" spans="3:5" s="20" customFormat="1" x14ac:dyDescent="0.2">
      <c r="C370" s="20">
        <v>30</v>
      </c>
      <c r="D370" s="20">
        <v>27</v>
      </c>
      <c r="E370" s="65">
        <f t="shared" ca="1" si="30"/>
        <v>7.7654330928696363E-2</v>
      </c>
    </row>
    <row r="371" spans="3:5" s="20" customFormat="1" x14ac:dyDescent="0.2">
      <c r="C371" s="20">
        <v>30</v>
      </c>
      <c r="D371" s="20">
        <v>27.1</v>
      </c>
      <c r="E371" s="65">
        <f t="shared" ca="1" si="30"/>
        <v>7.7731848515997404E-2</v>
      </c>
    </row>
    <row r="372" spans="3:5" s="20" customFormat="1" x14ac:dyDescent="0.2">
      <c r="C372" s="20">
        <v>30</v>
      </c>
      <c r="D372" s="20">
        <v>27.2</v>
      </c>
      <c r="E372" s="65">
        <f t="shared" ca="1" si="30"/>
        <v>7.7809434379407835E-2</v>
      </c>
    </row>
    <row r="373" spans="3:5" s="20" customFormat="1" x14ac:dyDescent="0.2">
      <c r="C373" s="20">
        <v>30</v>
      </c>
      <c r="D373" s="20">
        <v>27.3</v>
      </c>
      <c r="E373" s="65">
        <f t="shared" ca="1" si="30"/>
        <v>7.7887086164579081E-2</v>
      </c>
    </row>
    <row r="374" spans="3:5" s="20" customFormat="1" x14ac:dyDescent="0.2">
      <c r="C374" s="20">
        <v>30</v>
      </c>
      <c r="D374" s="20">
        <v>27.4</v>
      </c>
      <c r="E374" s="65">
        <f t="shared" ca="1" si="30"/>
        <v>7.7964801517162521E-2</v>
      </c>
    </row>
    <row r="375" spans="3:5" s="20" customFormat="1" x14ac:dyDescent="0.2">
      <c r="C375" s="20">
        <v>30</v>
      </c>
      <c r="D375" s="20">
        <v>27.5</v>
      </c>
      <c r="E375" s="65">
        <f t="shared" ca="1" si="30"/>
        <v>7.8042578082809566E-2</v>
      </c>
    </row>
    <row r="376" spans="3:5" s="20" customFormat="1" x14ac:dyDescent="0.2">
      <c r="C376" s="20">
        <v>30</v>
      </c>
      <c r="D376" s="20">
        <v>27.6</v>
      </c>
      <c r="E376" s="65">
        <f t="shared" ca="1" si="30"/>
        <v>7.812041350717161E-2</v>
      </c>
    </row>
    <row r="377" spans="3:5" s="20" customFormat="1" x14ac:dyDescent="0.2">
      <c r="C377" s="20">
        <v>30</v>
      </c>
      <c r="D377" s="20">
        <v>27.7</v>
      </c>
      <c r="E377" s="65">
        <f t="shared" ca="1" si="30"/>
        <v>7.8198305435900048E-2</v>
      </c>
    </row>
    <row r="378" spans="3:5" s="20" customFormat="1" x14ac:dyDescent="0.2">
      <c r="C378" s="20">
        <v>30</v>
      </c>
      <c r="D378" s="20">
        <v>27.8</v>
      </c>
      <c r="E378" s="65">
        <f t="shared" ca="1" si="30"/>
        <v>7.8276251514646303E-2</v>
      </c>
    </row>
    <row r="379" spans="3:5" s="20" customFormat="1" x14ac:dyDescent="0.2">
      <c r="C379" s="20">
        <v>30</v>
      </c>
      <c r="D379" s="20">
        <v>27.9</v>
      </c>
      <c r="E379" s="65">
        <f t="shared" ca="1" si="30"/>
        <v>7.8354249389061742E-2</v>
      </c>
    </row>
    <row r="380" spans="3:5" s="20" customFormat="1" x14ac:dyDescent="0.2">
      <c r="C380" s="20">
        <v>30</v>
      </c>
      <c r="D380" s="20">
        <v>28</v>
      </c>
      <c r="E380" s="65">
        <f t="shared" ca="1" si="30"/>
        <v>7.8432296704797788E-2</v>
      </c>
    </row>
    <row r="381" spans="3:5" s="20" customFormat="1" x14ac:dyDescent="0.2">
      <c r="C381" s="20">
        <v>30</v>
      </c>
      <c r="D381" s="20">
        <v>28.1</v>
      </c>
      <c r="E381" s="65">
        <f t="shared" ca="1" si="30"/>
        <v>7.8510391107505836E-2</v>
      </c>
    </row>
    <row r="382" spans="3:5" s="20" customFormat="1" x14ac:dyDescent="0.2">
      <c r="C382" s="20">
        <v>30</v>
      </c>
      <c r="D382" s="20">
        <v>28.2</v>
      </c>
      <c r="E382" s="65">
        <f t="shared" ca="1" si="30"/>
        <v>7.8588530242837268E-2</v>
      </c>
    </row>
    <row r="383" spans="3:5" s="20" customFormat="1" x14ac:dyDescent="0.2">
      <c r="C383" s="20">
        <v>30</v>
      </c>
      <c r="D383" s="20">
        <v>28.3</v>
      </c>
      <c r="E383" s="65">
        <f t="shared" ca="1" si="30"/>
        <v>7.8666711756443519E-2</v>
      </c>
    </row>
    <row r="384" spans="3:5" s="20" customFormat="1" x14ac:dyDescent="0.2">
      <c r="C384" s="20">
        <v>30</v>
      </c>
      <c r="D384" s="20">
        <v>28.4</v>
      </c>
      <c r="E384" s="65">
        <f t="shared" ca="1" si="30"/>
        <v>7.8744933293975972E-2</v>
      </c>
    </row>
    <row r="385" spans="3:5" s="20" customFormat="1" x14ac:dyDescent="0.2">
      <c r="C385" s="20">
        <v>30</v>
      </c>
      <c r="D385" s="20">
        <v>28.5</v>
      </c>
      <c r="E385" s="65">
        <f t="shared" ca="1" si="30"/>
        <v>7.882319250108602E-2</v>
      </c>
    </row>
    <row r="386" spans="3:5" s="20" customFormat="1" x14ac:dyDescent="0.2">
      <c r="C386" s="20">
        <v>30</v>
      </c>
      <c r="D386" s="20">
        <v>28.6</v>
      </c>
      <c r="E386" s="65">
        <f t="shared" ca="1" si="30"/>
        <v>7.890148702342506E-2</v>
      </c>
    </row>
    <row r="387" spans="3:5" s="20" customFormat="1" x14ac:dyDescent="0.2">
      <c r="C387" s="20">
        <v>30</v>
      </c>
      <c r="D387" s="20">
        <v>28.7</v>
      </c>
      <c r="E387" s="65">
        <f t="shared" ca="1" si="30"/>
        <v>7.8979814506644513E-2</v>
      </c>
    </row>
    <row r="388" spans="3:5" s="20" customFormat="1" x14ac:dyDescent="0.2">
      <c r="C388" s="20">
        <v>30</v>
      </c>
      <c r="D388" s="20">
        <v>28.8</v>
      </c>
      <c r="E388" s="65">
        <f t="shared" ca="1" si="30"/>
        <v>7.9058172596395762E-2</v>
      </c>
    </row>
    <row r="389" spans="3:5" s="20" customFormat="1" x14ac:dyDescent="0.2">
      <c r="C389" s="20">
        <v>30</v>
      </c>
      <c r="D389" s="20">
        <v>28.9</v>
      </c>
      <c r="E389" s="65">
        <f t="shared" ca="1" si="30"/>
        <v>7.9136558938330215E-2</v>
      </c>
    </row>
    <row r="390" spans="3:5" s="20" customFormat="1" x14ac:dyDescent="0.2">
      <c r="C390" s="20">
        <v>30</v>
      </c>
      <c r="D390" s="20">
        <v>29</v>
      </c>
      <c r="E390" s="65">
        <f t="shared" ca="1" si="30"/>
        <v>7.9214971178099253E-2</v>
      </c>
    </row>
    <row r="391" spans="3:5" s="20" customFormat="1" x14ac:dyDescent="0.2">
      <c r="C391" s="20">
        <v>30</v>
      </c>
      <c r="D391" s="20">
        <v>29.1</v>
      </c>
      <c r="E391" s="65">
        <f t="shared" ca="1" si="30"/>
        <v>7.9293406961354312E-2</v>
      </c>
    </row>
    <row r="392" spans="3:5" s="20" customFormat="1" x14ac:dyDescent="0.2">
      <c r="C392" s="20">
        <v>30</v>
      </c>
      <c r="D392" s="20">
        <v>29.2</v>
      </c>
      <c r="E392" s="65">
        <f t="shared" ca="1" si="30"/>
        <v>7.9371863933746761E-2</v>
      </c>
    </row>
    <row r="393" spans="3:5" s="20" customFormat="1" x14ac:dyDescent="0.2">
      <c r="C393" s="20">
        <v>30</v>
      </c>
      <c r="D393" s="20">
        <v>29.3</v>
      </c>
      <c r="E393" s="65">
        <f t="shared" ca="1" si="30"/>
        <v>7.9450339740928008E-2</v>
      </c>
    </row>
    <row r="394" spans="3:5" s="20" customFormat="1" x14ac:dyDescent="0.2">
      <c r="C394" s="20">
        <v>30</v>
      </c>
      <c r="D394" s="20">
        <v>29.4</v>
      </c>
      <c r="E394" s="65">
        <f t="shared" ca="1" si="30"/>
        <v>7.9528832028549448E-2</v>
      </c>
    </row>
    <row r="395" spans="3:5" s="20" customFormat="1" x14ac:dyDescent="0.2">
      <c r="C395" s="20">
        <v>30</v>
      </c>
      <c r="D395" s="20">
        <v>29.5</v>
      </c>
      <c r="E395" s="65">
        <f t="shared" ca="1" si="30"/>
        <v>7.9607338442262504E-2</v>
      </c>
    </row>
    <row r="396" spans="3:5" s="20" customFormat="1" x14ac:dyDescent="0.2">
      <c r="C396" s="20">
        <v>30</v>
      </c>
      <c r="D396" s="20">
        <v>29.6</v>
      </c>
      <c r="E396" s="65">
        <f t="shared" ca="1" si="30"/>
        <v>7.9685856627718557E-2</v>
      </c>
    </row>
    <row r="397" spans="3:5" s="20" customFormat="1" x14ac:dyDescent="0.2">
      <c r="C397" s="20">
        <v>30</v>
      </c>
      <c r="D397" s="20">
        <v>29.7</v>
      </c>
      <c r="E397" s="65">
        <f t="shared" ca="1" si="30"/>
        <v>7.9764384230569002E-2</v>
      </c>
    </row>
    <row r="398" spans="3:5" s="20" customFormat="1" x14ac:dyDescent="0.2">
      <c r="C398" s="20">
        <v>30</v>
      </c>
      <c r="D398" s="20">
        <v>29.8</v>
      </c>
      <c r="E398" s="65">
        <f t="shared" ca="1" si="30"/>
        <v>7.9842918896465262E-2</v>
      </c>
    </row>
    <row r="399" spans="3:5" s="20" customFormat="1" x14ac:dyDescent="0.2">
      <c r="C399" s="20">
        <v>30</v>
      </c>
      <c r="D399" s="20">
        <v>29.9</v>
      </c>
      <c r="E399" s="65">
        <f t="shared" ca="1" si="30"/>
        <v>7.9921458271058704E-2</v>
      </c>
    </row>
    <row r="400" spans="3:5" s="20" customFormat="1" x14ac:dyDescent="0.2">
      <c r="C400" s="20">
        <v>30</v>
      </c>
      <c r="D400" s="20">
        <v>30</v>
      </c>
      <c r="E400" s="65">
        <f t="shared" ca="1" si="30"/>
        <v>8.0000000000000751E-2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S624"/>
  <sheetViews>
    <sheetView workbookViewId="0"/>
  </sheetViews>
  <sheetFormatPr baseColWidth="10" defaultRowHeight="16" x14ac:dyDescent="0.2"/>
  <cols>
    <col min="1" max="3" width="10.83203125" style="20"/>
    <col min="4" max="4" width="22.33203125" style="20" bestFit="1" customWidth="1"/>
    <col min="5" max="40" width="3.83203125" style="20" customWidth="1"/>
    <col min="41" max="43" width="3.83203125" style="1" customWidth="1"/>
    <col min="44" max="305" width="3.83203125" style="20" customWidth="1"/>
    <col min="306" max="16384" width="10.83203125" style="20"/>
  </cols>
  <sheetData>
    <row r="1" spans="1:43" x14ac:dyDescent="0.2">
      <c r="A1" s="20" t="s">
        <v>60</v>
      </c>
      <c r="AO1" s="20"/>
      <c r="AP1" s="20"/>
      <c r="AQ1" s="20"/>
    </row>
    <row r="2" spans="1:43" s="19" customFormat="1" ht="26" x14ac:dyDescent="0.3"/>
    <row r="3" spans="1:43" ht="29" x14ac:dyDescent="0.3">
      <c r="C3" s="19" t="s">
        <v>17</v>
      </c>
      <c r="AO3" s="20"/>
      <c r="AP3" s="20"/>
      <c r="AQ3" s="20"/>
    </row>
    <row r="4" spans="1:43" ht="26" x14ac:dyDescent="0.3">
      <c r="C4" s="19"/>
      <c r="AO4" s="20"/>
      <c r="AP4" s="20"/>
      <c r="AQ4" s="20"/>
    </row>
    <row r="5" spans="1:43" ht="29" x14ac:dyDescent="0.3">
      <c r="C5" s="19" t="s">
        <v>18</v>
      </c>
      <c r="AO5" s="20"/>
      <c r="AP5" s="20"/>
      <c r="AQ5" s="20"/>
    </row>
    <row r="6" spans="1:43" ht="26" x14ac:dyDescent="0.3">
      <c r="C6" s="19"/>
      <c r="AO6" s="20"/>
      <c r="AP6" s="20"/>
      <c r="AQ6" s="20"/>
    </row>
    <row r="7" spans="1:43" ht="26" x14ac:dyDescent="0.3">
      <c r="C7" s="19" t="s">
        <v>16</v>
      </c>
      <c r="AO7" s="20"/>
      <c r="AP7" s="20"/>
      <c r="AQ7" s="20"/>
    </row>
    <row r="8" spans="1:43" x14ac:dyDescent="0.2">
      <c r="A8" s="20" t="s">
        <v>104</v>
      </c>
      <c r="AO8" s="20"/>
      <c r="AP8" s="20"/>
      <c r="AQ8" s="20"/>
    </row>
    <row r="9" spans="1:43" x14ac:dyDescent="0.2">
      <c r="A9" s="68">
        <v>1000</v>
      </c>
      <c r="AO9" s="20"/>
      <c r="AP9" s="20"/>
      <c r="AQ9" s="20"/>
    </row>
    <row r="10" spans="1:43" x14ac:dyDescent="0.2">
      <c r="AO10" s="20"/>
      <c r="AP10" s="20"/>
      <c r="AQ10" s="20"/>
    </row>
    <row r="11" spans="1:43" x14ac:dyDescent="0.2">
      <c r="B11" s="21" t="s">
        <v>0</v>
      </c>
      <c r="C11" s="21" t="s">
        <v>1</v>
      </c>
      <c r="D11" s="39"/>
      <c r="AO11" s="20"/>
      <c r="AP11" s="20"/>
      <c r="AQ11" s="20"/>
    </row>
    <row r="12" spans="1:43" x14ac:dyDescent="0.2">
      <c r="A12" s="20">
        <v>0</v>
      </c>
      <c r="B12" s="20">
        <v>0</v>
      </c>
      <c r="C12" s="65">
        <f ca="1">C13-(C15-C13)</f>
        <v>1.0700000000000001E-2</v>
      </c>
      <c r="D12" s="39"/>
      <c r="AO12" s="20"/>
      <c r="AP12" s="20"/>
      <c r="AQ12" s="20"/>
    </row>
    <row r="13" spans="1:43" x14ac:dyDescent="0.2">
      <c r="A13" s="20">
        <v>0</v>
      </c>
      <c r="B13" s="20">
        <v>1</v>
      </c>
      <c r="C13" s="65">
        <f ca="1">OFFSET(YieldLevels!$A$1,$A$9,A13)</f>
        <v>2.2499999999999999E-2</v>
      </c>
      <c r="D13" s="39"/>
      <c r="AO13" s="20"/>
      <c r="AP13" s="20"/>
      <c r="AQ13" s="20"/>
    </row>
    <row r="14" spans="1:43" x14ac:dyDescent="0.2">
      <c r="A14" s="20">
        <v>1</v>
      </c>
      <c r="B14" s="20">
        <v>2</v>
      </c>
      <c r="C14" s="65">
        <f ca="1">OFFSET(YieldLevels!$A$1,$A$9,A14)</f>
        <v>2.9399999999999999E-2</v>
      </c>
      <c r="D14" s="39"/>
      <c r="AO14" s="20"/>
      <c r="AP14" s="20"/>
      <c r="AQ14" s="20"/>
    </row>
    <row r="15" spans="1:43" x14ac:dyDescent="0.2">
      <c r="A15" s="20">
        <v>2</v>
      </c>
      <c r="B15" s="20">
        <v>3</v>
      </c>
      <c r="C15" s="65">
        <f ca="1">OFFSET(YieldLevels!$A$1,$A$9,A15)</f>
        <v>3.4299999999999997E-2</v>
      </c>
      <c r="D15" s="39"/>
      <c r="AO15" s="20"/>
      <c r="AP15" s="20"/>
      <c r="AQ15" s="20"/>
    </row>
    <row r="16" spans="1:43" x14ac:dyDescent="0.2">
      <c r="A16" s="20">
        <v>3</v>
      </c>
      <c r="B16" s="20">
        <v>4</v>
      </c>
      <c r="C16" s="65">
        <f ca="1">OFFSET(YieldLevels!$A$1,$A$9,A16)</f>
        <v>3.8100000000000002E-2</v>
      </c>
      <c r="D16" s="39"/>
      <c r="AO16" s="20"/>
      <c r="AP16" s="20"/>
      <c r="AQ16" s="20"/>
    </row>
    <row r="17" spans="1:43" x14ac:dyDescent="0.2">
      <c r="A17" s="20">
        <v>4</v>
      </c>
      <c r="B17" s="20">
        <v>5</v>
      </c>
      <c r="C17" s="65">
        <f ca="1">OFFSET(YieldLevels!$A$1,$A$9,A17)</f>
        <v>4.1099999999999998E-2</v>
      </c>
      <c r="D17" s="39"/>
      <c r="AO17" s="20"/>
      <c r="AP17" s="20"/>
      <c r="AQ17" s="20"/>
    </row>
    <row r="18" spans="1:43" x14ac:dyDescent="0.2">
      <c r="A18" s="20">
        <v>5</v>
      </c>
      <c r="B18" s="20">
        <v>7</v>
      </c>
      <c r="C18" s="65">
        <f ca="1">OFFSET(YieldLevels!$A$1,$A$9,A18)</f>
        <v>4.5400000000000003E-2</v>
      </c>
      <c r="D18" s="39"/>
      <c r="AO18" s="20"/>
      <c r="AP18" s="20"/>
      <c r="AQ18" s="20"/>
    </row>
    <row r="19" spans="1:43" x14ac:dyDescent="0.2">
      <c r="A19" s="20">
        <v>6</v>
      </c>
      <c r="B19" s="20">
        <v>10</v>
      </c>
      <c r="C19" s="65">
        <f ca="1">OFFSET(YieldLevels!$A$1,$A$9,A19)</f>
        <v>4.9399999999999999E-2</v>
      </c>
      <c r="D19" s="39"/>
      <c r="AO19" s="20"/>
      <c r="AP19" s="20"/>
      <c r="AQ19" s="20"/>
    </row>
    <row r="20" spans="1:43" x14ac:dyDescent="0.2">
      <c r="A20" s="20">
        <v>7</v>
      </c>
      <c r="B20" s="20">
        <v>30</v>
      </c>
      <c r="C20" s="65">
        <f ca="1">OFFSET(YieldLevels!$A$1,$A$9,A20)</f>
        <v>5.57E-2</v>
      </c>
      <c r="D20" s="39"/>
      <c r="AO20" s="20"/>
      <c r="AP20" s="20"/>
      <c r="AQ20" s="20"/>
    </row>
    <row r="21" spans="1:43" x14ac:dyDescent="0.2">
      <c r="C21" s="39"/>
      <c r="AO21" s="20"/>
      <c r="AP21" s="20"/>
      <c r="AQ21" s="20"/>
    </row>
    <row r="22" spans="1:43" x14ac:dyDescent="0.2">
      <c r="AO22" s="20"/>
      <c r="AP22" s="20"/>
      <c r="AQ22" s="20"/>
    </row>
    <row r="23" spans="1:43" x14ac:dyDescent="0.2">
      <c r="AO23" s="20"/>
      <c r="AP23" s="20"/>
      <c r="AQ23" s="20"/>
    </row>
    <row r="24" spans="1:43" x14ac:dyDescent="0.2">
      <c r="AO24" s="20"/>
      <c r="AP24" s="20"/>
      <c r="AQ24" s="20"/>
    </row>
    <row r="25" spans="1:43" x14ac:dyDescent="0.2">
      <c r="AO25" s="20"/>
      <c r="AP25" s="20"/>
      <c r="AQ25" s="20"/>
    </row>
    <row r="26" spans="1:43" x14ac:dyDescent="0.2">
      <c r="AO26" s="20"/>
      <c r="AP26" s="20"/>
      <c r="AQ26" s="20"/>
    </row>
    <row r="27" spans="1:43" s="35" customFormat="1" x14ac:dyDescent="0.2">
      <c r="B27" s="35" t="s">
        <v>20</v>
      </c>
      <c r="C27" s="35" t="s">
        <v>19</v>
      </c>
      <c r="D27" s="35" t="s">
        <v>4</v>
      </c>
      <c r="F27" s="63" t="s">
        <v>65</v>
      </c>
      <c r="G27" s="63" t="s">
        <v>66</v>
      </c>
      <c r="H27" s="63" t="s">
        <v>64</v>
      </c>
      <c r="I27" s="63" t="s">
        <v>67</v>
      </c>
      <c r="J27" s="63" t="s">
        <v>68</v>
      </c>
      <c r="K27" s="63" t="s">
        <v>69</v>
      </c>
      <c r="L27" s="63" t="s">
        <v>70</v>
      </c>
      <c r="M27" s="63" t="s">
        <v>71</v>
      </c>
      <c r="N27" s="63" t="s">
        <v>72</v>
      </c>
      <c r="O27" s="63" t="s">
        <v>73</v>
      </c>
      <c r="P27" s="63" t="s">
        <v>74</v>
      </c>
      <c r="Q27" s="63" t="s">
        <v>75</v>
      </c>
      <c r="R27" s="64" t="s">
        <v>76</v>
      </c>
      <c r="S27" s="64" t="s">
        <v>77</v>
      </c>
      <c r="T27" s="64" t="s">
        <v>78</v>
      </c>
      <c r="U27" s="64" t="s">
        <v>79</v>
      </c>
      <c r="V27" s="64" t="s">
        <v>80</v>
      </c>
      <c r="W27" s="64" t="s">
        <v>81</v>
      </c>
      <c r="X27" s="64" t="s">
        <v>82</v>
      </c>
      <c r="Y27" s="64" t="s">
        <v>83</v>
      </c>
      <c r="Z27" s="64" t="s">
        <v>84</v>
      </c>
      <c r="AA27" s="64" t="s">
        <v>85</v>
      </c>
      <c r="AB27" s="64" t="s">
        <v>86</v>
      </c>
      <c r="AC27" s="64" t="s">
        <v>87</v>
      </c>
      <c r="AD27" s="64" t="s">
        <v>88</v>
      </c>
      <c r="AE27" s="64" t="s">
        <v>89</v>
      </c>
      <c r="AF27" s="64" t="s">
        <v>90</v>
      </c>
      <c r="AG27" s="64" t="s">
        <v>91</v>
      </c>
      <c r="AH27" s="64" t="s">
        <v>94</v>
      </c>
      <c r="AI27" s="64" t="s">
        <v>95</v>
      </c>
      <c r="AJ27" s="64" t="s">
        <v>92</v>
      </c>
      <c r="AK27" s="64" t="s">
        <v>93</v>
      </c>
      <c r="AL27" s="64"/>
      <c r="AM27" s="64"/>
      <c r="AN27" s="35" t="s">
        <v>61</v>
      </c>
      <c r="AO27" s="20"/>
      <c r="AP27" s="20"/>
      <c r="AQ27" s="20"/>
    </row>
    <row r="28" spans="1:43" x14ac:dyDescent="0.2">
      <c r="B28" s="21" t="str">
        <f>"y(" &amp; D28 &amp; ")"</f>
        <v>y(1)</v>
      </c>
      <c r="C28" s="20">
        <f ca="1">VLOOKUP(D28,$B$12:$C$20,2,0)</f>
        <v>2.2499999999999999E-2</v>
      </c>
      <c r="D28" s="20">
        <v>1</v>
      </c>
      <c r="F28" s="43">
        <f>time^3</f>
        <v>1</v>
      </c>
      <c r="G28" s="44">
        <f>time^2</f>
        <v>1</v>
      </c>
      <c r="H28" s="44">
        <f>time^1</f>
        <v>1</v>
      </c>
      <c r="I28" s="44">
        <f>time^0</f>
        <v>1</v>
      </c>
      <c r="J28" s="44">
        <v>0</v>
      </c>
      <c r="K28" s="44">
        <v>0</v>
      </c>
      <c r="L28" s="44">
        <v>0</v>
      </c>
      <c r="M28" s="45">
        <v>0</v>
      </c>
      <c r="N28" s="44"/>
      <c r="O28" s="44"/>
      <c r="P28" s="44"/>
      <c r="Q28" s="44"/>
      <c r="R28" s="44"/>
      <c r="S28" s="57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5"/>
      <c r="AM28" s="20" t="str">
        <f>"a_"&amp; time</f>
        <v>a_1</v>
      </c>
      <c r="AN28" s="41">
        <f t="array" aca="1" ref="AN28:AN59" ca="1">MMULT(MINVERSE(dmat),value)</f>
        <v>-1.1870941983067789E-3</v>
      </c>
      <c r="AO28" s="20"/>
      <c r="AP28" s="20"/>
      <c r="AQ28" s="20"/>
    </row>
    <row r="29" spans="1:43" x14ac:dyDescent="0.2">
      <c r="B29" s="21" t="str">
        <f t="shared" ref="B29:B37" si="0">"y(" &amp; D29 &amp; ")"</f>
        <v>y(1)</v>
      </c>
      <c r="C29" s="20">
        <f ca="1">VLOOKUP(D29,$B$12:$C$20,2,0)</f>
        <v>2.2499999999999999E-2</v>
      </c>
      <c r="D29" s="20">
        <v>1</v>
      </c>
      <c r="F29" s="47">
        <v>0</v>
      </c>
      <c r="G29" s="48">
        <v>0</v>
      </c>
      <c r="H29" s="48">
        <v>0</v>
      </c>
      <c r="I29" s="48">
        <v>0</v>
      </c>
      <c r="J29" s="48">
        <f>time^3</f>
        <v>1</v>
      </c>
      <c r="K29" s="48">
        <f>time^2</f>
        <v>1</v>
      </c>
      <c r="L29" s="48">
        <f>time^1</f>
        <v>1</v>
      </c>
      <c r="M29" s="49">
        <f>time^0</f>
        <v>1</v>
      </c>
      <c r="N29" s="48"/>
      <c r="O29" s="48"/>
      <c r="P29" s="48"/>
      <c r="Q29" s="48"/>
      <c r="R29" s="48"/>
      <c r="S29" s="46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9"/>
      <c r="AM29" s="20" t="str">
        <f>"b_"&amp; time</f>
        <v>b_1</v>
      </c>
      <c r="AN29" s="41">
        <f ca="1"/>
        <v>0</v>
      </c>
      <c r="AO29" s="20"/>
      <c r="AP29" s="20"/>
      <c r="AQ29" s="20"/>
    </row>
    <row r="30" spans="1:43" x14ac:dyDescent="0.2">
      <c r="B30" s="21" t="str">
        <f>"y'(" &amp; D30 &amp; ")"</f>
        <v>y'(1)</v>
      </c>
      <c r="C30" s="20">
        <v>0</v>
      </c>
      <c r="D30" s="20">
        <v>1</v>
      </c>
      <c r="F30" s="47">
        <f>3*time^2</f>
        <v>3</v>
      </c>
      <c r="G30" s="48">
        <f>2*time</f>
        <v>2</v>
      </c>
      <c r="H30" s="48">
        <f>time^0</f>
        <v>1</v>
      </c>
      <c r="I30" s="48">
        <v>0</v>
      </c>
      <c r="J30" s="48">
        <f>-3*time^2</f>
        <v>-3</v>
      </c>
      <c r="K30" s="48">
        <f>-2*time</f>
        <v>-2</v>
      </c>
      <c r="L30" s="48">
        <f>-(time^0)</f>
        <v>-1</v>
      </c>
      <c r="M30" s="49">
        <v>0</v>
      </c>
      <c r="N30" s="48"/>
      <c r="O30" s="48"/>
      <c r="P30" s="48"/>
      <c r="Q30" s="48"/>
      <c r="R30" s="48"/>
      <c r="S30" s="46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9"/>
      <c r="AM30" s="20" t="str">
        <f>"c_"&amp; time</f>
        <v>c_1</v>
      </c>
      <c r="AN30" s="41">
        <f ca="1"/>
        <v>1.2987094198306839E-2</v>
      </c>
      <c r="AO30" s="20"/>
      <c r="AP30" s="20"/>
      <c r="AQ30" s="20"/>
    </row>
    <row r="31" spans="1:43" x14ac:dyDescent="0.2">
      <c r="B31" s="21" t="str">
        <f>"y''(" &amp; D31 &amp; ")"</f>
        <v>y''(1)</v>
      </c>
      <c r="C31" s="20">
        <v>0</v>
      </c>
      <c r="D31" s="20">
        <v>1</v>
      </c>
      <c r="F31" s="50">
        <f>2*3*time^1</f>
        <v>6</v>
      </c>
      <c r="G31" s="51">
        <f>2*time^0</f>
        <v>2</v>
      </c>
      <c r="H31" s="51">
        <v>0</v>
      </c>
      <c r="I31" s="51">
        <v>0</v>
      </c>
      <c r="J31" s="51">
        <f>-2*3*time^1</f>
        <v>-6</v>
      </c>
      <c r="K31" s="51">
        <f>-2*time^0</f>
        <v>-2</v>
      </c>
      <c r="L31" s="51">
        <v>0</v>
      </c>
      <c r="M31" s="52">
        <v>0</v>
      </c>
      <c r="N31" s="48"/>
      <c r="O31" s="48"/>
      <c r="P31" s="48"/>
      <c r="Q31" s="48"/>
      <c r="R31" s="48"/>
      <c r="S31" s="46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9"/>
      <c r="AM31" s="20" t="str">
        <f>"d_"&amp; time</f>
        <v>d_1</v>
      </c>
      <c r="AN31" s="41">
        <f ca="1"/>
        <v>1.0699999999999928E-2</v>
      </c>
      <c r="AO31" s="20"/>
      <c r="AP31" s="20"/>
      <c r="AQ31" s="20"/>
    </row>
    <row r="32" spans="1:43" x14ac:dyDescent="0.2">
      <c r="B32" s="21" t="str">
        <f t="shared" ref="B32" si="1">"y(" &amp; D32 &amp; ")"</f>
        <v>y(2)</v>
      </c>
      <c r="C32" s="20">
        <f t="shared" ref="C32:C33" ca="1" si="2">VLOOKUP(D32,$B$12:$C$20,2,0)</f>
        <v>2.9399999999999999E-2</v>
      </c>
      <c r="D32" s="20">
        <f>D28+1</f>
        <v>2</v>
      </c>
      <c r="F32" s="47"/>
      <c r="G32" s="48"/>
      <c r="H32" s="48"/>
      <c r="I32" s="48"/>
      <c r="J32" s="43">
        <f>time^3</f>
        <v>8</v>
      </c>
      <c r="K32" s="44">
        <f>time^2</f>
        <v>4</v>
      </c>
      <c r="L32" s="44">
        <f>time^1</f>
        <v>2</v>
      </c>
      <c r="M32" s="44">
        <f>time^0</f>
        <v>1</v>
      </c>
      <c r="N32" s="44">
        <v>0</v>
      </c>
      <c r="O32" s="44">
        <v>0</v>
      </c>
      <c r="P32" s="44">
        <v>0</v>
      </c>
      <c r="Q32" s="45">
        <v>0</v>
      </c>
      <c r="R32" s="48"/>
      <c r="S32" s="46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9"/>
      <c r="AM32" s="20" t="str">
        <f>"a_"&amp; time</f>
        <v>a_2</v>
      </c>
      <c r="AN32" s="41">
        <f ca="1"/>
        <v>1.0354709915338549E-3</v>
      </c>
      <c r="AO32" s="20"/>
      <c r="AP32" s="20"/>
      <c r="AQ32" s="20"/>
    </row>
    <row r="33" spans="2:43" x14ac:dyDescent="0.2">
      <c r="B33" s="21" t="str">
        <f t="shared" si="0"/>
        <v>y(2)</v>
      </c>
      <c r="C33" s="20">
        <f t="shared" ca="1" si="2"/>
        <v>2.9399999999999999E-2</v>
      </c>
      <c r="D33" s="20">
        <f t="shared" ref="D33:D47" si="3">D29+1</f>
        <v>2</v>
      </c>
      <c r="F33" s="47"/>
      <c r="G33" s="48"/>
      <c r="H33" s="48"/>
      <c r="I33" s="48"/>
      <c r="J33" s="47">
        <v>0</v>
      </c>
      <c r="K33" s="48">
        <v>0</v>
      </c>
      <c r="L33" s="48">
        <v>0</v>
      </c>
      <c r="M33" s="48">
        <v>0</v>
      </c>
      <c r="N33" s="48">
        <f>time^3</f>
        <v>8</v>
      </c>
      <c r="O33" s="48">
        <f>time^2</f>
        <v>4</v>
      </c>
      <c r="P33" s="48">
        <f>time^1</f>
        <v>2</v>
      </c>
      <c r="Q33" s="49">
        <f>time^0</f>
        <v>1</v>
      </c>
      <c r="R33" s="48"/>
      <c r="S33" s="46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9"/>
      <c r="AM33" s="20" t="str">
        <f>"b_"&amp; time</f>
        <v>b_2</v>
      </c>
      <c r="AN33" s="41">
        <f ca="1"/>
        <v>-6.6676955695219005E-3</v>
      </c>
      <c r="AO33" s="20"/>
      <c r="AP33" s="20"/>
      <c r="AQ33" s="20"/>
    </row>
    <row r="34" spans="2:43" x14ac:dyDescent="0.2">
      <c r="B34" s="21" t="str">
        <f t="shared" ref="B34" si="4">"y'(" &amp; D34 &amp; ")"</f>
        <v>y'(2)</v>
      </c>
      <c r="C34" s="20">
        <v>0</v>
      </c>
      <c r="D34" s="20">
        <f t="shared" si="3"/>
        <v>2</v>
      </c>
      <c r="F34" s="47"/>
      <c r="G34" s="48"/>
      <c r="H34" s="48"/>
      <c r="I34" s="48"/>
      <c r="J34" s="47">
        <f>3*time^2</f>
        <v>12</v>
      </c>
      <c r="K34" s="48">
        <f>2*time</f>
        <v>4</v>
      </c>
      <c r="L34" s="48">
        <f>time^0</f>
        <v>1</v>
      </c>
      <c r="M34" s="48">
        <v>0</v>
      </c>
      <c r="N34" s="48">
        <f>-3*time^2</f>
        <v>-12</v>
      </c>
      <c r="O34" s="48">
        <f>-2*time</f>
        <v>-4</v>
      </c>
      <c r="P34" s="48">
        <f>-(time^0)</f>
        <v>-1</v>
      </c>
      <c r="Q34" s="49">
        <v>0</v>
      </c>
      <c r="R34" s="48"/>
      <c r="S34" s="46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9"/>
      <c r="AM34" s="20" t="str">
        <f>"c_"&amp; time</f>
        <v>c_2</v>
      </c>
      <c r="AN34" s="41">
        <f ca="1"/>
        <v>1.9654789767828744E-2</v>
      </c>
      <c r="AO34" s="20"/>
      <c r="AP34" s="20"/>
      <c r="AQ34" s="20"/>
    </row>
    <row r="35" spans="2:43" x14ac:dyDescent="0.2">
      <c r="B35" s="21" t="str">
        <f t="shared" ref="B35" si="5">"y''(" &amp; D35 &amp; ")"</f>
        <v>y''(2)</v>
      </c>
      <c r="C35" s="20">
        <v>0</v>
      </c>
      <c r="D35" s="20">
        <f t="shared" si="3"/>
        <v>2</v>
      </c>
      <c r="F35" s="47"/>
      <c r="G35" s="48"/>
      <c r="H35" s="48"/>
      <c r="I35" s="48"/>
      <c r="J35" s="50">
        <f>2*3*time^1</f>
        <v>12</v>
      </c>
      <c r="K35" s="51">
        <f>2*time^0</f>
        <v>2</v>
      </c>
      <c r="L35" s="51">
        <v>0</v>
      </c>
      <c r="M35" s="51">
        <v>0</v>
      </c>
      <c r="N35" s="51">
        <f>-2*3*time^1</f>
        <v>-12</v>
      </c>
      <c r="O35" s="51">
        <f>-2*time^0</f>
        <v>-2</v>
      </c>
      <c r="P35" s="51">
        <v>0</v>
      </c>
      <c r="Q35" s="52">
        <v>0</v>
      </c>
      <c r="R35" s="48"/>
      <c r="S35" s="46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9"/>
      <c r="AM35" s="20" t="str">
        <f>"d_"&amp; time</f>
        <v>d_2</v>
      </c>
      <c r="AN35" s="41">
        <f ca="1"/>
        <v>8.4774348101592876E-3</v>
      </c>
      <c r="AO35" s="20"/>
      <c r="AP35" s="20"/>
      <c r="AQ35" s="20"/>
    </row>
    <row r="36" spans="2:43" x14ac:dyDescent="0.2">
      <c r="B36" s="21" t="str">
        <f t="shared" ref="B36:B53" si="6">"y(" &amp; D36 &amp; ")"</f>
        <v>y(3)</v>
      </c>
      <c r="C36" s="20">
        <f t="shared" ref="C36:C37" ca="1" si="7">VLOOKUP(D36,$B$12:$C$20,2,0)</f>
        <v>3.4299999999999997E-2</v>
      </c>
      <c r="D36" s="20">
        <f t="shared" si="3"/>
        <v>3</v>
      </c>
      <c r="F36" s="47"/>
      <c r="G36" s="48"/>
      <c r="H36" s="48"/>
      <c r="I36" s="48"/>
      <c r="J36" s="48"/>
      <c r="K36" s="48"/>
      <c r="L36" s="48"/>
      <c r="M36" s="48"/>
      <c r="N36" s="43">
        <f>time^3</f>
        <v>27</v>
      </c>
      <c r="O36" s="44">
        <f>time^2</f>
        <v>9</v>
      </c>
      <c r="P36" s="44">
        <f>time^1</f>
        <v>3</v>
      </c>
      <c r="Q36" s="44">
        <f>time^0</f>
        <v>1</v>
      </c>
      <c r="R36" s="44">
        <v>0</v>
      </c>
      <c r="S36" s="44">
        <v>0</v>
      </c>
      <c r="T36" s="44">
        <v>0</v>
      </c>
      <c r="U36" s="45">
        <v>0</v>
      </c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9"/>
      <c r="AM36" s="20" t="str">
        <f>"a_"&amp; time</f>
        <v>a_3</v>
      </c>
      <c r="AN36" s="41">
        <f ca="1"/>
        <v>-5.4789767828787863E-5</v>
      </c>
      <c r="AO36" s="20"/>
      <c r="AP36" s="20"/>
      <c r="AQ36" s="20"/>
    </row>
    <row r="37" spans="2:43" x14ac:dyDescent="0.2">
      <c r="B37" s="21" t="str">
        <f t="shared" si="0"/>
        <v>y(3)</v>
      </c>
      <c r="C37" s="20">
        <f t="shared" ca="1" si="7"/>
        <v>3.4299999999999997E-2</v>
      </c>
      <c r="D37" s="20">
        <f t="shared" si="3"/>
        <v>3</v>
      </c>
      <c r="E37" s="21"/>
      <c r="F37" s="58"/>
      <c r="G37" s="59"/>
      <c r="H37" s="59"/>
      <c r="I37" s="59"/>
      <c r="J37" s="59"/>
      <c r="K37" s="59"/>
      <c r="L37" s="59"/>
      <c r="M37" s="59"/>
      <c r="N37" s="47">
        <v>0</v>
      </c>
      <c r="O37" s="48">
        <v>0</v>
      </c>
      <c r="P37" s="48">
        <v>0</v>
      </c>
      <c r="Q37" s="48">
        <v>0</v>
      </c>
      <c r="R37" s="48">
        <f>time^3</f>
        <v>27</v>
      </c>
      <c r="S37" s="48">
        <f>time^2</f>
        <v>9</v>
      </c>
      <c r="T37" s="48">
        <f>time^1</f>
        <v>3</v>
      </c>
      <c r="U37" s="49">
        <f>time^0</f>
        <v>1</v>
      </c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9"/>
      <c r="AM37" s="20" t="str">
        <f>"b_"&amp; time</f>
        <v>b_3</v>
      </c>
      <c r="AN37" s="41">
        <f ca="1"/>
        <v>-1.2613101334594816E-4</v>
      </c>
      <c r="AO37" s="20"/>
      <c r="AP37" s="20"/>
      <c r="AQ37" s="20"/>
    </row>
    <row r="38" spans="2:43" x14ac:dyDescent="0.2">
      <c r="B38" s="21" t="str">
        <f t="shared" ref="B38" si="8">"y'(" &amp; D38 &amp; ")"</f>
        <v>y'(3)</v>
      </c>
      <c r="C38" s="20">
        <v>0</v>
      </c>
      <c r="D38" s="20">
        <f t="shared" si="3"/>
        <v>3</v>
      </c>
      <c r="F38" s="47"/>
      <c r="G38" s="60"/>
      <c r="H38" s="48"/>
      <c r="I38" s="48"/>
      <c r="J38" s="48"/>
      <c r="K38" s="48"/>
      <c r="L38" s="48"/>
      <c r="M38" s="48"/>
      <c r="N38" s="47">
        <f>3*time^2</f>
        <v>27</v>
      </c>
      <c r="O38" s="48">
        <f>2*time</f>
        <v>6</v>
      </c>
      <c r="P38" s="48">
        <f>time^0</f>
        <v>1</v>
      </c>
      <c r="Q38" s="48">
        <v>0</v>
      </c>
      <c r="R38" s="48">
        <f>-3*time^2</f>
        <v>-27</v>
      </c>
      <c r="S38" s="48">
        <f>-2*time</f>
        <v>-6</v>
      </c>
      <c r="T38" s="48">
        <f>-(time^0)</f>
        <v>-1</v>
      </c>
      <c r="U38" s="49">
        <v>0</v>
      </c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9"/>
      <c r="AM38" s="20" t="str">
        <f>"c_"&amp; time</f>
        <v>c_3</v>
      </c>
      <c r="AN38" s="41">
        <f ca="1"/>
        <v>6.571660655476882E-3</v>
      </c>
      <c r="AO38" s="20"/>
      <c r="AP38" s="20"/>
      <c r="AQ38" s="20"/>
    </row>
    <row r="39" spans="2:43" x14ac:dyDescent="0.2">
      <c r="B39" s="21" t="str">
        <f t="shared" ref="B39" si="9">"y''(" &amp; D39 &amp; ")"</f>
        <v>y''(3)</v>
      </c>
      <c r="C39" s="20">
        <v>0</v>
      </c>
      <c r="D39" s="20">
        <f t="shared" si="3"/>
        <v>3</v>
      </c>
      <c r="F39" s="47"/>
      <c r="G39" s="60"/>
      <c r="H39" s="48"/>
      <c r="I39" s="48"/>
      <c r="J39" s="48"/>
      <c r="K39" s="48"/>
      <c r="L39" s="48"/>
      <c r="M39" s="48"/>
      <c r="N39" s="50">
        <f>2*3*time^1</f>
        <v>18</v>
      </c>
      <c r="O39" s="51">
        <f>2*time^0</f>
        <v>2</v>
      </c>
      <c r="P39" s="51">
        <v>0</v>
      </c>
      <c r="Q39" s="51">
        <v>0</v>
      </c>
      <c r="R39" s="51">
        <f>-2*3*time^1</f>
        <v>-18</v>
      </c>
      <c r="S39" s="51">
        <f>-2*time^0</f>
        <v>-2</v>
      </c>
      <c r="T39" s="51">
        <v>0</v>
      </c>
      <c r="U39" s="52">
        <v>0</v>
      </c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9"/>
      <c r="AM39" s="20" t="str">
        <f>"d_"&amp; time</f>
        <v>d_3</v>
      </c>
      <c r="AN39" s="41">
        <f ca="1"/>
        <v>1.7199520885060385E-2</v>
      </c>
      <c r="AO39" s="20"/>
      <c r="AP39" s="20"/>
      <c r="AQ39" s="20"/>
    </row>
    <row r="40" spans="2:43" x14ac:dyDescent="0.2">
      <c r="B40" s="21" t="str">
        <f t="shared" si="6"/>
        <v>y(4)</v>
      </c>
      <c r="C40" s="20">
        <f t="shared" ref="C40:C41" ca="1" si="10">VLOOKUP(D40,$B$12:$C$20,2,0)</f>
        <v>3.8100000000000002E-2</v>
      </c>
      <c r="D40" s="20">
        <f t="shared" si="3"/>
        <v>4</v>
      </c>
      <c r="F40" s="47"/>
      <c r="G40" s="60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3">
        <f>time^3</f>
        <v>64</v>
      </c>
      <c r="S40" s="44">
        <f>time^2</f>
        <v>16</v>
      </c>
      <c r="T40" s="44">
        <f>time^1</f>
        <v>4</v>
      </c>
      <c r="U40" s="44">
        <f>time^0</f>
        <v>1</v>
      </c>
      <c r="V40" s="44">
        <v>0</v>
      </c>
      <c r="W40" s="44">
        <v>0</v>
      </c>
      <c r="X40" s="44">
        <v>0</v>
      </c>
      <c r="Y40" s="45">
        <v>0</v>
      </c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9"/>
      <c r="AM40" s="20" t="str">
        <f>"a_"&amp; time</f>
        <v>a_4</v>
      </c>
      <c r="AN40" s="41">
        <f ca="1"/>
        <v>8.3688079780868017E-5</v>
      </c>
      <c r="AO40" s="20"/>
      <c r="AP40" s="20"/>
      <c r="AQ40" s="20"/>
    </row>
    <row r="41" spans="2:43" x14ac:dyDescent="0.2">
      <c r="B41" s="21" t="str">
        <f t="shared" si="6"/>
        <v>y(4)</v>
      </c>
      <c r="C41" s="20">
        <f t="shared" ca="1" si="10"/>
        <v>3.8100000000000002E-2</v>
      </c>
      <c r="D41" s="20">
        <f t="shared" si="3"/>
        <v>4</v>
      </c>
      <c r="F41" s="47"/>
      <c r="G41" s="60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7">
        <v>0</v>
      </c>
      <c r="S41" s="48">
        <v>0</v>
      </c>
      <c r="T41" s="48">
        <v>0</v>
      </c>
      <c r="U41" s="48">
        <v>0</v>
      </c>
      <c r="V41" s="48">
        <f>time^3</f>
        <v>64</v>
      </c>
      <c r="W41" s="48">
        <f>time^2</f>
        <v>16</v>
      </c>
      <c r="X41" s="48">
        <f>time^1</f>
        <v>4</v>
      </c>
      <c r="Y41" s="49">
        <f>time^0</f>
        <v>1</v>
      </c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9"/>
      <c r="AM41" s="20" t="str">
        <f>"b_"&amp; time</f>
        <v>b_4</v>
      </c>
      <c r="AN41" s="41">
        <f ca="1"/>
        <v>-1.3724316418328515E-3</v>
      </c>
      <c r="AO41" s="20"/>
      <c r="AP41" s="20"/>
      <c r="AQ41" s="20"/>
    </row>
    <row r="42" spans="2:43" s="21" customFormat="1" x14ac:dyDescent="0.2">
      <c r="B42" s="21" t="str">
        <f t="shared" ref="B42:B54" si="11">"y'(" &amp; D42 &amp; ")"</f>
        <v>y'(4)</v>
      </c>
      <c r="C42" s="20">
        <v>0</v>
      </c>
      <c r="D42" s="20">
        <f t="shared" si="3"/>
        <v>4</v>
      </c>
      <c r="E42" s="20"/>
      <c r="F42" s="47"/>
      <c r="G42" s="60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7">
        <f>3*time^2</f>
        <v>48</v>
      </c>
      <c r="S42" s="48">
        <f>2*time</f>
        <v>8</v>
      </c>
      <c r="T42" s="48">
        <f>time^0</f>
        <v>1</v>
      </c>
      <c r="U42" s="48">
        <v>0</v>
      </c>
      <c r="V42" s="48">
        <f>-3*time^2</f>
        <v>-48</v>
      </c>
      <c r="W42" s="48">
        <f>-2*time</f>
        <v>-8</v>
      </c>
      <c r="X42" s="48">
        <f>-(time^0)</f>
        <v>-1</v>
      </c>
      <c r="Y42" s="49">
        <v>0</v>
      </c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61"/>
      <c r="AM42" s="20" t="str">
        <f>"c_"&amp; time</f>
        <v>c_4</v>
      </c>
      <c r="AN42" s="41">
        <f ca="1"/>
        <v>1.031056254093729E-2</v>
      </c>
    </row>
    <row r="43" spans="2:43" x14ac:dyDescent="0.2">
      <c r="B43" s="21" t="str">
        <f t="shared" ref="B43:B59" si="12">"y''(" &amp; D43 &amp; ")"</f>
        <v>y''(4)</v>
      </c>
      <c r="C43" s="20">
        <v>0</v>
      </c>
      <c r="D43" s="20">
        <f t="shared" si="3"/>
        <v>4</v>
      </c>
      <c r="F43" s="47"/>
      <c r="G43" s="60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50">
        <f>2*3*time^1</f>
        <v>24</v>
      </c>
      <c r="S43" s="51">
        <f>2*time^0</f>
        <v>2</v>
      </c>
      <c r="T43" s="51">
        <v>0</v>
      </c>
      <c r="U43" s="51">
        <v>0</v>
      </c>
      <c r="V43" s="51">
        <f>-2*3*time^1</f>
        <v>-24</v>
      </c>
      <c r="W43" s="51">
        <f>-2*time^0</f>
        <v>-2</v>
      </c>
      <c r="X43" s="51">
        <v>0</v>
      </c>
      <c r="Y43" s="52">
        <v>0</v>
      </c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9"/>
      <c r="AM43" s="20" t="str">
        <f>"d_"&amp; time</f>
        <v>d_4</v>
      </c>
      <c r="AN43" s="41">
        <f ca="1"/>
        <v>1.3460618999600937E-2</v>
      </c>
      <c r="AO43" s="20"/>
      <c r="AP43" s="20"/>
      <c r="AQ43" s="20"/>
    </row>
    <row r="44" spans="2:43" x14ac:dyDescent="0.2">
      <c r="B44" s="21" t="str">
        <f t="shared" si="6"/>
        <v>y(5)</v>
      </c>
      <c r="C44" s="20">
        <f t="shared" ref="C44:C58" ca="1" si="13">VLOOKUP(D44,$B$12:$C$20,2,0)</f>
        <v>4.1099999999999998E-2</v>
      </c>
      <c r="D44" s="20">
        <f t="shared" si="3"/>
        <v>5</v>
      </c>
      <c r="F44" s="47"/>
      <c r="G44" s="60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3">
        <f>time^3</f>
        <v>125</v>
      </c>
      <c r="W44" s="44">
        <f>time^2</f>
        <v>25</v>
      </c>
      <c r="X44" s="44">
        <f>time^1</f>
        <v>5</v>
      </c>
      <c r="Y44" s="44">
        <f>time^0</f>
        <v>1</v>
      </c>
      <c r="Z44" s="44">
        <v>0</v>
      </c>
      <c r="AA44" s="44">
        <v>0</v>
      </c>
      <c r="AB44" s="44">
        <v>0</v>
      </c>
      <c r="AC44" s="45">
        <v>0</v>
      </c>
      <c r="AD44" s="48"/>
      <c r="AE44" s="48"/>
      <c r="AF44" s="48"/>
      <c r="AG44" s="48"/>
      <c r="AH44" s="48"/>
      <c r="AI44" s="46"/>
      <c r="AJ44" s="48"/>
      <c r="AK44" s="49"/>
      <c r="AM44" s="20" t="str">
        <f>"a_"&amp; time</f>
        <v>a_5</v>
      </c>
      <c r="AN44" s="41">
        <f ca="1"/>
        <v>2.0037448705610785E-5</v>
      </c>
      <c r="AO44" s="20"/>
      <c r="AP44" s="20"/>
      <c r="AQ44" s="20"/>
    </row>
    <row r="45" spans="2:43" x14ac:dyDescent="0.2">
      <c r="B45" s="21" t="str">
        <f t="shared" si="6"/>
        <v>y(5)</v>
      </c>
      <c r="C45" s="20">
        <f t="shared" ca="1" si="13"/>
        <v>4.1099999999999998E-2</v>
      </c>
      <c r="D45" s="20">
        <f t="shared" si="3"/>
        <v>5</v>
      </c>
      <c r="F45" s="47"/>
      <c r="G45" s="60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7">
        <v>0</v>
      </c>
      <c r="W45" s="48">
        <v>0</v>
      </c>
      <c r="X45" s="48">
        <v>0</v>
      </c>
      <c r="Y45" s="48">
        <v>0</v>
      </c>
      <c r="Z45" s="48">
        <f>time^3</f>
        <v>125</v>
      </c>
      <c r="AA45" s="48">
        <f>time^2</f>
        <v>25</v>
      </c>
      <c r="AB45" s="48">
        <f>time^1</f>
        <v>5</v>
      </c>
      <c r="AC45" s="49">
        <f>time^0</f>
        <v>1</v>
      </c>
      <c r="AD45" s="48"/>
      <c r="AE45" s="48"/>
      <c r="AF45" s="48"/>
      <c r="AG45" s="48"/>
      <c r="AH45" s="48"/>
      <c r="AI45" s="46"/>
      <c r="AJ45" s="48"/>
      <c r="AK45" s="49"/>
      <c r="AM45" s="20" t="str">
        <f>"b_"&amp; time</f>
        <v>b_5</v>
      </c>
      <c r="AN45" s="41">
        <f ca="1"/>
        <v>-6.0862406892955954E-4</v>
      </c>
      <c r="AO45" s="20"/>
      <c r="AP45" s="20"/>
      <c r="AQ45" s="20"/>
    </row>
    <row r="46" spans="2:43" x14ac:dyDescent="0.2">
      <c r="B46" s="21" t="str">
        <f t="shared" si="11"/>
        <v>y'(5)</v>
      </c>
      <c r="C46" s="20">
        <v>0</v>
      </c>
      <c r="D46" s="20">
        <f t="shared" si="3"/>
        <v>5</v>
      </c>
      <c r="F46" s="47"/>
      <c r="G46" s="60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7">
        <f>3*time^2</f>
        <v>75</v>
      </c>
      <c r="W46" s="48">
        <f>2*time</f>
        <v>10</v>
      </c>
      <c r="X46" s="48">
        <f>time^0</f>
        <v>1</v>
      </c>
      <c r="Y46" s="48">
        <v>0</v>
      </c>
      <c r="Z46" s="48">
        <f>-3*time^2</f>
        <v>-75</v>
      </c>
      <c r="AA46" s="48">
        <f>-2*time</f>
        <v>-10</v>
      </c>
      <c r="AB46" s="48">
        <f>-(time^0)</f>
        <v>-1</v>
      </c>
      <c r="AC46" s="49">
        <v>0</v>
      </c>
      <c r="AD46" s="48"/>
      <c r="AE46" s="48"/>
      <c r="AF46" s="48"/>
      <c r="AG46" s="48"/>
      <c r="AH46" s="48"/>
      <c r="AI46" s="46"/>
      <c r="AJ46" s="48"/>
      <c r="AK46" s="49"/>
      <c r="AM46" s="20" t="str">
        <f>"c_"&amp; time</f>
        <v>c_5</v>
      </c>
      <c r="AN46" s="41">
        <f ca="1"/>
        <v>7.2553322493236361E-3</v>
      </c>
      <c r="AO46" s="20"/>
      <c r="AP46" s="20"/>
      <c r="AQ46" s="20"/>
    </row>
    <row r="47" spans="2:43" x14ac:dyDescent="0.2">
      <c r="B47" s="21" t="str">
        <f t="shared" si="12"/>
        <v>y''(5)</v>
      </c>
      <c r="C47" s="20">
        <v>0</v>
      </c>
      <c r="D47" s="20">
        <f t="shared" si="3"/>
        <v>5</v>
      </c>
      <c r="F47" s="47"/>
      <c r="G47" s="60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50">
        <f>2*3*time^1</f>
        <v>30</v>
      </c>
      <c r="W47" s="51">
        <f>2*time^0</f>
        <v>2</v>
      </c>
      <c r="X47" s="51">
        <v>0</v>
      </c>
      <c r="Y47" s="51">
        <v>0</v>
      </c>
      <c r="Z47" s="51">
        <f>-2*3*time^1</f>
        <v>-30</v>
      </c>
      <c r="AA47" s="51">
        <f>-2*time^0</f>
        <v>-2</v>
      </c>
      <c r="AB47" s="51">
        <v>0</v>
      </c>
      <c r="AC47" s="52">
        <v>0</v>
      </c>
      <c r="AD47" s="48"/>
      <c r="AE47" s="48"/>
      <c r="AF47" s="48"/>
      <c r="AG47" s="48"/>
      <c r="AH47" s="48"/>
      <c r="AI47" s="46"/>
      <c r="AJ47" s="48"/>
      <c r="AK47" s="49"/>
      <c r="AM47" s="20" t="str">
        <f>"d_"&amp; time</f>
        <v>d_5</v>
      </c>
      <c r="AN47" s="41">
        <f ca="1"/>
        <v>1.7534259388418939E-2</v>
      </c>
      <c r="AO47" s="20"/>
      <c r="AP47" s="20"/>
      <c r="AQ47" s="20"/>
    </row>
    <row r="48" spans="2:43" x14ac:dyDescent="0.2">
      <c r="B48" s="21" t="str">
        <f t="shared" si="6"/>
        <v>y(7)</v>
      </c>
      <c r="C48" s="20">
        <f t="shared" ref="C48:C49" ca="1" si="14">VLOOKUP(D48,$B$12:$C$20,2,0)</f>
        <v>4.5400000000000003E-2</v>
      </c>
      <c r="D48" s="20">
        <v>7</v>
      </c>
      <c r="F48" s="47"/>
      <c r="G48" s="60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3">
        <f>time^3</f>
        <v>343</v>
      </c>
      <c r="AA48" s="44">
        <f>time^2</f>
        <v>49</v>
      </c>
      <c r="AB48" s="44">
        <f>time^1</f>
        <v>7</v>
      </c>
      <c r="AC48" s="44">
        <f>time^0</f>
        <v>1</v>
      </c>
      <c r="AD48" s="44">
        <v>0</v>
      </c>
      <c r="AE48" s="44">
        <v>0</v>
      </c>
      <c r="AF48" s="44">
        <v>0</v>
      </c>
      <c r="AG48" s="45">
        <v>0</v>
      </c>
      <c r="AH48" s="48"/>
      <c r="AI48" s="46"/>
      <c r="AJ48" s="48"/>
      <c r="AK48" s="49"/>
      <c r="AM48" s="20" t="str">
        <f>"a_"&amp; time</f>
        <v>a_7</v>
      </c>
      <c r="AN48" s="41">
        <f ca="1"/>
        <v>2.3556115935550713E-5</v>
      </c>
      <c r="AO48" s="20"/>
      <c r="AP48" s="20"/>
      <c r="AQ48" s="20"/>
    </row>
    <row r="49" spans="2:40" s="20" customFormat="1" x14ac:dyDescent="0.2">
      <c r="B49" s="21" t="str">
        <f t="shared" si="6"/>
        <v>y(7)</v>
      </c>
      <c r="C49" s="20">
        <f t="shared" ca="1" si="14"/>
        <v>4.5400000000000003E-2</v>
      </c>
      <c r="D49" s="20">
        <v>7</v>
      </c>
      <c r="F49" s="47"/>
      <c r="G49" s="60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7">
        <v>0</v>
      </c>
      <c r="AA49" s="48">
        <v>0</v>
      </c>
      <c r="AB49" s="48">
        <v>0</v>
      </c>
      <c r="AC49" s="48">
        <v>0</v>
      </c>
      <c r="AD49" s="48">
        <f>time^3</f>
        <v>343</v>
      </c>
      <c r="AE49" s="48">
        <f>time^2</f>
        <v>49</v>
      </c>
      <c r="AF49" s="48">
        <f>time^1</f>
        <v>7</v>
      </c>
      <c r="AG49" s="49">
        <f>time^0</f>
        <v>1</v>
      </c>
      <c r="AH49" s="48"/>
      <c r="AI49" s="46"/>
      <c r="AJ49" s="48"/>
      <c r="AK49" s="49"/>
      <c r="AM49" s="20" t="str">
        <f>"b_"&amp; time</f>
        <v>b_7</v>
      </c>
      <c r="AN49" s="41">
        <f ca="1"/>
        <v>-6.6140407737878587E-4</v>
      </c>
    </row>
    <row r="50" spans="2:40" s="20" customFormat="1" x14ac:dyDescent="0.2">
      <c r="B50" s="21" t="str">
        <f t="shared" si="11"/>
        <v>y'(7)</v>
      </c>
      <c r="C50" s="20">
        <v>0</v>
      </c>
      <c r="D50" s="20">
        <v>7</v>
      </c>
      <c r="F50" s="47"/>
      <c r="G50" s="60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7">
        <f>3*time^2</f>
        <v>147</v>
      </c>
      <c r="AA50" s="48">
        <f>2*time</f>
        <v>14</v>
      </c>
      <c r="AB50" s="48">
        <f>time^0</f>
        <v>1</v>
      </c>
      <c r="AC50" s="48">
        <v>0</v>
      </c>
      <c r="AD50" s="48">
        <f>-3*time^2</f>
        <v>-147</v>
      </c>
      <c r="AE50" s="48">
        <f>-2*time</f>
        <v>-14</v>
      </c>
      <c r="AF50" s="48">
        <f>-(time^0)</f>
        <v>-1</v>
      </c>
      <c r="AG50" s="49">
        <v>0</v>
      </c>
      <c r="AH50" s="48"/>
      <c r="AI50" s="46"/>
      <c r="AJ50" s="48"/>
      <c r="AK50" s="49"/>
      <c r="AM50" s="20" t="str">
        <f>"c_"&amp; time</f>
        <v>c_7</v>
      </c>
      <c r="AN50" s="41">
        <f ca="1"/>
        <v>7.5192322915704907E-3</v>
      </c>
    </row>
    <row r="51" spans="2:40" s="20" customFormat="1" x14ac:dyDescent="0.2">
      <c r="B51" s="21" t="str">
        <f t="shared" si="12"/>
        <v>y''(7)</v>
      </c>
      <c r="C51" s="20">
        <v>0</v>
      </c>
      <c r="D51" s="20">
        <v>7</v>
      </c>
      <c r="F51" s="47"/>
      <c r="G51" s="60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50">
        <f>2*3*time^1</f>
        <v>42</v>
      </c>
      <c r="AA51" s="51">
        <f>2*time^0</f>
        <v>2</v>
      </c>
      <c r="AB51" s="51">
        <v>0</v>
      </c>
      <c r="AC51" s="51">
        <v>0</v>
      </c>
      <c r="AD51" s="51">
        <f>-2*3*time^1</f>
        <v>-42</v>
      </c>
      <c r="AE51" s="51">
        <f>-2*time^0</f>
        <v>-2</v>
      </c>
      <c r="AF51" s="51">
        <v>0</v>
      </c>
      <c r="AG51" s="52">
        <v>0</v>
      </c>
      <c r="AH51" s="48"/>
      <c r="AI51" s="46"/>
      <c r="AJ51" s="48"/>
      <c r="AK51" s="49"/>
      <c r="AM51" s="20" t="str">
        <f>"d_"&amp; time</f>
        <v>d_7</v>
      </c>
      <c r="AN51" s="41">
        <f ca="1"/>
        <v>1.7094425984673412E-2</v>
      </c>
    </row>
    <row r="52" spans="2:40" s="20" customFormat="1" x14ac:dyDescent="0.2">
      <c r="B52" s="21" t="str">
        <f t="shared" si="6"/>
        <v>y(10)</v>
      </c>
      <c r="C52" s="20">
        <f t="shared" ref="C52:C53" ca="1" si="15">VLOOKUP(D52,$B$12:$C$20,2,0)</f>
        <v>4.9399999999999999E-2</v>
      </c>
      <c r="D52" s="20">
        <v>10</v>
      </c>
      <c r="F52" s="47"/>
      <c r="G52" s="60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3">
        <f>time^3</f>
        <v>1000</v>
      </c>
      <c r="AE52" s="44">
        <f>time^2</f>
        <v>100</v>
      </c>
      <c r="AF52" s="44">
        <f>time^1</f>
        <v>10</v>
      </c>
      <c r="AG52" s="44">
        <f>time^0</f>
        <v>1</v>
      </c>
      <c r="AH52" s="44">
        <v>0</v>
      </c>
      <c r="AI52" s="44">
        <v>0</v>
      </c>
      <c r="AJ52" s="44">
        <v>0</v>
      </c>
      <c r="AK52" s="45">
        <v>0</v>
      </c>
      <c r="AM52" s="20" t="str">
        <f>"a_"&amp; time</f>
        <v>a_10</v>
      </c>
      <c r="AN52" s="41">
        <f ca="1"/>
        <v>1.2354001192938662E-5</v>
      </c>
    </row>
    <row r="53" spans="2:40" s="20" customFormat="1" x14ac:dyDescent="0.2">
      <c r="B53" s="21" t="str">
        <f t="shared" si="6"/>
        <v>y(10)</v>
      </c>
      <c r="C53" s="20">
        <f t="shared" ca="1" si="15"/>
        <v>4.9399999999999999E-2</v>
      </c>
      <c r="D53" s="20">
        <v>10</v>
      </c>
      <c r="F53" s="47"/>
      <c r="G53" s="60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59"/>
      <c r="W53" s="59"/>
      <c r="X53" s="59"/>
      <c r="Y53" s="59"/>
      <c r="Z53" s="59"/>
      <c r="AA53" s="59"/>
      <c r="AB53" s="59"/>
      <c r="AC53" s="59"/>
      <c r="AD53" s="47">
        <v>0</v>
      </c>
      <c r="AE53" s="48">
        <v>0</v>
      </c>
      <c r="AF53" s="48">
        <v>0</v>
      </c>
      <c r="AG53" s="48">
        <v>0</v>
      </c>
      <c r="AH53" s="48">
        <f>time^3</f>
        <v>1000</v>
      </c>
      <c r="AI53" s="48">
        <f>time^2</f>
        <v>100</v>
      </c>
      <c r="AJ53" s="48">
        <f>time^1</f>
        <v>10</v>
      </c>
      <c r="AK53" s="49">
        <f>time^0</f>
        <v>1</v>
      </c>
      <c r="AM53" s="20" t="str">
        <f>"b_"&amp; time</f>
        <v>b_10</v>
      </c>
      <c r="AN53" s="41">
        <f ca="1"/>
        <v>-4.2615966778390631E-4</v>
      </c>
    </row>
    <row r="54" spans="2:40" s="20" customFormat="1" x14ac:dyDescent="0.2">
      <c r="B54" s="21" t="str">
        <f t="shared" si="11"/>
        <v>y'(10)</v>
      </c>
      <c r="C54" s="20">
        <v>0</v>
      </c>
      <c r="D54" s="20">
        <v>10</v>
      </c>
      <c r="F54" s="47"/>
      <c r="G54" s="60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60"/>
      <c r="X54" s="48"/>
      <c r="Y54" s="48"/>
      <c r="Z54" s="48"/>
      <c r="AA54" s="48"/>
      <c r="AB54" s="48"/>
      <c r="AC54" s="48"/>
      <c r="AD54" s="47">
        <f>3*time^2</f>
        <v>300</v>
      </c>
      <c r="AE54" s="48">
        <f>2*time</f>
        <v>20</v>
      </c>
      <c r="AF54" s="48">
        <f>time^0</f>
        <v>1</v>
      </c>
      <c r="AG54" s="48">
        <v>0</v>
      </c>
      <c r="AH54" s="48">
        <f>-3*time^2</f>
        <v>-300</v>
      </c>
      <c r="AI54" s="48">
        <f>-2*time</f>
        <v>-20</v>
      </c>
      <c r="AJ54" s="48">
        <f>-(time^0)</f>
        <v>-1</v>
      </c>
      <c r="AK54" s="49">
        <v>0</v>
      </c>
      <c r="AM54" s="20" t="str">
        <f>"c_"&amp; time</f>
        <v>c_10</v>
      </c>
      <c r="AN54" s="41">
        <f ca="1"/>
        <v>5.8725214244060246E-3</v>
      </c>
    </row>
    <row r="55" spans="2:40" s="20" customFormat="1" x14ac:dyDescent="0.2">
      <c r="B55" s="21" t="str">
        <f t="shared" si="12"/>
        <v>y''(10)</v>
      </c>
      <c r="C55" s="20">
        <v>0</v>
      </c>
      <c r="D55" s="20">
        <v>10</v>
      </c>
      <c r="F55" s="47"/>
      <c r="G55" s="60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60"/>
      <c r="X55" s="48"/>
      <c r="Y55" s="48"/>
      <c r="Z55" s="48"/>
      <c r="AA55" s="48"/>
      <c r="AB55" s="48"/>
      <c r="AC55" s="48"/>
      <c r="AD55" s="50">
        <f>2*3*time^1</f>
        <v>60</v>
      </c>
      <c r="AE55" s="51">
        <f>2*time^0</f>
        <v>2</v>
      </c>
      <c r="AF55" s="51">
        <v>0</v>
      </c>
      <c r="AG55" s="51">
        <v>0</v>
      </c>
      <c r="AH55" s="51">
        <f>-2*3*time^1</f>
        <v>-60</v>
      </c>
      <c r="AI55" s="51">
        <f>-2*time^0</f>
        <v>-2</v>
      </c>
      <c r="AJ55" s="51">
        <v>0</v>
      </c>
      <c r="AK55" s="52">
        <v>0</v>
      </c>
      <c r="AM55" s="20" t="str">
        <f>"d_"&amp; time</f>
        <v>d_10</v>
      </c>
      <c r="AN55" s="41">
        <f ca="1"/>
        <v>2.0936751341391106E-2</v>
      </c>
    </row>
    <row r="56" spans="2:40" s="20" customFormat="1" x14ac:dyDescent="0.2">
      <c r="B56" s="21" t="str">
        <f t="shared" ref="B56" si="16">"y(" &amp; D56 &amp; ")"</f>
        <v>y(0)</v>
      </c>
      <c r="C56" s="20">
        <f t="shared" ca="1" si="13"/>
        <v>1.0700000000000001E-2</v>
      </c>
      <c r="D56" s="20">
        <v>0</v>
      </c>
      <c r="F56" s="54">
        <f>time^3</f>
        <v>0</v>
      </c>
      <c r="G56" s="55">
        <f>time^2</f>
        <v>0</v>
      </c>
      <c r="H56" s="55">
        <f>time^1</f>
        <v>0</v>
      </c>
      <c r="I56" s="56">
        <v>1</v>
      </c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60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9"/>
      <c r="AM56" s="20" t="s">
        <v>94</v>
      </c>
      <c r="AN56" s="41">
        <f ca="1"/>
        <v>9.2566053326214417E-7</v>
      </c>
    </row>
    <row r="57" spans="2:40" s="20" customFormat="1" x14ac:dyDescent="0.2">
      <c r="B57" s="21" t="str">
        <f t="shared" si="12"/>
        <v>y''(0)</v>
      </c>
      <c r="C57" s="20">
        <v>0</v>
      </c>
      <c r="D57" s="20">
        <v>0</v>
      </c>
      <c r="F57" s="54">
        <f>2*3*time^1</f>
        <v>0</v>
      </c>
      <c r="G57" s="55">
        <f>2*1</f>
        <v>2</v>
      </c>
      <c r="H57" s="55">
        <v>0</v>
      </c>
      <c r="I57" s="56">
        <v>0</v>
      </c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60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6"/>
      <c r="AJ57" s="48"/>
      <c r="AK57" s="49"/>
      <c r="AM57" s="20" t="s">
        <v>95</v>
      </c>
      <c r="AN57" s="41">
        <f ca="1"/>
        <v>-8.3309447993591657E-5</v>
      </c>
    </row>
    <row r="58" spans="2:40" s="20" customFormat="1" x14ac:dyDescent="0.2">
      <c r="B58" s="21" t="str">
        <f t="shared" ref="B58" si="17">"y(" &amp; D58 &amp; ")"</f>
        <v>y(30)</v>
      </c>
      <c r="C58" s="20">
        <f t="shared" ca="1" si="13"/>
        <v>5.57E-2</v>
      </c>
      <c r="D58" s="20">
        <v>30</v>
      </c>
      <c r="F58" s="47"/>
      <c r="G58" s="60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60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54">
        <f>time^3</f>
        <v>27000</v>
      </c>
      <c r="AI58" s="55">
        <f>time^2</f>
        <v>900</v>
      </c>
      <c r="AJ58" s="55">
        <f>time^1</f>
        <v>30</v>
      </c>
      <c r="AK58" s="56">
        <f>time^0</f>
        <v>1</v>
      </c>
      <c r="AM58" s="20" t="str">
        <f>"c_"&amp; time</f>
        <v>c_30</v>
      </c>
      <c r="AN58" s="41">
        <f ca="1"/>
        <v>2.4440192265028854E-3</v>
      </c>
    </row>
    <row r="59" spans="2:40" s="20" customFormat="1" x14ac:dyDescent="0.2">
      <c r="B59" s="21" t="str">
        <f t="shared" si="12"/>
        <v>y''(30)</v>
      </c>
      <c r="C59" s="20">
        <v>0</v>
      </c>
      <c r="D59" s="20">
        <v>30</v>
      </c>
      <c r="F59" s="50"/>
      <c r="G59" s="62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62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4">
        <f>2*3*time^1</f>
        <v>180</v>
      </c>
      <c r="AI59" s="55">
        <f>2*time^0</f>
        <v>2</v>
      </c>
      <c r="AJ59" s="55">
        <v>0</v>
      </c>
      <c r="AK59" s="56">
        <v>0</v>
      </c>
      <c r="AM59" s="20" t="str">
        <f>"d_"&amp; time</f>
        <v>d_30</v>
      </c>
      <c r="AN59" s="41">
        <f ca="1"/>
        <v>3.2365092001068109E-2</v>
      </c>
    </row>
    <row r="60" spans="2:40" s="20" customFormat="1" x14ac:dyDescent="0.2">
      <c r="G60" s="38"/>
    </row>
    <row r="61" spans="2:40" s="20" customFormat="1" x14ac:dyDescent="0.2">
      <c r="G61" s="38"/>
    </row>
    <row r="62" spans="2:40" s="20" customFormat="1" x14ac:dyDescent="0.2">
      <c r="G62" s="38"/>
    </row>
    <row r="63" spans="2:40" s="20" customFormat="1" x14ac:dyDescent="0.2">
      <c r="G63" s="38"/>
    </row>
    <row r="64" spans="2:40" s="20" customFormat="1" x14ac:dyDescent="0.2">
      <c r="G64" s="38"/>
    </row>
    <row r="65" spans="6:37" s="20" customFormat="1" x14ac:dyDescent="0.2">
      <c r="F65" s="42">
        <f>IF(ISBLANK(F28),0,F28)</f>
        <v>1</v>
      </c>
      <c r="G65" s="42">
        <f t="shared" ref="G65:AK65" si="18">IF(ISBLANK(G28),0,G28)</f>
        <v>1</v>
      </c>
      <c r="H65" s="42">
        <f t="shared" si="18"/>
        <v>1</v>
      </c>
      <c r="I65" s="42">
        <f t="shared" si="18"/>
        <v>1</v>
      </c>
      <c r="J65" s="42">
        <f t="shared" si="18"/>
        <v>0</v>
      </c>
      <c r="K65" s="42">
        <f t="shared" si="18"/>
        <v>0</v>
      </c>
      <c r="L65" s="42">
        <f t="shared" si="18"/>
        <v>0</v>
      </c>
      <c r="M65" s="42">
        <f t="shared" si="18"/>
        <v>0</v>
      </c>
      <c r="N65" s="42">
        <f t="shared" si="18"/>
        <v>0</v>
      </c>
      <c r="O65" s="42">
        <f t="shared" si="18"/>
        <v>0</v>
      </c>
      <c r="P65" s="42">
        <f t="shared" si="18"/>
        <v>0</v>
      </c>
      <c r="Q65" s="42">
        <f t="shared" si="18"/>
        <v>0</v>
      </c>
      <c r="R65" s="42">
        <f t="shared" si="18"/>
        <v>0</v>
      </c>
      <c r="S65" s="42">
        <f t="shared" si="18"/>
        <v>0</v>
      </c>
      <c r="T65" s="42">
        <f t="shared" si="18"/>
        <v>0</v>
      </c>
      <c r="U65" s="42">
        <f t="shared" si="18"/>
        <v>0</v>
      </c>
      <c r="V65" s="42">
        <f t="shared" si="18"/>
        <v>0</v>
      </c>
      <c r="W65" s="42">
        <f t="shared" si="18"/>
        <v>0</v>
      </c>
      <c r="X65" s="42">
        <f t="shared" si="18"/>
        <v>0</v>
      </c>
      <c r="Y65" s="42">
        <f t="shared" si="18"/>
        <v>0</v>
      </c>
      <c r="Z65" s="42">
        <f t="shared" si="18"/>
        <v>0</v>
      </c>
      <c r="AA65" s="42">
        <f t="shared" si="18"/>
        <v>0</v>
      </c>
      <c r="AB65" s="42">
        <f t="shared" si="18"/>
        <v>0</v>
      </c>
      <c r="AC65" s="42">
        <f t="shared" si="18"/>
        <v>0</v>
      </c>
      <c r="AD65" s="42">
        <f t="shared" si="18"/>
        <v>0</v>
      </c>
      <c r="AE65" s="42">
        <f t="shared" si="18"/>
        <v>0</v>
      </c>
      <c r="AF65" s="42">
        <f t="shared" si="18"/>
        <v>0</v>
      </c>
      <c r="AG65" s="42">
        <f t="shared" si="18"/>
        <v>0</v>
      </c>
      <c r="AH65" s="42">
        <f t="shared" si="18"/>
        <v>0</v>
      </c>
      <c r="AI65" s="42">
        <f t="shared" si="18"/>
        <v>0</v>
      </c>
      <c r="AJ65" s="42">
        <f t="shared" si="18"/>
        <v>0</v>
      </c>
      <c r="AK65" s="42">
        <f t="shared" si="18"/>
        <v>0</v>
      </c>
    </row>
    <row r="66" spans="6:37" s="20" customFormat="1" x14ac:dyDescent="0.2">
      <c r="F66" s="42">
        <f t="shared" ref="F66:AK73" si="19">IF(ISBLANK(F29),0,F29)</f>
        <v>0</v>
      </c>
      <c r="G66" s="42">
        <f t="shared" si="19"/>
        <v>0</v>
      </c>
      <c r="H66" s="42">
        <f t="shared" si="19"/>
        <v>0</v>
      </c>
      <c r="I66" s="42">
        <f t="shared" si="19"/>
        <v>0</v>
      </c>
      <c r="J66" s="42">
        <f t="shared" si="19"/>
        <v>1</v>
      </c>
      <c r="K66" s="42">
        <f t="shared" si="19"/>
        <v>1</v>
      </c>
      <c r="L66" s="42">
        <f t="shared" si="19"/>
        <v>1</v>
      </c>
      <c r="M66" s="42">
        <f t="shared" si="19"/>
        <v>1</v>
      </c>
      <c r="N66" s="42">
        <f t="shared" si="19"/>
        <v>0</v>
      </c>
      <c r="O66" s="42">
        <f t="shared" si="19"/>
        <v>0</v>
      </c>
      <c r="P66" s="42">
        <f t="shared" si="19"/>
        <v>0</v>
      </c>
      <c r="Q66" s="42">
        <f t="shared" si="19"/>
        <v>0</v>
      </c>
      <c r="R66" s="42">
        <f t="shared" si="19"/>
        <v>0</v>
      </c>
      <c r="S66" s="42">
        <f t="shared" si="19"/>
        <v>0</v>
      </c>
      <c r="T66" s="42">
        <f t="shared" si="19"/>
        <v>0</v>
      </c>
      <c r="U66" s="42">
        <f t="shared" si="19"/>
        <v>0</v>
      </c>
      <c r="V66" s="42">
        <f t="shared" si="19"/>
        <v>0</v>
      </c>
      <c r="W66" s="42">
        <f t="shared" si="19"/>
        <v>0</v>
      </c>
      <c r="X66" s="42">
        <f t="shared" si="19"/>
        <v>0</v>
      </c>
      <c r="Y66" s="42">
        <f t="shared" si="19"/>
        <v>0</v>
      </c>
      <c r="Z66" s="42">
        <f t="shared" si="19"/>
        <v>0</v>
      </c>
      <c r="AA66" s="42">
        <f t="shared" si="19"/>
        <v>0</v>
      </c>
      <c r="AB66" s="42">
        <f t="shared" si="19"/>
        <v>0</v>
      </c>
      <c r="AC66" s="42">
        <f t="shared" si="19"/>
        <v>0</v>
      </c>
      <c r="AD66" s="42">
        <f t="shared" si="19"/>
        <v>0</v>
      </c>
      <c r="AE66" s="42">
        <f t="shared" si="19"/>
        <v>0</v>
      </c>
      <c r="AF66" s="42">
        <f t="shared" si="19"/>
        <v>0</v>
      </c>
      <c r="AG66" s="42">
        <f t="shared" si="19"/>
        <v>0</v>
      </c>
      <c r="AH66" s="42">
        <f t="shared" si="19"/>
        <v>0</v>
      </c>
      <c r="AI66" s="42">
        <f t="shared" si="19"/>
        <v>0</v>
      </c>
      <c r="AJ66" s="42">
        <f t="shared" si="19"/>
        <v>0</v>
      </c>
      <c r="AK66" s="42">
        <f t="shared" si="19"/>
        <v>0</v>
      </c>
    </row>
    <row r="67" spans="6:37" s="20" customFormat="1" x14ac:dyDescent="0.2">
      <c r="F67" s="42">
        <f t="shared" si="19"/>
        <v>3</v>
      </c>
      <c r="G67" s="42">
        <f t="shared" si="19"/>
        <v>2</v>
      </c>
      <c r="H67" s="42">
        <f t="shared" si="19"/>
        <v>1</v>
      </c>
      <c r="I67" s="42">
        <f t="shared" si="19"/>
        <v>0</v>
      </c>
      <c r="J67" s="42">
        <f t="shared" si="19"/>
        <v>-3</v>
      </c>
      <c r="K67" s="42">
        <f t="shared" si="19"/>
        <v>-2</v>
      </c>
      <c r="L67" s="42">
        <f t="shared" si="19"/>
        <v>-1</v>
      </c>
      <c r="M67" s="42">
        <f t="shared" si="19"/>
        <v>0</v>
      </c>
      <c r="N67" s="42">
        <f t="shared" si="19"/>
        <v>0</v>
      </c>
      <c r="O67" s="42">
        <f t="shared" si="19"/>
        <v>0</v>
      </c>
      <c r="P67" s="42">
        <f t="shared" si="19"/>
        <v>0</v>
      </c>
      <c r="Q67" s="42">
        <f t="shared" si="19"/>
        <v>0</v>
      </c>
      <c r="R67" s="42">
        <f t="shared" si="19"/>
        <v>0</v>
      </c>
      <c r="S67" s="42">
        <f t="shared" si="19"/>
        <v>0</v>
      </c>
      <c r="T67" s="42">
        <f t="shared" si="19"/>
        <v>0</v>
      </c>
      <c r="U67" s="42">
        <f t="shared" si="19"/>
        <v>0</v>
      </c>
      <c r="V67" s="42">
        <f t="shared" si="19"/>
        <v>0</v>
      </c>
      <c r="W67" s="42">
        <f t="shared" si="19"/>
        <v>0</v>
      </c>
      <c r="X67" s="42">
        <f t="shared" si="19"/>
        <v>0</v>
      </c>
      <c r="Y67" s="42">
        <f t="shared" si="19"/>
        <v>0</v>
      </c>
      <c r="Z67" s="42">
        <f t="shared" si="19"/>
        <v>0</v>
      </c>
      <c r="AA67" s="42">
        <f t="shared" si="19"/>
        <v>0</v>
      </c>
      <c r="AB67" s="42">
        <f t="shared" si="19"/>
        <v>0</v>
      </c>
      <c r="AC67" s="42">
        <f t="shared" si="19"/>
        <v>0</v>
      </c>
      <c r="AD67" s="42">
        <f t="shared" si="19"/>
        <v>0</v>
      </c>
      <c r="AE67" s="42">
        <f t="shared" si="19"/>
        <v>0</v>
      </c>
      <c r="AF67" s="42">
        <f t="shared" si="19"/>
        <v>0</v>
      </c>
      <c r="AG67" s="42">
        <f t="shared" si="19"/>
        <v>0</v>
      </c>
      <c r="AH67" s="42">
        <f t="shared" si="19"/>
        <v>0</v>
      </c>
      <c r="AI67" s="42">
        <f t="shared" si="19"/>
        <v>0</v>
      </c>
      <c r="AJ67" s="42">
        <f t="shared" si="19"/>
        <v>0</v>
      </c>
      <c r="AK67" s="42">
        <f t="shared" si="19"/>
        <v>0</v>
      </c>
    </row>
    <row r="68" spans="6:37" s="20" customFormat="1" x14ac:dyDescent="0.2">
      <c r="F68" s="42">
        <f t="shared" si="19"/>
        <v>6</v>
      </c>
      <c r="G68" s="42">
        <f t="shared" si="19"/>
        <v>2</v>
      </c>
      <c r="H68" s="42">
        <f t="shared" si="19"/>
        <v>0</v>
      </c>
      <c r="I68" s="42">
        <f t="shared" si="19"/>
        <v>0</v>
      </c>
      <c r="J68" s="42">
        <f t="shared" si="19"/>
        <v>-6</v>
      </c>
      <c r="K68" s="42">
        <f t="shared" si="19"/>
        <v>-2</v>
      </c>
      <c r="L68" s="42">
        <f t="shared" si="19"/>
        <v>0</v>
      </c>
      <c r="M68" s="42">
        <f t="shared" si="19"/>
        <v>0</v>
      </c>
      <c r="N68" s="42">
        <f t="shared" si="19"/>
        <v>0</v>
      </c>
      <c r="O68" s="42">
        <f t="shared" si="19"/>
        <v>0</v>
      </c>
      <c r="P68" s="42">
        <f t="shared" si="19"/>
        <v>0</v>
      </c>
      <c r="Q68" s="42">
        <f t="shared" si="19"/>
        <v>0</v>
      </c>
      <c r="R68" s="42">
        <f t="shared" si="19"/>
        <v>0</v>
      </c>
      <c r="S68" s="42">
        <f t="shared" si="19"/>
        <v>0</v>
      </c>
      <c r="T68" s="42">
        <f t="shared" si="19"/>
        <v>0</v>
      </c>
      <c r="U68" s="42">
        <f t="shared" si="19"/>
        <v>0</v>
      </c>
      <c r="V68" s="42">
        <f t="shared" si="19"/>
        <v>0</v>
      </c>
      <c r="W68" s="42">
        <f t="shared" si="19"/>
        <v>0</v>
      </c>
      <c r="X68" s="42">
        <f t="shared" si="19"/>
        <v>0</v>
      </c>
      <c r="Y68" s="42">
        <f t="shared" si="19"/>
        <v>0</v>
      </c>
      <c r="Z68" s="42">
        <f t="shared" si="19"/>
        <v>0</v>
      </c>
      <c r="AA68" s="42">
        <f t="shared" si="19"/>
        <v>0</v>
      </c>
      <c r="AB68" s="42">
        <f t="shared" si="19"/>
        <v>0</v>
      </c>
      <c r="AC68" s="42">
        <f t="shared" si="19"/>
        <v>0</v>
      </c>
      <c r="AD68" s="42">
        <f t="shared" si="19"/>
        <v>0</v>
      </c>
      <c r="AE68" s="42">
        <f t="shared" si="19"/>
        <v>0</v>
      </c>
      <c r="AF68" s="42">
        <f t="shared" si="19"/>
        <v>0</v>
      </c>
      <c r="AG68" s="42">
        <f t="shared" si="19"/>
        <v>0</v>
      </c>
      <c r="AH68" s="42">
        <f t="shared" si="19"/>
        <v>0</v>
      </c>
      <c r="AI68" s="42">
        <f t="shared" si="19"/>
        <v>0</v>
      </c>
      <c r="AJ68" s="42">
        <f t="shared" si="19"/>
        <v>0</v>
      </c>
      <c r="AK68" s="42">
        <f t="shared" si="19"/>
        <v>0</v>
      </c>
    </row>
    <row r="69" spans="6:37" s="20" customFormat="1" x14ac:dyDescent="0.2">
      <c r="F69" s="42">
        <f t="shared" si="19"/>
        <v>0</v>
      </c>
      <c r="G69" s="42">
        <f t="shared" si="19"/>
        <v>0</v>
      </c>
      <c r="H69" s="42">
        <f t="shared" si="19"/>
        <v>0</v>
      </c>
      <c r="I69" s="42">
        <f t="shared" si="19"/>
        <v>0</v>
      </c>
      <c r="J69" s="42">
        <f t="shared" si="19"/>
        <v>8</v>
      </c>
      <c r="K69" s="42">
        <f t="shared" si="19"/>
        <v>4</v>
      </c>
      <c r="L69" s="42">
        <f t="shared" si="19"/>
        <v>2</v>
      </c>
      <c r="M69" s="42">
        <f t="shared" si="19"/>
        <v>1</v>
      </c>
      <c r="N69" s="42">
        <f t="shared" si="19"/>
        <v>0</v>
      </c>
      <c r="O69" s="42">
        <f t="shared" si="19"/>
        <v>0</v>
      </c>
      <c r="P69" s="42">
        <f t="shared" si="19"/>
        <v>0</v>
      </c>
      <c r="Q69" s="42">
        <f t="shared" si="19"/>
        <v>0</v>
      </c>
      <c r="R69" s="42">
        <f t="shared" si="19"/>
        <v>0</v>
      </c>
      <c r="S69" s="42">
        <f t="shared" si="19"/>
        <v>0</v>
      </c>
      <c r="T69" s="42">
        <f t="shared" si="19"/>
        <v>0</v>
      </c>
      <c r="U69" s="42">
        <f t="shared" si="19"/>
        <v>0</v>
      </c>
      <c r="V69" s="42">
        <f t="shared" si="19"/>
        <v>0</v>
      </c>
      <c r="W69" s="42">
        <f t="shared" si="19"/>
        <v>0</v>
      </c>
      <c r="X69" s="42">
        <f t="shared" si="19"/>
        <v>0</v>
      </c>
      <c r="Y69" s="42">
        <f t="shared" si="19"/>
        <v>0</v>
      </c>
      <c r="Z69" s="42">
        <f t="shared" si="19"/>
        <v>0</v>
      </c>
      <c r="AA69" s="42">
        <f t="shared" si="19"/>
        <v>0</v>
      </c>
      <c r="AB69" s="42">
        <f t="shared" si="19"/>
        <v>0</v>
      </c>
      <c r="AC69" s="42">
        <f t="shared" si="19"/>
        <v>0</v>
      </c>
      <c r="AD69" s="42">
        <f t="shared" si="19"/>
        <v>0</v>
      </c>
      <c r="AE69" s="42">
        <f t="shared" si="19"/>
        <v>0</v>
      </c>
      <c r="AF69" s="42">
        <f t="shared" si="19"/>
        <v>0</v>
      </c>
      <c r="AG69" s="42">
        <f t="shared" si="19"/>
        <v>0</v>
      </c>
      <c r="AH69" s="42">
        <f t="shared" si="19"/>
        <v>0</v>
      </c>
      <c r="AI69" s="42">
        <f t="shared" si="19"/>
        <v>0</v>
      </c>
      <c r="AJ69" s="42">
        <f t="shared" si="19"/>
        <v>0</v>
      </c>
      <c r="AK69" s="42">
        <f t="shared" si="19"/>
        <v>0</v>
      </c>
    </row>
    <row r="70" spans="6:37" s="20" customFormat="1" x14ac:dyDescent="0.2">
      <c r="F70" s="42">
        <f t="shared" si="19"/>
        <v>0</v>
      </c>
      <c r="G70" s="42">
        <f t="shared" si="19"/>
        <v>0</v>
      </c>
      <c r="H70" s="42">
        <f t="shared" si="19"/>
        <v>0</v>
      </c>
      <c r="I70" s="42">
        <f t="shared" si="19"/>
        <v>0</v>
      </c>
      <c r="J70" s="42">
        <f t="shared" si="19"/>
        <v>0</v>
      </c>
      <c r="K70" s="42">
        <f t="shared" si="19"/>
        <v>0</v>
      </c>
      <c r="L70" s="42">
        <f t="shared" si="19"/>
        <v>0</v>
      </c>
      <c r="M70" s="42">
        <f t="shared" si="19"/>
        <v>0</v>
      </c>
      <c r="N70" s="42">
        <f t="shared" si="19"/>
        <v>8</v>
      </c>
      <c r="O70" s="42">
        <f t="shared" si="19"/>
        <v>4</v>
      </c>
      <c r="P70" s="42">
        <f t="shared" si="19"/>
        <v>2</v>
      </c>
      <c r="Q70" s="42">
        <f t="shared" si="19"/>
        <v>1</v>
      </c>
      <c r="R70" s="42">
        <f t="shared" si="19"/>
        <v>0</v>
      </c>
      <c r="S70" s="42">
        <f t="shared" si="19"/>
        <v>0</v>
      </c>
      <c r="T70" s="42">
        <f t="shared" si="19"/>
        <v>0</v>
      </c>
      <c r="U70" s="42">
        <f t="shared" si="19"/>
        <v>0</v>
      </c>
      <c r="V70" s="42">
        <f t="shared" si="19"/>
        <v>0</v>
      </c>
      <c r="W70" s="42">
        <f t="shared" si="19"/>
        <v>0</v>
      </c>
      <c r="X70" s="42">
        <f t="shared" si="19"/>
        <v>0</v>
      </c>
      <c r="Y70" s="42">
        <f t="shared" si="19"/>
        <v>0</v>
      </c>
      <c r="Z70" s="42">
        <f t="shared" si="19"/>
        <v>0</v>
      </c>
      <c r="AA70" s="42">
        <f t="shared" si="19"/>
        <v>0</v>
      </c>
      <c r="AB70" s="42">
        <f t="shared" si="19"/>
        <v>0</v>
      </c>
      <c r="AC70" s="42">
        <f t="shared" si="19"/>
        <v>0</v>
      </c>
      <c r="AD70" s="42">
        <f t="shared" si="19"/>
        <v>0</v>
      </c>
      <c r="AE70" s="42">
        <f t="shared" si="19"/>
        <v>0</v>
      </c>
      <c r="AF70" s="42">
        <f t="shared" si="19"/>
        <v>0</v>
      </c>
      <c r="AG70" s="42">
        <f t="shared" si="19"/>
        <v>0</v>
      </c>
      <c r="AH70" s="42">
        <f t="shared" si="19"/>
        <v>0</v>
      </c>
      <c r="AI70" s="42">
        <f t="shared" si="19"/>
        <v>0</v>
      </c>
      <c r="AJ70" s="42">
        <f t="shared" si="19"/>
        <v>0</v>
      </c>
      <c r="AK70" s="42">
        <f t="shared" si="19"/>
        <v>0</v>
      </c>
    </row>
    <row r="71" spans="6:37" s="20" customFormat="1" x14ac:dyDescent="0.2">
      <c r="F71" s="42">
        <f t="shared" si="19"/>
        <v>0</v>
      </c>
      <c r="G71" s="42">
        <f t="shared" si="19"/>
        <v>0</v>
      </c>
      <c r="H71" s="42">
        <f t="shared" si="19"/>
        <v>0</v>
      </c>
      <c r="I71" s="42">
        <f t="shared" si="19"/>
        <v>0</v>
      </c>
      <c r="J71" s="42">
        <f t="shared" si="19"/>
        <v>12</v>
      </c>
      <c r="K71" s="42">
        <f t="shared" si="19"/>
        <v>4</v>
      </c>
      <c r="L71" s="42">
        <f t="shared" si="19"/>
        <v>1</v>
      </c>
      <c r="M71" s="42">
        <f t="shared" si="19"/>
        <v>0</v>
      </c>
      <c r="N71" s="42">
        <f t="shared" si="19"/>
        <v>-12</v>
      </c>
      <c r="O71" s="42">
        <f t="shared" si="19"/>
        <v>-4</v>
      </c>
      <c r="P71" s="42">
        <f t="shared" si="19"/>
        <v>-1</v>
      </c>
      <c r="Q71" s="42">
        <f t="shared" si="19"/>
        <v>0</v>
      </c>
      <c r="R71" s="42">
        <f t="shared" si="19"/>
        <v>0</v>
      </c>
      <c r="S71" s="42">
        <f t="shared" si="19"/>
        <v>0</v>
      </c>
      <c r="T71" s="42">
        <f t="shared" si="19"/>
        <v>0</v>
      </c>
      <c r="U71" s="42">
        <f t="shared" si="19"/>
        <v>0</v>
      </c>
      <c r="V71" s="42">
        <f t="shared" si="19"/>
        <v>0</v>
      </c>
      <c r="W71" s="42">
        <f t="shared" si="19"/>
        <v>0</v>
      </c>
      <c r="X71" s="42">
        <f t="shared" si="19"/>
        <v>0</v>
      </c>
      <c r="Y71" s="42">
        <f t="shared" si="19"/>
        <v>0</v>
      </c>
      <c r="Z71" s="42">
        <f t="shared" si="19"/>
        <v>0</v>
      </c>
      <c r="AA71" s="42">
        <f t="shared" si="19"/>
        <v>0</v>
      </c>
      <c r="AB71" s="42">
        <f t="shared" si="19"/>
        <v>0</v>
      </c>
      <c r="AC71" s="42">
        <f t="shared" si="19"/>
        <v>0</v>
      </c>
      <c r="AD71" s="42">
        <f t="shared" si="19"/>
        <v>0</v>
      </c>
      <c r="AE71" s="42">
        <f t="shared" si="19"/>
        <v>0</v>
      </c>
      <c r="AF71" s="42">
        <f t="shared" si="19"/>
        <v>0</v>
      </c>
      <c r="AG71" s="42">
        <f t="shared" si="19"/>
        <v>0</v>
      </c>
      <c r="AH71" s="42">
        <f t="shared" si="19"/>
        <v>0</v>
      </c>
      <c r="AI71" s="42">
        <f t="shared" si="19"/>
        <v>0</v>
      </c>
      <c r="AJ71" s="42">
        <f t="shared" si="19"/>
        <v>0</v>
      </c>
      <c r="AK71" s="42">
        <f t="shared" si="19"/>
        <v>0</v>
      </c>
    </row>
    <row r="72" spans="6:37" s="20" customFormat="1" x14ac:dyDescent="0.2">
      <c r="F72" s="42">
        <f t="shared" si="19"/>
        <v>0</v>
      </c>
      <c r="G72" s="42">
        <f t="shared" si="19"/>
        <v>0</v>
      </c>
      <c r="H72" s="42">
        <f t="shared" si="19"/>
        <v>0</v>
      </c>
      <c r="I72" s="42">
        <f t="shared" si="19"/>
        <v>0</v>
      </c>
      <c r="J72" s="42">
        <f t="shared" si="19"/>
        <v>12</v>
      </c>
      <c r="K72" s="42">
        <f t="shared" si="19"/>
        <v>2</v>
      </c>
      <c r="L72" s="42">
        <f t="shared" si="19"/>
        <v>0</v>
      </c>
      <c r="M72" s="42">
        <f t="shared" si="19"/>
        <v>0</v>
      </c>
      <c r="N72" s="42">
        <f t="shared" si="19"/>
        <v>-12</v>
      </c>
      <c r="O72" s="42">
        <f t="shared" si="19"/>
        <v>-2</v>
      </c>
      <c r="P72" s="42">
        <f t="shared" si="19"/>
        <v>0</v>
      </c>
      <c r="Q72" s="42">
        <f t="shared" si="19"/>
        <v>0</v>
      </c>
      <c r="R72" s="42">
        <f t="shared" si="19"/>
        <v>0</v>
      </c>
      <c r="S72" s="42">
        <f t="shared" si="19"/>
        <v>0</v>
      </c>
      <c r="T72" s="42">
        <f t="shared" si="19"/>
        <v>0</v>
      </c>
      <c r="U72" s="42">
        <f t="shared" si="19"/>
        <v>0</v>
      </c>
      <c r="V72" s="42">
        <f t="shared" si="19"/>
        <v>0</v>
      </c>
      <c r="W72" s="42">
        <f t="shared" si="19"/>
        <v>0</v>
      </c>
      <c r="X72" s="42">
        <f t="shared" si="19"/>
        <v>0</v>
      </c>
      <c r="Y72" s="42">
        <f t="shared" si="19"/>
        <v>0</v>
      </c>
      <c r="Z72" s="42">
        <f t="shared" si="19"/>
        <v>0</v>
      </c>
      <c r="AA72" s="42">
        <f t="shared" si="19"/>
        <v>0</v>
      </c>
      <c r="AB72" s="42">
        <f t="shared" si="19"/>
        <v>0</v>
      </c>
      <c r="AC72" s="42">
        <f t="shared" si="19"/>
        <v>0</v>
      </c>
      <c r="AD72" s="42">
        <f t="shared" si="19"/>
        <v>0</v>
      </c>
      <c r="AE72" s="42">
        <f t="shared" si="19"/>
        <v>0</v>
      </c>
      <c r="AF72" s="42">
        <f t="shared" si="19"/>
        <v>0</v>
      </c>
      <c r="AG72" s="42">
        <f t="shared" si="19"/>
        <v>0</v>
      </c>
      <c r="AH72" s="42">
        <f t="shared" si="19"/>
        <v>0</v>
      </c>
      <c r="AI72" s="42">
        <f t="shared" si="19"/>
        <v>0</v>
      </c>
      <c r="AJ72" s="42">
        <f t="shared" si="19"/>
        <v>0</v>
      </c>
      <c r="AK72" s="42">
        <f t="shared" si="19"/>
        <v>0</v>
      </c>
    </row>
    <row r="73" spans="6:37" s="20" customFormat="1" x14ac:dyDescent="0.2">
      <c r="F73" s="42">
        <f t="shared" si="19"/>
        <v>0</v>
      </c>
      <c r="G73" s="42">
        <f t="shared" si="19"/>
        <v>0</v>
      </c>
      <c r="H73" s="42">
        <f t="shared" si="19"/>
        <v>0</v>
      </c>
      <c r="I73" s="42">
        <f t="shared" si="19"/>
        <v>0</v>
      </c>
      <c r="J73" s="42">
        <f t="shared" si="19"/>
        <v>0</v>
      </c>
      <c r="K73" s="42">
        <f t="shared" si="19"/>
        <v>0</v>
      </c>
      <c r="L73" s="42">
        <f t="shared" si="19"/>
        <v>0</v>
      </c>
      <c r="M73" s="42">
        <f t="shared" si="19"/>
        <v>0</v>
      </c>
      <c r="N73" s="42">
        <f t="shared" si="19"/>
        <v>27</v>
      </c>
      <c r="O73" s="42">
        <f t="shared" si="19"/>
        <v>9</v>
      </c>
      <c r="P73" s="42">
        <f t="shared" si="19"/>
        <v>3</v>
      </c>
      <c r="Q73" s="42">
        <f t="shared" si="19"/>
        <v>1</v>
      </c>
      <c r="R73" s="42">
        <f t="shared" si="19"/>
        <v>0</v>
      </c>
      <c r="S73" s="42">
        <f t="shared" si="19"/>
        <v>0</v>
      </c>
      <c r="T73" s="42">
        <f t="shared" si="19"/>
        <v>0</v>
      </c>
      <c r="U73" s="42">
        <f t="shared" si="19"/>
        <v>0</v>
      </c>
      <c r="V73" s="42">
        <f t="shared" si="19"/>
        <v>0</v>
      </c>
      <c r="W73" s="42">
        <f t="shared" si="19"/>
        <v>0</v>
      </c>
      <c r="X73" s="42">
        <f t="shared" si="19"/>
        <v>0</v>
      </c>
      <c r="Y73" s="42">
        <f t="shared" si="19"/>
        <v>0</v>
      </c>
      <c r="Z73" s="42">
        <f t="shared" si="19"/>
        <v>0</v>
      </c>
      <c r="AA73" s="42">
        <f t="shared" si="19"/>
        <v>0</v>
      </c>
      <c r="AB73" s="42">
        <f t="shared" si="19"/>
        <v>0</v>
      </c>
      <c r="AC73" s="42">
        <f t="shared" si="19"/>
        <v>0</v>
      </c>
      <c r="AD73" s="42">
        <f t="shared" si="19"/>
        <v>0</v>
      </c>
      <c r="AE73" s="42">
        <f t="shared" si="19"/>
        <v>0</v>
      </c>
      <c r="AF73" s="42">
        <f t="shared" si="19"/>
        <v>0</v>
      </c>
      <c r="AG73" s="42">
        <f t="shared" si="19"/>
        <v>0</v>
      </c>
      <c r="AH73" s="42">
        <f t="shared" si="19"/>
        <v>0</v>
      </c>
      <c r="AI73" s="42">
        <f t="shared" si="19"/>
        <v>0</v>
      </c>
      <c r="AJ73" s="42">
        <f t="shared" si="19"/>
        <v>0</v>
      </c>
      <c r="AK73" s="42">
        <f t="shared" ref="AK73" si="20">IF(ISBLANK(AK36),0,AK36)</f>
        <v>0</v>
      </c>
    </row>
    <row r="74" spans="6:37" s="20" customFormat="1" x14ac:dyDescent="0.2">
      <c r="F74" s="42">
        <f t="shared" ref="F74:AK81" si="21">IF(ISBLANK(F37),0,F37)</f>
        <v>0</v>
      </c>
      <c r="G74" s="42">
        <f t="shared" si="21"/>
        <v>0</v>
      </c>
      <c r="H74" s="42">
        <f t="shared" si="21"/>
        <v>0</v>
      </c>
      <c r="I74" s="42">
        <f t="shared" si="21"/>
        <v>0</v>
      </c>
      <c r="J74" s="42">
        <f t="shared" si="21"/>
        <v>0</v>
      </c>
      <c r="K74" s="42">
        <f t="shared" si="21"/>
        <v>0</v>
      </c>
      <c r="L74" s="42">
        <f t="shared" si="21"/>
        <v>0</v>
      </c>
      <c r="M74" s="42">
        <f t="shared" si="21"/>
        <v>0</v>
      </c>
      <c r="N74" s="42">
        <f t="shared" si="21"/>
        <v>0</v>
      </c>
      <c r="O74" s="42">
        <f t="shared" si="21"/>
        <v>0</v>
      </c>
      <c r="P74" s="42">
        <f t="shared" si="21"/>
        <v>0</v>
      </c>
      <c r="Q74" s="42">
        <f t="shared" si="21"/>
        <v>0</v>
      </c>
      <c r="R74" s="42">
        <f t="shared" si="21"/>
        <v>27</v>
      </c>
      <c r="S74" s="42">
        <f t="shared" si="21"/>
        <v>9</v>
      </c>
      <c r="T74" s="42">
        <f t="shared" si="21"/>
        <v>3</v>
      </c>
      <c r="U74" s="42">
        <f t="shared" si="21"/>
        <v>1</v>
      </c>
      <c r="V74" s="42">
        <f t="shared" si="21"/>
        <v>0</v>
      </c>
      <c r="W74" s="42">
        <f t="shared" si="21"/>
        <v>0</v>
      </c>
      <c r="X74" s="42">
        <f t="shared" si="21"/>
        <v>0</v>
      </c>
      <c r="Y74" s="42">
        <f t="shared" si="21"/>
        <v>0</v>
      </c>
      <c r="Z74" s="42">
        <f t="shared" si="21"/>
        <v>0</v>
      </c>
      <c r="AA74" s="42">
        <f t="shared" si="21"/>
        <v>0</v>
      </c>
      <c r="AB74" s="42">
        <f t="shared" si="21"/>
        <v>0</v>
      </c>
      <c r="AC74" s="42">
        <f t="shared" si="21"/>
        <v>0</v>
      </c>
      <c r="AD74" s="42">
        <f t="shared" si="21"/>
        <v>0</v>
      </c>
      <c r="AE74" s="42">
        <f t="shared" si="21"/>
        <v>0</v>
      </c>
      <c r="AF74" s="42">
        <f t="shared" si="21"/>
        <v>0</v>
      </c>
      <c r="AG74" s="42">
        <f t="shared" si="21"/>
        <v>0</v>
      </c>
      <c r="AH74" s="42">
        <f t="shared" si="21"/>
        <v>0</v>
      </c>
      <c r="AI74" s="42">
        <f t="shared" si="21"/>
        <v>0</v>
      </c>
      <c r="AJ74" s="42">
        <f t="shared" si="21"/>
        <v>0</v>
      </c>
      <c r="AK74" s="42">
        <f t="shared" si="21"/>
        <v>0</v>
      </c>
    </row>
    <row r="75" spans="6:37" s="20" customFormat="1" x14ac:dyDescent="0.2">
      <c r="F75" s="42">
        <f t="shared" si="21"/>
        <v>0</v>
      </c>
      <c r="G75" s="42">
        <f t="shared" si="21"/>
        <v>0</v>
      </c>
      <c r="H75" s="42">
        <f t="shared" si="21"/>
        <v>0</v>
      </c>
      <c r="I75" s="42">
        <f t="shared" si="21"/>
        <v>0</v>
      </c>
      <c r="J75" s="42">
        <f t="shared" si="21"/>
        <v>0</v>
      </c>
      <c r="K75" s="42">
        <f t="shared" si="21"/>
        <v>0</v>
      </c>
      <c r="L75" s="42">
        <f t="shared" si="21"/>
        <v>0</v>
      </c>
      <c r="M75" s="42">
        <f t="shared" si="21"/>
        <v>0</v>
      </c>
      <c r="N75" s="42">
        <f t="shared" si="21"/>
        <v>27</v>
      </c>
      <c r="O75" s="42">
        <f t="shared" si="21"/>
        <v>6</v>
      </c>
      <c r="P75" s="42">
        <f t="shared" si="21"/>
        <v>1</v>
      </c>
      <c r="Q75" s="42">
        <f t="shared" si="21"/>
        <v>0</v>
      </c>
      <c r="R75" s="42">
        <f t="shared" si="21"/>
        <v>-27</v>
      </c>
      <c r="S75" s="42">
        <f t="shared" si="21"/>
        <v>-6</v>
      </c>
      <c r="T75" s="42">
        <f t="shared" si="21"/>
        <v>-1</v>
      </c>
      <c r="U75" s="42">
        <f t="shared" si="21"/>
        <v>0</v>
      </c>
      <c r="V75" s="42">
        <f t="shared" si="21"/>
        <v>0</v>
      </c>
      <c r="W75" s="42">
        <f t="shared" si="21"/>
        <v>0</v>
      </c>
      <c r="X75" s="42">
        <f t="shared" si="21"/>
        <v>0</v>
      </c>
      <c r="Y75" s="42">
        <f t="shared" si="21"/>
        <v>0</v>
      </c>
      <c r="Z75" s="42">
        <f t="shared" si="21"/>
        <v>0</v>
      </c>
      <c r="AA75" s="42">
        <f t="shared" si="21"/>
        <v>0</v>
      </c>
      <c r="AB75" s="42">
        <f t="shared" si="21"/>
        <v>0</v>
      </c>
      <c r="AC75" s="42">
        <f t="shared" si="21"/>
        <v>0</v>
      </c>
      <c r="AD75" s="42">
        <f t="shared" si="21"/>
        <v>0</v>
      </c>
      <c r="AE75" s="42">
        <f t="shared" si="21"/>
        <v>0</v>
      </c>
      <c r="AF75" s="42">
        <f t="shared" si="21"/>
        <v>0</v>
      </c>
      <c r="AG75" s="42">
        <f t="shared" si="21"/>
        <v>0</v>
      </c>
      <c r="AH75" s="42">
        <f t="shared" si="21"/>
        <v>0</v>
      </c>
      <c r="AI75" s="42">
        <f t="shared" si="21"/>
        <v>0</v>
      </c>
      <c r="AJ75" s="42">
        <f t="shared" si="21"/>
        <v>0</v>
      </c>
      <c r="AK75" s="42">
        <f t="shared" si="21"/>
        <v>0</v>
      </c>
    </row>
    <row r="76" spans="6:37" s="20" customFormat="1" x14ac:dyDescent="0.2">
      <c r="F76" s="42">
        <f t="shared" si="21"/>
        <v>0</v>
      </c>
      <c r="G76" s="42">
        <f t="shared" si="21"/>
        <v>0</v>
      </c>
      <c r="H76" s="42">
        <f t="shared" si="21"/>
        <v>0</v>
      </c>
      <c r="I76" s="42">
        <f t="shared" si="21"/>
        <v>0</v>
      </c>
      <c r="J76" s="42">
        <f t="shared" si="21"/>
        <v>0</v>
      </c>
      <c r="K76" s="42">
        <f t="shared" si="21"/>
        <v>0</v>
      </c>
      <c r="L76" s="42">
        <f t="shared" si="21"/>
        <v>0</v>
      </c>
      <c r="M76" s="42">
        <f t="shared" si="21"/>
        <v>0</v>
      </c>
      <c r="N76" s="42">
        <f t="shared" si="21"/>
        <v>18</v>
      </c>
      <c r="O76" s="42">
        <f t="shared" si="21"/>
        <v>2</v>
      </c>
      <c r="P76" s="42">
        <f t="shared" si="21"/>
        <v>0</v>
      </c>
      <c r="Q76" s="42">
        <f t="shared" si="21"/>
        <v>0</v>
      </c>
      <c r="R76" s="42">
        <f t="shared" si="21"/>
        <v>-18</v>
      </c>
      <c r="S76" s="42">
        <f t="shared" si="21"/>
        <v>-2</v>
      </c>
      <c r="T76" s="42">
        <f t="shared" si="21"/>
        <v>0</v>
      </c>
      <c r="U76" s="42">
        <f t="shared" si="21"/>
        <v>0</v>
      </c>
      <c r="V76" s="42">
        <f t="shared" si="21"/>
        <v>0</v>
      </c>
      <c r="W76" s="42">
        <f t="shared" si="21"/>
        <v>0</v>
      </c>
      <c r="X76" s="42">
        <f t="shared" si="21"/>
        <v>0</v>
      </c>
      <c r="Y76" s="42">
        <f t="shared" si="21"/>
        <v>0</v>
      </c>
      <c r="Z76" s="42">
        <f t="shared" si="21"/>
        <v>0</v>
      </c>
      <c r="AA76" s="42">
        <f t="shared" si="21"/>
        <v>0</v>
      </c>
      <c r="AB76" s="42">
        <f t="shared" si="21"/>
        <v>0</v>
      </c>
      <c r="AC76" s="42">
        <f t="shared" si="21"/>
        <v>0</v>
      </c>
      <c r="AD76" s="42">
        <f t="shared" si="21"/>
        <v>0</v>
      </c>
      <c r="AE76" s="42">
        <f t="shared" si="21"/>
        <v>0</v>
      </c>
      <c r="AF76" s="42">
        <f t="shared" si="21"/>
        <v>0</v>
      </c>
      <c r="AG76" s="42">
        <f t="shared" si="21"/>
        <v>0</v>
      </c>
      <c r="AH76" s="42">
        <f t="shared" si="21"/>
        <v>0</v>
      </c>
      <c r="AI76" s="42">
        <f t="shared" si="21"/>
        <v>0</v>
      </c>
      <c r="AJ76" s="42">
        <f t="shared" si="21"/>
        <v>0</v>
      </c>
      <c r="AK76" s="42">
        <f t="shared" si="21"/>
        <v>0</v>
      </c>
    </row>
    <row r="77" spans="6:37" s="20" customFormat="1" x14ac:dyDescent="0.2">
      <c r="F77" s="42">
        <f t="shared" si="21"/>
        <v>0</v>
      </c>
      <c r="G77" s="42">
        <f t="shared" si="21"/>
        <v>0</v>
      </c>
      <c r="H77" s="42">
        <f t="shared" si="21"/>
        <v>0</v>
      </c>
      <c r="I77" s="42">
        <f t="shared" si="21"/>
        <v>0</v>
      </c>
      <c r="J77" s="42">
        <f t="shared" si="21"/>
        <v>0</v>
      </c>
      <c r="K77" s="42">
        <f t="shared" si="21"/>
        <v>0</v>
      </c>
      <c r="L77" s="42">
        <f t="shared" si="21"/>
        <v>0</v>
      </c>
      <c r="M77" s="42">
        <f t="shared" si="21"/>
        <v>0</v>
      </c>
      <c r="N77" s="42">
        <f t="shared" si="21"/>
        <v>0</v>
      </c>
      <c r="O77" s="42">
        <f t="shared" si="21"/>
        <v>0</v>
      </c>
      <c r="P77" s="42">
        <f t="shared" si="21"/>
        <v>0</v>
      </c>
      <c r="Q77" s="42">
        <f t="shared" si="21"/>
        <v>0</v>
      </c>
      <c r="R77" s="42">
        <f t="shared" si="21"/>
        <v>64</v>
      </c>
      <c r="S77" s="42">
        <f t="shared" si="21"/>
        <v>16</v>
      </c>
      <c r="T77" s="42">
        <f t="shared" si="21"/>
        <v>4</v>
      </c>
      <c r="U77" s="42">
        <f t="shared" si="21"/>
        <v>1</v>
      </c>
      <c r="V77" s="42">
        <f t="shared" si="21"/>
        <v>0</v>
      </c>
      <c r="W77" s="42">
        <f t="shared" si="21"/>
        <v>0</v>
      </c>
      <c r="X77" s="42">
        <f t="shared" si="21"/>
        <v>0</v>
      </c>
      <c r="Y77" s="42">
        <f t="shared" si="21"/>
        <v>0</v>
      </c>
      <c r="Z77" s="42">
        <f t="shared" si="21"/>
        <v>0</v>
      </c>
      <c r="AA77" s="42">
        <f t="shared" si="21"/>
        <v>0</v>
      </c>
      <c r="AB77" s="42">
        <f t="shared" si="21"/>
        <v>0</v>
      </c>
      <c r="AC77" s="42">
        <f t="shared" si="21"/>
        <v>0</v>
      </c>
      <c r="AD77" s="42">
        <f t="shared" si="21"/>
        <v>0</v>
      </c>
      <c r="AE77" s="42">
        <f t="shared" si="21"/>
        <v>0</v>
      </c>
      <c r="AF77" s="42">
        <f t="shared" si="21"/>
        <v>0</v>
      </c>
      <c r="AG77" s="42">
        <f t="shared" si="21"/>
        <v>0</v>
      </c>
      <c r="AH77" s="42">
        <f t="shared" si="21"/>
        <v>0</v>
      </c>
      <c r="AI77" s="42">
        <f t="shared" si="21"/>
        <v>0</v>
      </c>
      <c r="AJ77" s="42">
        <f t="shared" si="21"/>
        <v>0</v>
      </c>
      <c r="AK77" s="42">
        <f t="shared" si="21"/>
        <v>0</v>
      </c>
    </row>
    <row r="78" spans="6:37" s="20" customFormat="1" x14ac:dyDescent="0.2">
      <c r="F78" s="42">
        <f t="shared" si="21"/>
        <v>0</v>
      </c>
      <c r="G78" s="42">
        <f t="shared" si="21"/>
        <v>0</v>
      </c>
      <c r="H78" s="42">
        <f t="shared" si="21"/>
        <v>0</v>
      </c>
      <c r="I78" s="42">
        <f t="shared" si="21"/>
        <v>0</v>
      </c>
      <c r="J78" s="42">
        <f t="shared" si="21"/>
        <v>0</v>
      </c>
      <c r="K78" s="42">
        <f t="shared" si="21"/>
        <v>0</v>
      </c>
      <c r="L78" s="42">
        <f t="shared" si="21"/>
        <v>0</v>
      </c>
      <c r="M78" s="42">
        <f t="shared" si="21"/>
        <v>0</v>
      </c>
      <c r="N78" s="42">
        <f t="shared" si="21"/>
        <v>0</v>
      </c>
      <c r="O78" s="42">
        <f t="shared" si="21"/>
        <v>0</v>
      </c>
      <c r="P78" s="42">
        <f t="shared" si="21"/>
        <v>0</v>
      </c>
      <c r="Q78" s="42">
        <f t="shared" si="21"/>
        <v>0</v>
      </c>
      <c r="R78" s="42">
        <f t="shared" si="21"/>
        <v>0</v>
      </c>
      <c r="S78" s="42">
        <f t="shared" si="21"/>
        <v>0</v>
      </c>
      <c r="T78" s="42">
        <f t="shared" si="21"/>
        <v>0</v>
      </c>
      <c r="U78" s="42">
        <f t="shared" si="21"/>
        <v>0</v>
      </c>
      <c r="V78" s="42">
        <f t="shared" si="21"/>
        <v>64</v>
      </c>
      <c r="W78" s="42">
        <f t="shared" si="21"/>
        <v>16</v>
      </c>
      <c r="X78" s="42">
        <f t="shared" si="21"/>
        <v>4</v>
      </c>
      <c r="Y78" s="42">
        <f t="shared" si="21"/>
        <v>1</v>
      </c>
      <c r="Z78" s="42">
        <f t="shared" si="21"/>
        <v>0</v>
      </c>
      <c r="AA78" s="42">
        <f t="shared" si="21"/>
        <v>0</v>
      </c>
      <c r="AB78" s="42">
        <f t="shared" si="21"/>
        <v>0</v>
      </c>
      <c r="AC78" s="42">
        <f t="shared" si="21"/>
        <v>0</v>
      </c>
      <c r="AD78" s="42">
        <f t="shared" si="21"/>
        <v>0</v>
      </c>
      <c r="AE78" s="42">
        <f t="shared" si="21"/>
        <v>0</v>
      </c>
      <c r="AF78" s="42">
        <f t="shared" si="21"/>
        <v>0</v>
      </c>
      <c r="AG78" s="42">
        <f t="shared" si="21"/>
        <v>0</v>
      </c>
      <c r="AH78" s="42">
        <f t="shared" si="21"/>
        <v>0</v>
      </c>
      <c r="AI78" s="42">
        <f t="shared" si="21"/>
        <v>0</v>
      </c>
      <c r="AJ78" s="42">
        <f t="shared" si="21"/>
        <v>0</v>
      </c>
      <c r="AK78" s="42">
        <f t="shared" si="21"/>
        <v>0</v>
      </c>
    </row>
    <row r="79" spans="6:37" s="20" customFormat="1" x14ac:dyDescent="0.2">
      <c r="F79" s="42">
        <f t="shared" si="21"/>
        <v>0</v>
      </c>
      <c r="G79" s="42">
        <f t="shared" si="21"/>
        <v>0</v>
      </c>
      <c r="H79" s="42">
        <f t="shared" si="21"/>
        <v>0</v>
      </c>
      <c r="I79" s="42">
        <f t="shared" si="21"/>
        <v>0</v>
      </c>
      <c r="J79" s="42">
        <f t="shared" si="21"/>
        <v>0</v>
      </c>
      <c r="K79" s="42">
        <f t="shared" si="21"/>
        <v>0</v>
      </c>
      <c r="L79" s="42">
        <f t="shared" si="21"/>
        <v>0</v>
      </c>
      <c r="M79" s="42">
        <f t="shared" si="21"/>
        <v>0</v>
      </c>
      <c r="N79" s="42">
        <f t="shared" si="21"/>
        <v>0</v>
      </c>
      <c r="O79" s="42">
        <f t="shared" si="21"/>
        <v>0</v>
      </c>
      <c r="P79" s="42">
        <f t="shared" si="21"/>
        <v>0</v>
      </c>
      <c r="Q79" s="42">
        <f t="shared" si="21"/>
        <v>0</v>
      </c>
      <c r="R79" s="42">
        <f t="shared" si="21"/>
        <v>48</v>
      </c>
      <c r="S79" s="42">
        <f t="shared" si="21"/>
        <v>8</v>
      </c>
      <c r="T79" s="42">
        <f t="shared" si="21"/>
        <v>1</v>
      </c>
      <c r="U79" s="42">
        <f t="shared" si="21"/>
        <v>0</v>
      </c>
      <c r="V79" s="42">
        <f t="shared" si="21"/>
        <v>-48</v>
      </c>
      <c r="W79" s="42">
        <f t="shared" si="21"/>
        <v>-8</v>
      </c>
      <c r="X79" s="42">
        <f t="shared" si="21"/>
        <v>-1</v>
      </c>
      <c r="Y79" s="42">
        <f t="shared" si="21"/>
        <v>0</v>
      </c>
      <c r="Z79" s="42">
        <f t="shared" si="21"/>
        <v>0</v>
      </c>
      <c r="AA79" s="42">
        <f t="shared" si="21"/>
        <v>0</v>
      </c>
      <c r="AB79" s="42">
        <f t="shared" si="21"/>
        <v>0</v>
      </c>
      <c r="AC79" s="42">
        <f t="shared" si="21"/>
        <v>0</v>
      </c>
      <c r="AD79" s="42">
        <f t="shared" si="21"/>
        <v>0</v>
      </c>
      <c r="AE79" s="42">
        <f t="shared" si="21"/>
        <v>0</v>
      </c>
      <c r="AF79" s="42">
        <f t="shared" si="21"/>
        <v>0</v>
      </c>
      <c r="AG79" s="42">
        <f t="shared" si="21"/>
        <v>0</v>
      </c>
      <c r="AH79" s="42">
        <f t="shared" si="21"/>
        <v>0</v>
      </c>
      <c r="AI79" s="42">
        <f t="shared" si="21"/>
        <v>0</v>
      </c>
      <c r="AJ79" s="42">
        <f t="shared" si="21"/>
        <v>0</v>
      </c>
      <c r="AK79" s="42">
        <f t="shared" si="21"/>
        <v>0</v>
      </c>
    </row>
    <row r="80" spans="6:37" s="20" customFormat="1" x14ac:dyDescent="0.2">
      <c r="F80" s="42">
        <f t="shared" si="21"/>
        <v>0</v>
      </c>
      <c r="G80" s="42">
        <f t="shared" si="21"/>
        <v>0</v>
      </c>
      <c r="H80" s="42">
        <f t="shared" si="21"/>
        <v>0</v>
      </c>
      <c r="I80" s="42">
        <f t="shared" si="21"/>
        <v>0</v>
      </c>
      <c r="J80" s="42">
        <f t="shared" si="21"/>
        <v>0</v>
      </c>
      <c r="K80" s="42">
        <f t="shared" si="21"/>
        <v>0</v>
      </c>
      <c r="L80" s="42">
        <f t="shared" si="21"/>
        <v>0</v>
      </c>
      <c r="M80" s="42">
        <f t="shared" si="21"/>
        <v>0</v>
      </c>
      <c r="N80" s="42">
        <f t="shared" si="21"/>
        <v>0</v>
      </c>
      <c r="O80" s="42">
        <f t="shared" si="21"/>
        <v>0</v>
      </c>
      <c r="P80" s="42">
        <f t="shared" si="21"/>
        <v>0</v>
      </c>
      <c r="Q80" s="42">
        <f t="shared" si="21"/>
        <v>0</v>
      </c>
      <c r="R80" s="42">
        <f t="shared" si="21"/>
        <v>24</v>
      </c>
      <c r="S80" s="42">
        <f t="shared" si="21"/>
        <v>2</v>
      </c>
      <c r="T80" s="42">
        <f t="shared" si="21"/>
        <v>0</v>
      </c>
      <c r="U80" s="42">
        <f t="shared" si="21"/>
        <v>0</v>
      </c>
      <c r="V80" s="42">
        <f t="shared" si="21"/>
        <v>-24</v>
      </c>
      <c r="W80" s="42">
        <f t="shared" si="21"/>
        <v>-2</v>
      </c>
      <c r="X80" s="42">
        <f t="shared" si="21"/>
        <v>0</v>
      </c>
      <c r="Y80" s="42">
        <f t="shared" si="21"/>
        <v>0</v>
      </c>
      <c r="Z80" s="42">
        <f t="shared" si="21"/>
        <v>0</v>
      </c>
      <c r="AA80" s="42">
        <f t="shared" si="21"/>
        <v>0</v>
      </c>
      <c r="AB80" s="42">
        <f t="shared" si="21"/>
        <v>0</v>
      </c>
      <c r="AC80" s="42">
        <f t="shared" si="21"/>
        <v>0</v>
      </c>
      <c r="AD80" s="42">
        <f t="shared" si="21"/>
        <v>0</v>
      </c>
      <c r="AE80" s="42">
        <f t="shared" si="21"/>
        <v>0</v>
      </c>
      <c r="AF80" s="42">
        <f t="shared" si="21"/>
        <v>0</v>
      </c>
      <c r="AG80" s="42">
        <f t="shared" si="21"/>
        <v>0</v>
      </c>
      <c r="AH80" s="42">
        <f t="shared" si="21"/>
        <v>0</v>
      </c>
      <c r="AI80" s="42">
        <f t="shared" si="21"/>
        <v>0</v>
      </c>
      <c r="AJ80" s="42">
        <f t="shared" si="21"/>
        <v>0</v>
      </c>
      <c r="AK80" s="42">
        <f t="shared" si="21"/>
        <v>0</v>
      </c>
    </row>
    <row r="81" spans="6:37" s="20" customFormat="1" x14ac:dyDescent="0.2">
      <c r="F81" s="42">
        <f t="shared" si="21"/>
        <v>0</v>
      </c>
      <c r="G81" s="42">
        <f t="shared" si="21"/>
        <v>0</v>
      </c>
      <c r="H81" s="42">
        <f t="shared" si="21"/>
        <v>0</v>
      </c>
      <c r="I81" s="42">
        <f t="shared" si="21"/>
        <v>0</v>
      </c>
      <c r="J81" s="42">
        <f t="shared" si="21"/>
        <v>0</v>
      </c>
      <c r="K81" s="42">
        <f t="shared" si="21"/>
        <v>0</v>
      </c>
      <c r="L81" s="42">
        <f t="shared" si="21"/>
        <v>0</v>
      </c>
      <c r="M81" s="42">
        <f t="shared" si="21"/>
        <v>0</v>
      </c>
      <c r="N81" s="42">
        <f t="shared" si="21"/>
        <v>0</v>
      </c>
      <c r="O81" s="42">
        <f t="shared" si="21"/>
        <v>0</v>
      </c>
      <c r="P81" s="42">
        <f t="shared" si="21"/>
        <v>0</v>
      </c>
      <c r="Q81" s="42">
        <f t="shared" si="21"/>
        <v>0</v>
      </c>
      <c r="R81" s="42">
        <f t="shared" si="21"/>
        <v>0</v>
      </c>
      <c r="S81" s="42">
        <f t="shared" si="21"/>
        <v>0</v>
      </c>
      <c r="T81" s="42">
        <f t="shared" si="21"/>
        <v>0</v>
      </c>
      <c r="U81" s="42">
        <f t="shared" si="21"/>
        <v>0</v>
      </c>
      <c r="V81" s="42">
        <f t="shared" si="21"/>
        <v>125</v>
      </c>
      <c r="W81" s="42">
        <f t="shared" si="21"/>
        <v>25</v>
      </c>
      <c r="X81" s="42">
        <f t="shared" si="21"/>
        <v>5</v>
      </c>
      <c r="Y81" s="42">
        <f t="shared" si="21"/>
        <v>1</v>
      </c>
      <c r="Z81" s="42">
        <f t="shared" si="21"/>
        <v>0</v>
      </c>
      <c r="AA81" s="42">
        <f t="shared" si="21"/>
        <v>0</v>
      </c>
      <c r="AB81" s="42">
        <f t="shared" si="21"/>
        <v>0</v>
      </c>
      <c r="AC81" s="42">
        <f t="shared" si="21"/>
        <v>0</v>
      </c>
      <c r="AD81" s="42">
        <f t="shared" si="21"/>
        <v>0</v>
      </c>
      <c r="AE81" s="42">
        <f t="shared" si="21"/>
        <v>0</v>
      </c>
      <c r="AF81" s="42">
        <f t="shared" si="21"/>
        <v>0</v>
      </c>
      <c r="AG81" s="42">
        <f t="shared" si="21"/>
        <v>0</v>
      </c>
      <c r="AH81" s="42">
        <f t="shared" si="21"/>
        <v>0</v>
      </c>
      <c r="AI81" s="42">
        <f t="shared" si="21"/>
        <v>0</v>
      </c>
      <c r="AJ81" s="42">
        <f t="shared" si="21"/>
        <v>0</v>
      </c>
      <c r="AK81" s="42">
        <f t="shared" ref="AK81" si="22">IF(ISBLANK(AK44),0,AK44)</f>
        <v>0</v>
      </c>
    </row>
    <row r="82" spans="6:37" s="20" customFormat="1" x14ac:dyDescent="0.2">
      <c r="F82" s="42">
        <f t="shared" ref="F82:AK89" si="23">IF(ISBLANK(F45),0,F45)</f>
        <v>0</v>
      </c>
      <c r="G82" s="42">
        <f t="shared" si="23"/>
        <v>0</v>
      </c>
      <c r="H82" s="42">
        <f t="shared" si="23"/>
        <v>0</v>
      </c>
      <c r="I82" s="42">
        <f t="shared" si="23"/>
        <v>0</v>
      </c>
      <c r="J82" s="42">
        <f t="shared" si="23"/>
        <v>0</v>
      </c>
      <c r="K82" s="42">
        <f t="shared" si="23"/>
        <v>0</v>
      </c>
      <c r="L82" s="42">
        <f t="shared" si="23"/>
        <v>0</v>
      </c>
      <c r="M82" s="42">
        <f t="shared" si="23"/>
        <v>0</v>
      </c>
      <c r="N82" s="42">
        <f t="shared" si="23"/>
        <v>0</v>
      </c>
      <c r="O82" s="42">
        <f t="shared" si="23"/>
        <v>0</v>
      </c>
      <c r="P82" s="42">
        <f t="shared" si="23"/>
        <v>0</v>
      </c>
      <c r="Q82" s="42">
        <f t="shared" si="23"/>
        <v>0</v>
      </c>
      <c r="R82" s="42">
        <f t="shared" si="23"/>
        <v>0</v>
      </c>
      <c r="S82" s="42">
        <f t="shared" si="23"/>
        <v>0</v>
      </c>
      <c r="T82" s="42">
        <f t="shared" si="23"/>
        <v>0</v>
      </c>
      <c r="U82" s="42">
        <f t="shared" si="23"/>
        <v>0</v>
      </c>
      <c r="V82" s="42">
        <f t="shared" si="23"/>
        <v>0</v>
      </c>
      <c r="W82" s="42">
        <f t="shared" si="23"/>
        <v>0</v>
      </c>
      <c r="X82" s="42">
        <f t="shared" si="23"/>
        <v>0</v>
      </c>
      <c r="Y82" s="42">
        <f t="shared" si="23"/>
        <v>0</v>
      </c>
      <c r="Z82" s="42">
        <f t="shared" si="23"/>
        <v>125</v>
      </c>
      <c r="AA82" s="42">
        <f t="shared" si="23"/>
        <v>25</v>
      </c>
      <c r="AB82" s="42">
        <f t="shared" si="23"/>
        <v>5</v>
      </c>
      <c r="AC82" s="42">
        <f t="shared" si="23"/>
        <v>1</v>
      </c>
      <c r="AD82" s="42">
        <f t="shared" si="23"/>
        <v>0</v>
      </c>
      <c r="AE82" s="42">
        <f t="shared" si="23"/>
        <v>0</v>
      </c>
      <c r="AF82" s="42">
        <f t="shared" si="23"/>
        <v>0</v>
      </c>
      <c r="AG82" s="42">
        <f t="shared" si="23"/>
        <v>0</v>
      </c>
      <c r="AH82" s="42">
        <f t="shared" si="23"/>
        <v>0</v>
      </c>
      <c r="AI82" s="42">
        <f t="shared" si="23"/>
        <v>0</v>
      </c>
      <c r="AJ82" s="42">
        <f t="shared" si="23"/>
        <v>0</v>
      </c>
      <c r="AK82" s="42">
        <f t="shared" si="23"/>
        <v>0</v>
      </c>
    </row>
    <row r="83" spans="6:37" s="20" customFormat="1" x14ac:dyDescent="0.2">
      <c r="F83" s="42">
        <f t="shared" si="23"/>
        <v>0</v>
      </c>
      <c r="G83" s="42">
        <f t="shared" si="23"/>
        <v>0</v>
      </c>
      <c r="H83" s="42">
        <f t="shared" si="23"/>
        <v>0</v>
      </c>
      <c r="I83" s="42">
        <f t="shared" si="23"/>
        <v>0</v>
      </c>
      <c r="J83" s="42">
        <f t="shared" si="23"/>
        <v>0</v>
      </c>
      <c r="K83" s="42">
        <f t="shared" si="23"/>
        <v>0</v>
      </c>
      <c r="L83" s="42">
        <f t="shared" si="23"/>
        <v>0</v>
      </c>
      <c r="M83" s="42">
        <f t="shared" si="23"/>
        <v>0</v>
      </c>
      <c r="N83" s="42">
        <f t="shared" si="23"/>
        <v>0</v>
      </c>
      <c r="O83" s="42">
        <f t="shared" si="23"/>
        <v>0</v>
      </c>
      <c r="P83" s="42">
        <f t="shared" si="23"/>
        <v>0</v>
      </c>
      <c r="Q83" s="42">
        <f t="shared" si="23"/>
        <v>0</v>
      </c>
      <c r="R83" s="42">
        <f t="shared" si="23"/>
        <v>0</v>
      </c>
      <c r="S83" s="42">
        <f t="shared" si="23"/>
        <v>0</v>
      </c>
      <c r="T83" s="42">
        <f t="shared" si="23"/>
        <v>0</v>
      </c>
      <c r="U83" s="42">
        <f t="shared" si="23"/>
        <v>0</v>
      </c>
      <c r="V83" s="42">
        <f t="shared" si="23"/>
        <v>75</v>
      </c>
      <c r="W83" s="42">
        <f t="shared" si="23"/>
        <v>10</v>
      </c>
      <c r="X83" s="42">
        <f t="shared" si="23"/>
        <v>1</v>
      </c>
      <c r="Y83" s="42">
        <f t="shared" si="23"/>
        <v>0</v>
      </c>
      <c r="Z83" s="42">
        <f t="shared" si="23"/>
        <v>-75</v>
      </c>
      <c r="AA83" s="42">
        <f t="shared" si="23"/>
        <v>-10</v>
      </c>
      <c r="AB83" s="42">
        <f t="shared" si="23"/>
        <v>-1</v>
      </c>
      <c r="AC83" s="42">
        <f t="shared" si="23"/>
        <v>0</v>
      </c>
      <c r="AD83" s="42">
        <f t="shared" si="23"/>
        <v>0</v>
      </c>
      <c r="AE83" s="42">
        <f t="shared" si="23"/>
        <v>0</v>
      </c>
      <c r="AF83" s="42">
        <f t="shared" si="23"/>
        <v>0</v>
      </c>
      <c r="AG83" s="42">
        <f t="shared" si="23"/>
        <v>0</v>
      </c>
      <c r="AH83" s="42">
        <f t="shared" si="23"/>
        <v>0</v>
      </c>
      <c r="AI83" s="42">
        <f t="shared" si="23"/>
        <v>0</v>
      </c>
      <c r="AJ83" s="42">
        <f t="shared" si="23"/>
        <v>0</v>
      </c>
      <c r="AK83" s="42">
        <f t="shared" si="23"/>
        <v>0</v>
      </c>
    </row>
    <row r="84" spans="6:37" s="20" customFormat="1" x14ac:dyDescent="0.2">
      <c r="F84" s="42">
        <f t="shared" si="23"/>
        <v>0</v>
      </c>
      <c r="G84" s="42">
        <f t="shared" si="23"/>
        <v>0</v>
      </c>
      <c r="H84" s="42">
        <f t="shared" si="23"/>
        <v>0</v>
      </c>
      <c r="I84" s="42">
        <f t="shared" si="23"/>
        <v>0</v>
      </c>
      <c r="J84" s="42">
        <f t="shared" si="23"/>
        <v>0</v>
      </c>
      <c r="K84" s="42">
        <f t="shared" si="23"/>
        <v>0</v>
      </c>
      <c r="L84" s="42">
        <f t="shared" si="23"/>
        <v>0</v>
      </c>
      <c r="M84" s="42">
        <f t="shared" si="23"/>
        <v>0</v>
      </c>
      <c r="N84" s="42">
        <f t="shared" si="23"/>
        <v>0</v>
      </c>
      <c r="O84" s="42">
        <f t="shared" si="23"/>
        <v>0</v>
      </c>
      <c r="P84" s="42">
        <f t="shared" si="23"/>
        <v>0</v>
      </c>
      <c r="Q84" s="42">
        <f t="shared" si="23"/>
        <v>0</v>
      </c>
      <c r="R84" s="42">
        <f t="shared" si="23"/>
        <v>0</v>
      </c>
      <c r="S84" s="42">
        <f t="shared" si="23"/>
        <v>0</v>
      </c>
      <c r="T84" s="42">
        <f t="shared" si="23"/>
        <v>0</v>
      </c>
      <c r="U84" s="42">
        <f t="shared" si="23"/>
        <v>0</v>
      </c>
      <c r="V84" s="42">
        <f t="shared" si="23"/>
        <v>30</v>
      </c>
      <c r="W84" s="42">
        <f t="shared" si="23"/>
        <v>2</v>
      </c>
      <c r="X84" s="42">
        <f t="shared" si="23"/>
        <v>0</v>
      </c>
      <c r="Y84" s="42">
        <f t="shared" si="23"/>
        <v>0</v>
      </c>
      <c r="Z84" s="42">
        <f t="shared" si="23"/>
        <v>-30</v>
      </c>
      <c r="AA84" s="42">
        <f t="shared" si="23"/>
        <v>-2</v>
      </c>
      <c r="AB84" s="42">
        <f t="shared" si="23"/>
        <v>0</v>
      </c>
      <c r="AC84" s="42">
        <f t="shared" si="23"/>
        <v>0</v>
      </c>
      <c r="AD84" s="42">
        <f t="shared" si="23"/>
        <v>0</v>
      </c>
      <c r="AE84" s="42">
        <f t="shared" si="23"/>
        <v>0</v>
      </c>
      <c r="AF84" s="42">
        <f t="shared" si="23"/>
        <v>0</v>
      </c>
      <c r="AG84" s="42">
        <f t="shared" si="23"/>
        <v>0</v>
      </c>
      <c r="AH84" s="42">
        <f t="shared" si="23"/>
        <v>0</v>
      </c>
      <c r="AI84" s="42">
        <f t="shared" si="23"/>
        <v>0</v>
      </c>
      <c r="AJ84" s="42">
        <f t="shared" si="23"/>
        <v>0</v>
      </c>
      <c r="AK84" s="42">
        <f t="shared" si="23"/>
        <v>0</v>
      </c>
    </row>
    <row r="85" spans="6:37" s="20" customFormat="1" x14ac:dyDescent="0.2">
      <c r="F85" s="42">
        <f t="shared" si="23"/>
        <v>0</v>
      </c>
      <c r="G85" s="42">
        <f t="shared" si="23"/>
        <v>0</v>
      </c>
      <c r="H85" s="42">
        <f t="shared" si="23"/>
        <v>0</v>
      </c>
      <c r="I85" s="42">
        <f t="shared" si="23"/>
        <v>0</v>
      </c>
      <c r="J85" s="42">
        <f t="shared" si="23"/>
        <v>0</v>
      </c>
      <c r="K85" s="42">
        <f t="shared" si="23"/>
        <v>0</v>
      </c>
      <c r="L85" s="42">
        <f t="shared" si="23"/>
        <v>0</v>
      </c>
      <c r="M85" s="42">
        <f t="shared" si="23"/>
        <v>0</v>
      </c>
      <c r="N85" s="42">
        <f t="shared" si="23"/>
        <v>0</v>
      </c>
      <c r="O85" s="42">
        <f t="shared" si="23"/>
        <v>0</v>
      </c>
      <c r="P85" s="42">
        <f t="shared" si="23"/>
        <v>0</v>
      </c>
      <c r="Q85" s="42">
        <f t="shared" si="23"/>
        <v>0</v>
      </c>
      <c r="R85" s="42">
        <f t="shared" si="23"/>
        <v>0</v>
      </c>
      <c r="S85" s="42">
        <f t="shared" si="23"/>
        <v>0</v>
      </c>
      <c r="T85" s="42">
        <f t="shared" si="23"/>
        <v>0</v>
      </c>
      <c r="U85" s="42">
        <f t="shared" si="23"/>
        <v>0</v>
      </c>
      <c r="V85" s="42">
        <f t="shared" si="23"/>
        <v>0</v>
      </c>
      <c r="W85" s="42">
        <f t="shared" si="23"/>
        <v>0</v>
      </c>
      <c r="X85" s="42">
        <f t="shared" si="23"/>
        <v>0</v>
      </c>
      <c r="Y85" s="42">
        <f t="shared" si="23"/>
        <v>0</v>
      </c>
      <c r="Z85" s="42">
        <f t="shared" si="23"/>
        <v>343</v>
      </c>
      <c r="AA85" s="42">
        <f t="shared" si="23"/>
        <v>49</v>
      </c>
      <c r="AB85" s="42">
        <f t="shared" si="23"/>
        <v>7</v>
      </c>
      <c r="AC85" s="42">
        <f t="shared" si="23"/>
        <v>1</v>
      </c>
      <c r="AD85" s="42">
        <f t="shared" si="23"/>
        <v>0</v>
      </c>
      <c r="AE85" s="42">
        <f t="shared" si="23"/>
        <v>0</v>
      </c>
      <c r="AF85" s="42">
        <f t="shared" si="23"/>
        <v>0</v>
      </c>
      <c r="AG85" s="42">
        <f t="shared" si="23"/>
        <v>0</v>
      </c>
      <c r="AH85" s="42">
        <f t="shared" si="23"/>
        <v>0</v>
      </c>
      <c r="AI85" s="42">
        <f t="shared" si="23"/>
        <v>0</v>
      </c>
      <c r="AJ85" s="42">
        <f t="shared" si="23"/>
        <v>0</v>
      </c>
      <c r="AK85" s="42">
        <f t="shared" si="23"/>
        <v>0</v>
      </c>
    </row>
    <row r="86" spans="6:37" s="20" customFormat="1" x14ac:dyDescent="0.2">
      <c r="F86" s="42">
        <f t="shared" si="23"/>
        <v>0</v>
      </c>
      <c r="G86" s="42">
        <f t="shared" si="23"/>
        <v>0</v>
      </c>
      <c r="H86" s="42">
        <f t="shared" si="23"/>
        <v>0</v>
      </c>
      <c r="I86" s="42">
        <f t="shared" si="23"/>
        <v>0</v>
      </c>
      <c r="J86" s="42">
        <f t="shared" si="23"/>
        <v>0</v>
      </c>
      <c r="K86" s="42">
        <f t="shared" si="23"/>
        <v>0</v>
      </c>
      <c r="L86" s="42">
        <f t="shared" si="23"/>
        <v>0</v>
      </c>
      <c r="M86" s="42">
        <f t="shared" si="23"/>
        <v>0</v>
      </c>
      <c r="N86" s="42">
        <f t="shared" si="23"/>
        <v>0</v>
      </c>
      <c r="O86" s="42">
        <f t="shared" si="23"/>
        <v>0</v>
      </c>
      <c r="P86" s="42">
        <f t="shared" si="23"/>
        <v>0</v>
      </c>
      <c r="Q86" s="42">
        <f t="shared" si="23"/>
        <v>0</v>
      </c>
      <c r="R86" s="42">
        <f t="shared" si="23"/>
        <v>0</v>
      </c>
      <c r="S86" s="42">
        <f t="shared" si="23"/>
        <v>0</v>
      </c>
      <c r="T86" s="42">
        <f t="shared" si="23"/>
        <v>0</v>
      </c>
      <c r="U86" s="42">
        <f t="shared" si="23"/>
        <v>0</v>
      </c>
      <c r="V86" s="42">
        <f t="shared" si="23"/>
        <v>0</v>
      </c>
      <c r="W86" s="42">
        <f t="shared" si="23"/>
        <v>0</v>
      </c>
      <c r="X86" s="42">
        <f t="shared" si="23"/>
        <v>0</v>
      </c>
      <c r="Y86" s="42">
        <f t="shared" si="23"/>
        <v>0</v>
      </c>
      <c r="Z86" s="42">
        <f t="shared" si="23"/>
        <v>0</v>
      </c>
      <c r="AA86" s="42">
        <f t="shared" si="23"/>
        <v>0</v>
      </c>
      <c r="AB86" s="42">
        <f t="shared" si="23"/>
        <v>0</v>
      </c>
      <c r="AC86" s="42">
        <f t="shared" si="23"/>
        <v>0</v>
      </c>
      <c r="AD86" s="42">
        <f t="shared" si="23"/>
        <v>343</v>
      </c>
      <c r="AE86" s="42">
        <f t="shared" si="23"/>
        <v>49</v>
      </c>
      <c r="AF86" s="42">
        <f t="shared" si="23"/>
        <v>7</v>
      </c>
      <c r="AG86" s="42">
        <f t="shared" si="23"/>
        <v>1</v>
      </c>
      <c r="AH86" s="42">
        <f t="shared" si="23"/>
        <v>0</v>
      </c>
      <c r="AI86" s="42">
        <f t="shared" si="23"/>
        <v>0</v>
      </c>
      <c r="AJ86" s="42">
        <f t="shared" si="23"/>
        <v>0</v>
      </c>
      <c r="AK86" s="42">
        <f t="shared" si="23"/>
        <v>0</v>
      </c>
    </row>
    <row r="87" spans="6:37" s="20" customFormat="1" x14ac:dyDescent="0.2">
      <c r="F87" s="42">
        <f t="shared" si="23"/>
        <v>0</v>
      </c>
      <c r="G87" s="42">
        <f t="shared" si="23"/>
        <v>0</v>
      </c>
      <c r="H87" s="42">
        <f t="shared" si="23"/>
        <v>0</v>
      </c>
      <c r="I87" s="42">
        <f t="shared" si="23"/>
        <v>0</v>
      </c>
      <c r="J87" s="42">
        <f t="shared" si="23"/>
        <v>0</v>
      </c>
      <c r="K87" s="42">
        <f t="shared" si="23"/>
        <v>0</v>
      </c>
      <c r="L87" s="42">
        <f t="shared" si="23"/>
        <v>0</v>
      </c>
      <c r="M87" s="42">
        <f t="shared" si="23"/>
        <v>0</v>
      </c>
      <c r="N87" s="42">
        <f t="shared" si="23"/>
        <v>0</v>
      </c>
      <c r="O87" s="42">
        <f t="shared" si="23"/>
        <v>0</v>
      </c>
      <c r="P87" s="42">
        <f t="shared" si="23"/>
        <v>0</v>
      </c>
      <c r="Q87" s="42">
        <f t="shared" si="23"/>
        <v>0</v>
      </c>
      <c r="R87" s="42">
        <f t="shared" si="23"/>
        <v>0</v>
      </c>
      <c r="S87" s="42">
        <f t="shared" si="23"/>
        <v>0</v>
      </c>
      <c r="T87" s="42">
        <f t="shared" si="23"/>
        <v>0</v>
      </c>
      <c r="U87" s="42">
        <f t="shared" si="23"/>
        <v>0</v>
      </c>
      <c r="V87" s="42">
        <f t="shared" si="23"/>
        <v>0</v>
      </c>
      <c r="W87" s="42">
        <f t="shared" si="23"/>
        <v>0</v>
      </c>
      <c r="X87" s="42">
        <f t="shared" si="23"/>
        <v>0</v>
      </c>
      <c r="Y87" s="42">
        <f t="shared" si="23"/>
        <v>0</v>
      </c>
      <c r="Z87" s="42">
        <f t="shared" si="23"/>
        <v>147</v>
      </c>
      <c r="AA87" s="42">
        <f t="shared" si="23"/>
        <v>14</v>
      </c>
      <c r="AB87" s="42">
        <f t="shared" si="23"/>
        <v>1</v>
      </c>
      <c r="AC87" s="42">
        <f t="shared" si="23"/>
        <v>0</v>
      </c>
      <c r="AD87" s="42">
        <f t="shared" si="23"/>
        <v>-147</v>
      </c>
      <c r="AE87" s="42">
        <f t="shared" si="23"/>
        <v>-14</v>
      </c>
      <c r="AF87" s="42">
        <f t="shared" si="23"/>
        <v>-1</v>
      </c>
      <c r="AG87" s="42">
        <f t="shared" si="23"/>
        <v>0</v>
      </c>
      <c r="AH87" s="42">
        <f t="shared" si="23"/>
        <v>0</v>
      </c>
      <c r="AI87" s="42">
        <f t="shared" si="23"/>
        <v>0</v>
      </c>
      <c r="AJ87" s="42">
        <f t="shared" si="23"/>
        <v>0</v>
      </c>
      <c r="AK87" s="42">
        <f t="shared" si="23"/>
        <v>0</v>
      </c>
    </row>
    <row r="88" spans="6:37" s="20" customFormat="1" x14ac:dyDescent="0.2">
      <c r="F88" s="42">
        <f t="shared" si="23"/>
        <v>0</v>
      </c>
      <c r="G88" s="42">
        <f t="shared" si="23"/>
        <v>0</v>
      </c>
      <c r="H88" s="42">
        <f t="shared" si="23"/>
        <v>0</v>
      </c>
      <c r="I88" s="42">
        <f t="shared" si="23"/>
        <v>0</v>
      </c>
      <c r="J88" s="42">
        <f t="shared" si="23"/>
        <v>0</v>
      </c>
      <c r="K88" s="42">
        <f t="shared" si="23"/>
        <v>0</v>
      </c>
      <c r="L88" s="42">
        <f t="shared" si="23"/>
        <v>0</v>
      </c>
      <c r="M88" s="42">
        <f t="shared" si="23"/>
        <v>0</v>
      </c>
      <c r="N88" s="42">
        <f t="shared" si="23"/>
        <v>0</v>
      </c>
      <c r="O88" s="42">
        <f t="shared" si="23"/>
        <v>0</v>
      </c>
      <c r="P88" s="42">
        <f t="shared" si="23"/>
        <v>0</v>
      </c>
      <c r="Q88" s="42">
        <f t="shared" si="23"/>
        <v>0</v>
      </c>
      <c r="R88" s="42">
        <f t="shared" si="23"/>
        <v>0</v>
      </c>
      <c r="S88" s="42">
        <f t="shared" si="23"/>
        <v>0</v>
      </c>
      <c r="T88" s="42">
        <f t="shared" si="23"/>
        <v>0</v>
      </c>
      <c r="U88" s="42">
        <f t="shared" si="23"/>
        <v>0</v>
      </c>
      <c r="V88" s="42">
        <f t="shared" si="23"/>
        <v>0</v>
      </c>
      <c r="W88" s="42">
        <f t="shared" si="23"/>
        <v>0</v>
      </c>
      <c r="X88" s="42">
        <f t="shared" si="23"/>
        <v>0</v>
      </c>
      <c r="Y88" s="42">
        <f t="shared" si="23"/>
        <v>0</v>
      </c>
      <c r="Z88" s="42">
        <f t="shared" si="23"/>
        <v>42</v>
      </c>
      <c r="AA88" s="42">
        <f t="shared" si="23"/>
        <v>2</v>
      </c>
      <c r="AB88" s="42">
        <f t="shared" si="23"/>
        <v>0</v>
      </c>
      <c r="AC88" s="42">
        <f t="shared" si="23"/>
        <v>0</v>
      </c>
      <c r="AD88" s="42">
        <f t="shared" si="23"/>
        <v>-42</v>
      </c>
      <c r="AE88" s="42">
        <f t="shared" si="23"/>
        <v>-2</v>
      </c>
      <c r="AF88" s="42">
        <f t="shared" si="23"/>
        <v>0</v>
      </c>
      <c r="AG88" s="42">
        <f t="shared" si="23"/>
        <v>0</v>
      </c>
      <c r="AH88" s="42">
        <f t="shared" si="23"/>
        <v>0</v>
      </c>
      <c r="AI88" s="42">
        <f t="shared" si="23"/>
        <v>0</v>
      </c>
      <c r="AJ88" s="42">
        <f t="shared" si="23"/>
        <v>0</v>
      </c>
      <c r="AK88" s="42">
        <f t="shared" si="23"/>
        <v>0</v>
      </c>
    </row>
    <row r="89" spans="6:37" s="20" customFormat="1" x14ac:dyDescent="0.2">
      <c r="F89" s="42">
        <f t="shared" si="23"/>
        <v>0</v>
      </c>
      <c r="G89" s="42">
        <f t="shared" si="23"/>
        <v>0</v>
      </c>
      <c r="H89" s="42">
        <f t="shared" si="23"/>
        <v>0</v>
      </c>
      <c r="I89" s="42">
        <f t="shared" si="23"/>
        <v>0</v>
      </c>
      <c r="J89" s="42">
        <f t="shared" si="23"/>
        <v>0</v>
      </c>
      <c r="K89" s="42">
        <f t="shared" si="23"/>
        <v>0</v>
      </c>
      <c r="L89" s="42">
        <f t="shared" si="23"/>
        <v>0</v>
      </c>
      <c r="M89" s="42">
        <f t="shared" si="23"/>
        <v>0</v>
      </c>
      <c r="N89" s="42">
        <f t="shared" si="23"/>
        <v>0</v>
      </c>
      <c r="O89" s="42">
        <f t="shared" si="23"/>
        <v>0</v>
      </c>
      <c r="P89" s="42">
        <f t="shared" si="23"/>
        <v>0</v>
      </c>
      <c r="Q89" s="42">
        <f t="shared" si="23"/>
        <v>0</v>
      </c>
      <c r="R89" s="42">
        <f t="shared" si="23"/>
        <v>0</v>
      </c>
      <c r="S89" s="42">
        <f t="shared" si="23"/>
        <v>0</v>
      </c>
      <c r="T89" s="42">
        <f t="shared" si="23"/>
        <v>0</v>
      </c>
      <c r="U89" s="42">
        <f t="shared" si="23"/>
        <v>0</v>
      </c>
      <c r="V89" s="42">
        <f t="shared" si="23"/>
        <v>0</v>
      </c>
      <c r="W89" s="42">
        <f t="shared" si="23"/>
        <v>0</v>
      </c>
      <c r="X89" s="42">
        <f t="shared" si="23"/>
        <v>0</v>
      </c>
      <c r="Y89" s="42">
        <f t="shared" si="23"/>
        <v>0</v>
      </c>
      <c r="Z89" s="42">
        <f t="shared" si="23"/>
        <v>0</v>
      </c>
      <c r="AA89" s="42">
        <f t="shared" si="23"/>
        <v>0</v>
      </c>
      <c r="AB89" s="42">
        <f t="shared" si="23"/>
        <v>0</v>
      </c>
      <c r="AC89" s="42">
        <f t="shared" si="23"/>
        <v>0</v>
      </c>
      <c r="AD89" s="42">
        <f t="shared" si="23"/>
        <v>1000</v>
      </c>
      <c r="AE89" s="42">
        <f t="shared" si="23"/>
        <v>100</v>
      </c>
      <c r="AF89" s="42">
        <f t="shared" si="23"/>
        <v>10</v>
      </c>
      <c r="AG89" s="42">
        <f t="shared" si="23"/>
        <v>1</v>
      </c>
      <c r="AH89" s="42">
        <f t="shared" si="23"/>
        <v>0</v>
      </c>
      <c r="AI89" s="42">
        <f t="shared" si="23"/>
        <v>0</v>
      </c>
      <c r="AJ89" s="42">
        <f t="shared" si="23"/>
        <v>0</v>
      </c>
      <c r="AK89" s="42">
        <f t="shared" ref="AK89" si="24">IF(ISBLANK(AK52),0,AK52)</f>
        <v>0</v>
      </c>
    </row>
    <row r="90" spans="6:37" s="20" customFormat="1" x14ac:dyDescent="0.2">
      <c r="F90" s="42">
        <f t="shared" ref="F90:AK96" si="25">IF(ISBLANK(F53),0,F53)</f>
        <v>0</v>
      </c>
      <c r="G90" s="42">
        <f t="shared" si="25"/>
        <v>0</v>
      </c>
      <c r="H90" s="42">
        <f t="shared" si="25"/>
        <v>0</v>
      </c>
      <c r="I90" s="42">
        <f t="shared" si="25"/>
        <v>0</v>
      </c>
      <c r="J90" s="42">
        <f t="shared" si="25"/>
        <v>0</v>
      </c>
      <c r="K90" s="42">
        <f t="shared" si="25"/>
        <v>0</v>
      </c>
      <c r="L90" s="42">
        <f t="shared" si="25"/>
        <v>0</v>
      </c>
      <c r="M90" s="42">
        <f t="shared" si="25"/>
        <v>0</v>
      </c>
      <c r="N90" s="42">
        <f t="shared" si="25"/>
        <v>0</v>
      </c>
      <c r="O90" s="42">
        <f t="shared" si="25"/>
        <v>0</v>
      </c>
      <c r="P90" s="42">
        <f t="shared" si="25"/>
        <v>0</v>
      </c>
      <c r="Q90" s="42">
        <f t="shared" si="25"/>
        <v>0</v>
      </c>
      <c r="R90" s="42">
        <f t="shared" si="25"/>
        <v>0</v>
      </c>
      <c r="S90" s="42">
        <f t="shared" si="25"/>
        <v>0</v>
      </c>
      <c r="T90" s="42">
        <f t="shared" si="25"/>
        <v>0</v>
      </c>
      <c r="U90" s="42">
        <f t="shared" si="25"/>
        <v>0</v>
      </c>
      <c r="V90" s="42">
        <f t="shared" si="25"/>
        <v>0</v>
      </c>
      <c r="W90" s="42">
        <f t="shared" si="25"/>
        <v>0</v>
      </c>
      <c r="X90" s="42">
        <f t="shared" si="25"/>
        <v>0</v>
      </c>
      <c r="Y90" s="42">
        <f t="shared" si="25"/>
        <v>0</v>
      </c>
      <c r="Z90" s="42">
        <f t="shared" si="25"/>
        <v>0</v>
      </c>
      <c r="AA90" s="42">
        <f t="shared" si="25"/>
        <v>0</v>
      </c>
      <c r="AB90" s="42">
        <f t="shared" si="25"/>
        <v>0</v>
      </c>
      <c r="AC90" s="42">
        <f t="shared" si="25"/>
        <v>0</v>
      </c>
      <c r="AD90" s="42">
        <f t="shared" si="25"/>
        <v>0</v>
      </c>
      <c r="AE90" s="42">
        <f t="shared" si="25"/>
        <v>0</v>
      </c>
      <c r="AF90" s="42">
        <f t="shared" si="25"/>
        <v>0</v>
      </c>
      <c r="AG90" s="42">
        <f t="shared" si="25"/>
        <v>0</v>
      </c>
      <c r="AH90" s="42">
        <f t="shared" si="25"/>
        <v>1000</v>
      </c>
      <c r="AI90" s="42">
        <f t="shared" si="25"/>
        <v>100</v>
      </c>
      <c r="AJ90" s="42">
        <f t="shared" si="25"/>
        <v>10</v>
      </c>
      <c r="AK90" s="42">
        <f t="shared" si="25"/>
        <v>1</v>
      </c>
    </row>
    <row r="91" spans="6:37" s="20" customFormat="1" x14ac:dyDescent="0.2">
      <c r="F91" s="42">
        <f t="shared" si="25"/>
        <v>0</v>
      </c>
      <c r="G91" s="42">
        <f t="shared" si="25"/>
        <v>0</v>
      </c>
      <c r="H91" s="42">
        <f t="shared" si="25"/>
        <v>0</v>
      </c>
      <c r="I91" s="42">
        <f t="shared" si="25"/>
        <v>0</v>
      </c>
      <c r="J91" s="42">
        <f t="shared" si="25"/>
        <v>0</v>
      </c>
      <c r="K91" s="42">
        <f t="shared" si="25"/>
        <v>0</v>
      </c>
      <c r="L91" s="42">
        <f t="shared" si="25"/>
        <v>0</v>
      </c>
      <c r="M91" s="42">
        <f t="shared" si="25"/>
        <v>0</v>
      </c>
      <c r="N91" s="42">
        <f t="shared" si="25"/>
        <v>0</v>
      </c>
      <c r="O91" s="42">
        <f t="shared" si="25"/>
        <v>0</v>
      </c>
      <c r="P91" s="42">
        <f t="shared" si="25"/>
        <v>0</v>
      </c>
      <c r="Q91" s="42">
        <f t="shared" si="25"/>
        <v>0</v>
      </c>
      <c r="R91" s="42">
        <f t="shared" si="25"/>
        <v>0</v>
      </c>
      <c r="S91" s="42">
        <f t="shared" si="25"/>
        <v>0</v>
      </c>
      <c r="T91" s="42">
        <f t="shared" si="25"/>
        <v>0</v>
      </c>
      <c r="U91" s="42">
        <f t="shared" si="25"/>
        <v>0</v>
      </c>
      <c r="V91" s="42">
        <f t="shared" si="25"/>
        <v>0</v>
      </c>
      <c r="W91" s="42">
        <f t="shared" si="25"/>
        <v>0</v>
      </c>
      <c r="X91" s="42">
        <f t="shared" si="25"/>
        <v>0</v>
      </c>
      <c r="Y91" s="42">
        <f t="shared" si="25"/>
        <v>0</v>
      </c>
      <c r="Z91" s="42">
        <f t="shared" si="25"/>
        <v>0</v>
      </c>
      <c r="AA91" s="42">
        <f t="shared" si="25"/>
        <v>0</v>
      </c>
      <c r="AB91" s="42">
        <f t="shared" si="25"/>
        <v>0</v>
      </c>
      <c r="AC91" s="42">
        <f t="shared" si="25"/>
        <v>0</v>
      </c>
      <c r="AD91" s="42">
        <f t="shared" si="25"/>
        <v>300</v>
      </c>
      <c r="AE91" s="42">
        <f t="shared" si="25"/>
        <v>20</v>
      </c>
      <c r="AF91" s="42">
        <f t="shared" si="25"/>
        <v>1</v>
      </c>
      <c r="AG91" s="42">
        <f t="shared" si="25"/>
        <v>0</v>
      </c>
      <c r="AH91" s="42">
        <f t="shared" si="25"/>
        <v>-300</v>
      </c>
      <c r="AI91" s="42">
        <f t="shared" si="25"/>
        <v>-20</v>
      </c>
      <c r="AJ91" s="42">
        <f t="shared" si="25"/>
        <v>-1</v>
      </c>
      <c r="AK91" s="42">
        <f t="shared" si="25"/>
        <v>0</v>
      </c>
    </row>
    <row r="92" spans="6:37" s="20" customFormat="1" x14ac:dyDescent="0.2">
      <c r="F92" s="42">
        <f t="shared" si="25"/>
        <v>0</v>
      </c>
      <c r="G92" s="42">
        <f t="shared" si="25"/>
        <v>0</v>
      </c>
      <c r="H92" s="42">
        <f t="shared" si="25"/>
        <v>0</v>
      </c>
      <c r="I92" s="42">
        <f t="shared" si="25"/>
        <v>0</v>
      </c>
      <c r="J92" s="42">
        <f t="shared" si="25"/>
        <v>0</v>
      </c>
      <c r="K92" s="42">
        <f t="shared" si="25"/>
        <v>0</v>
      </c>
      <c r="L92" s="42">
        <f t="shared" si="25"/>
        <v>0</v>
      </c>
      <c r="M92" s="42">
        <f t="shared" si="25"/>
        <v>0</v>
      </c>
      <c r="N92" s="42">
        <f t="shared" si="25"/>
        <v>0</v>
      </c>
      <c r="O92" s="42">
        <f t="shared" si="25"/>
        <v>0</v>
      </c>
      <c r="P92" s="42">
        <f t="shared" si="25"/>
        <v>0</v>
      </c>
      <c r="Q92" s="42">
        <f t="shared" si="25"/>
        <v>0</v>
      </c>
      <c r="R92" s="42">
        <f t="shared" si="25"/>
        <v>0</v>
      </c>
      <c r="S92" s="42">
        <f t="shared" si="25"/>
        <v>0</v>
      </c>
      <c r="T92" s="42">
        <f t="shared" si="25"/>
        <v>0</v>
      </c>
      <c r="U92" s="42">
        <f t="shared" si="25"/>
        <v>0</v>
      </c>
      <c r="V92" s="42">
        <f t="shared" si="25"/>
        <v>0</v>
      </c>
      <c r="W92" s="42">
        <f t="shared" si="25"/>
        <v>0</v>
      </c>
      <c r="X92" s="42">
        <f t="shared" si="25"/>
        <v>0</v>
      </c>
      <c r="Y92" s="42">
        <f t="shared" si="25"/>
        <v>0</v>
      </c>
      <c r="Z92" s="42">
        <f t="shared" si="25"/>
        <v>0</v>
      </c>
      <c r="AA92" s="42">
        <f t="shared" si="25"/>
        <v>0</v>
      </c>
      <c r="AB92" s="42">
        <f t="shared" si="25"/>
        <v>0</v>
      </c>
      <c r="AC92" s="42">
        <f t="shared" si="25"/>
        <v>0</v>
      </c>
      <c r="AD92" s="42">
        <f t="shared" si="25"/>
        <v>60</v>
      </c>
      <c r="AE92" s="42">
        <f t="shared" si="25"/>
        <v>2</v>
      </c>
      <c r="AF92" s="42">
        <f t="shared" si="25"/>
        <v>0</v>
      </c>
      <c r="AG92" s="42">
        <f t="shared" si="25"/>
        <v>0</v>
      </c>
      <c r="AH92" s="42">
        <f t="shared" si="25"/>
        <v>-60</v>
      </c>
      <c r="AI92" s="42">
        <f t="shared" si="25"/>
        <v>-2</v>
      </c>
      <c r="AJ92" s="42">
        <f t="shared" si="25"/>
        <v>0</v>
      </c>
      <c r="AK92" s="42">
        <f t="shared" si="25"/>
        <v>0</v>
      </c>
    </row>
    <row r="93" spans="6:37" s="20" customFormat="1" x14ac:dyDescent="0.2">
      <c r="F93" s="42">
        <f t="shared" si="25"/>
        <v>0</v>
      </c>
      <c r="G93" s="42">
        <f t="shared" si="25"/>
        <v>0</v>
      </c>
      <c r="H93" s="42">
        <f t="shared" si="25"/>
        <v>0</v>
      </c>
      <c r="I93" s="42">
        <f t="shared" si="25"/>
        <v>1</v>
      </c>
      <c r="J93" s="42">
        <f t="shared" si="25"/>
        <v>0</v>
      </c>
      <c r="K93" s="42">
        <f t="shared" si="25"/>
        <v>0</v>
      </c>
      <c r="L93" s="42">
        <f t="shared" si="25"/>
        <v>0</v>
      </c>
      <c r="M93" s="42">
        <f t="shared" si="25"/>
        <v>0</v>
      </c>
      <c r="N93" s="42">
        <f t="shared" si="25"/>
        <v>0</v>
      </c>
      <c r="O93" s="42">
        <f t="shared" si="25"/>
        <v>0</v>
      </c>
      <c r="P93" s="42">
        <f t="shared" si="25"/>
        <v>0</v>
      </c>
      <c r="Q93" s="42">
        <f t="shared" si="25"/>
        <v>0</v>
      </c>
      <c r="R93" s="42">
        <f t="shared" si="25"/>
        <v>0</v>
      </c>
      <c r="S93" s="42">
        <f t="shared" si="25"/>
        <v>0</v>
      </c>
      <c r="T93" s="42">
        <f t="shared" si="25"/>
        <v>0</v>
      </c>
      <c r="U93" s="42">
        <f t="shared" si="25"/>
        <v>0</v>
      </c>
      <c r="V93" s="42">
        <f t="shared" si="25"/>
        <v>0</v>
      </c>
      <c r="W93" s="42">
        <f t="shared" si="25"/>
        <v>0</v>
      </c>
      <c r="X93" s="42">
        <f t="shared" si="25"/>
        <v>0</v>
      </c>
      <c r="Y93" s="42">
        <f t="shared" si="25"/>
        <v>0</v>
      </c>
      <c r="Z93" s="42">
        <f t="shared" si="25"/>
        <v>0</v>
      </c>
      <c r="AA93" s="42">
        <f t="shared" si="25"/>
        <v>0</v>
      </c>
      <c r="AB93" s="42">
        <f t="shared" si="25"/>
        <v>0</v>
      </c>
      <c r="AC93" s="42">
        <f t="shared" si="25"/>
        <v>0</v>
      </c>
      <c r="AD93" s="42">
        <f t="shared" si="25"/>
        <v>0</v>
      </c>
      <c r="AE93" s="42">
        <f t="shared" si="25"/>
        <v>0</v>
      </c>
      <c r="AF93" s="42">
        <f t="shared" si="25"/>
        <v>0</v>
      </c>
      <c r="AG93" s="42">
        <f t="shared" si="25"/>
        <v>0</v>
      </c>
      <c r="AH93" s="42">
        <f t="shared" si="25"/>
        <v>0</v>
      </c>
      <c r="AI93" s="42">
        <f t="shared" si="25"/>
        <v>0</v>
      </c>
      <c r="AJ93" s="42">
        <f t="shared" si="25"/>
        <v>0</v>
      </c>
      <c r="AK93" s="42">
        <f t="shared" si="25"/>
        <v>0</v>
      </c>
    </row>
    <row r="94" spans="6:37" s="20" customFormat="1" x14ac:dyDescent="0.2">
      <c r="F94" s="42">
        <f t="shared" si="25"/>
        <v>0</v>
      </c>
      <c r="G94" s="42">
        <f t="shared" si="25"/>
        <v>2</v>
      </c>
      <c r="H94" s="42">
        <f t="shared" si="25"/>
        <v>0</v>
      </c>
      <c r="I94" s="42">
        <f t="shared" si="25"/>
        <v>0</v>
      </c>
      <c r="J94" s="42">
        <f t="shared" si="25"/>
        <v>0</v>
      </c>
      <c r="K94" s="42">
        <f t="shared" si="25"/>
        <v>0</v>
      </c>
      <c r="L94" s="42">
        <f t="shared" si="25"/>
        <v>0</v>
      </c>
      <c r="M94" s="42">
        <f t="shared" si="25"/>
        <v>0</v>
      </c>
      <c r="N94" s="42">
        <f t="shared" si="25"/>
        <v>0</v>
      </c>
      <c r="O94" s="42">
        <f t="shared" si="25"/>
        <v>0</v>
      </c>
      <c r="P94" s="42">
        <f t="shared" si="25"/>
        <v>0</v>
      </c>
      <c r="Q94" s="42">
        <f t="shared" si="25"/>
        <v>0</v>
      </c>
      <c r="R94" s="42">
        <f t="shared" si="25"/>
        <v>0</v>
      </c>
      <c r="S94" s="42">
        <f t="shared" si="25"/>
        <v>0</v>
      </c>
      <c r="T94" s="42">
        <f t="shared" si="25"/>
        <v>0</v>
      </c>
      <c r="U94" s="42">
        <f t="shared" si="25"/>
        <v>0</v>
      </c>
      <c r="V94" s="42">
        <f t="shared" si="25"/>
        <v>0</v>
      </c>
      <c r="W94" s="42">
        <f t="shared" si="25"/>
        <v>0</v>
      </c>
      <c r="X94" s="42">
        <f t="shared" si="25"/>
        <v>0</v>
      </c>
      <c r="Y94" s="42">
        <f t="shared" si="25"/>
        <v>0</v>
      </c>
      <c r="Z94" s="42">
        <f t="shared" si="25"/>
        <v>0</v>
      </c>
      <c r="AA94" s="42">
        <f t="shared" si="25"/>
        <v>0</v>
      </c>
      <c r="AB94" s="42">
        <f t="shared" si="25"/>
        <v>0</v>
      </c>
      <c r="AC94" s="42">
        <f t="shared" si="25"/>
        <v>0</v>
      </c>
      <c r="AD94" s="42">
        <f t="shared" si="25"/>
        <v>0</v>
      </c>
      <c r="AE94" s="42">
        <f t="shared" si="25"/>
        <v>0</v>
      </c>
      <c r="AF94" s="42">
        <f t="shared" si="25"/>
        <v>0</v>
      </c>
      <c r="AG94" s="42">
        <f t="shared" si="25"/>
        <v>0</v>
      </c>
      <c r="AH94" s="42">
        <f t="shared" si="25"/>
        <v>0</v>
      </c>
      <c r="AI94" s="42">
        <f t="shared" si="25"/>
        <v>0</v>
      </c>
      <c r="AJ94" s="42">
        <f t="shared" si="25"/>
        <v>0</v>
      </c>
      <c r="AK94" s="42">
        <f t="shared" si="25"/>
        <v>0</v>
      </c>
    </row>
    <row r="95" spans="6:37" s="20" customFormat="1" x14ac:dyDescent="0.2">
      <c r="F95" s="42">
        <f t="shared" si="25"/>
        <v>0</v>
      </c>
      <c r="G95" s="42">
        <f t="shared" si="25"/>
        <v>0</v>
      </c>
      <c r="H95" s="42">
        <f t="shared" si="25"/>
        <v>0</v>
      </c>
      <c r="I95" s="42">
        <f t="shared" si="25"/>
        <v>0</v>
      </c>
      <c r="J95" s="42">
        <f t="shared" si="25"/>
        <v>0</v>
      </c>
      <c r="K95" s="42">
        <f t="shared" si="25"/>
        <v>0</v>
      </c>
      <c r="L95" s="42">
        <f t="shared" si="25"/>
        <v>0</v>
      </c>
      <c r="M95" s="42">
        <f t="shared" si="25"/>
        <v>0</v>
      </c>
      <c r="N95" s="42">
        <f t="shared" si="25"/>
        <v>0</v>
      </c>
      <c r="O95" s="42">
        <f t="shared" si="25"/>
        <v>0</v>
      </c>
      <c r="P95" s="42">
        <f t="shared" si="25"/>
        <v>0</v>
      </c>
      <c r="Q95" s="42">
        <f t="shared" si="25"/>
        <v>0</v>
      </c>
      <c r="R95" s="42">
        <f t="shared" si="25"/>
        <v>0</v>
      </c>
      <c r="S95" s="42">
        <f t="shared" si="25"/>
        <v>0</v>
      </c>
      <c r="T95" s="42">
        <f t="shared" si="25"/>
        <v>0</v>
      </c>
      <c r="U95" s="42">
        <f t="shared" si="25"/>
        <v>0</v>
      </c>
      <c r="V95" s="42">
        <f t="shared" si="25"/>
        <v>0</v>
      </c>
      <c r="W95" s="42">
        <f t="shared" si="25"/>
        <v>0</v>
      </c>
      <c r="X95" s="42">
        <f t="shared" si="25"/>
        <v>0</v>
      </c>
      <c r="Y95" s="42">
        <f t="shared" si="25"/>
        <v>0</v>
      </c>
      <c r="Z95" s="42">
        <f t="shared" si="25"/>
        <v>0</v>
      </c>
      <c r="AA95" s="42">
        <f t="shared" si="25"/>
        <v>0</v>
      </c>
      <c r="AB95" s="42">
        <f t="shared" si="25"/>
        <v>0</v>
      </c>
      <c r="AC95" s="42">
        <f t="shared" si="25"/>
        <v>0</v>
      </c>
      <c r="AD95" s="42">
        <f t="shared" si="25"/>
        <v>0</v>
      </c>
      <c r="AE95" s="42">
        <f t="shared" si="25"/>
        <v>0</v>
      </c>
      <c r="AF95" s="42">
        <f t="shared" si="25"/>
        <v>0</v>
      </c>
      <c r="AG95" s="42">
        <f t="shared" si="25"/>
        <v>0</v>
      </c>
      <c r="AH95" s="42">
        <f t="shared" si="25"/>
        <v>27000</v>
      </c>
      <c r="AI95" s="42">
        <f t="shared" si="25"/>
        <v>900</v>
      </c>
      <c r="AJ95" s="42">
        <f t="shared" si="25"/>
        <v>30</v>
      </c>
      <c r="AK95" s="42">
        <f t="shared" si="25"/>
        <v>1</v>
      </c>
    </row>
    <row r="96" spans="6:37" s="20" customFormat="1" x14ac:dyDescent="0.2">
      <c r="F96" s="42">
        <f t="shared" si="25"/>
        <v>0</v>
      </c>
      <c r="G96" s="42">
        <f t="shared" si="25"/>
        <v>0</v>
      </c>
      <c r="H96" s="42">
        <f t="shared" si="25"/>
        <v>0</v>
      </c>
      <c r="I96" s="42">
        <f t="shared" si="25"/>
        <v>0</v>
      </c>
      <c r="J96" s="42">
        <f t="shared" si="25"/>
        <v>0</v>
      </c>
      <c r="K96" s="42">
        <f t="shared" si="25"/>
        <v>0</v>
      </c>
      <c r="L96" s="42">
        <f t="shared" si="25"/>
        <v>0</v>
      </c>
      <c r="M96" s="42">
        <f t="shared" si="25"/>
        <v>0</v>
      </c>
      <c r="N96" s="42">
        <f t="shared" si="25"/>
        <v>0</v>
      </c>
      <c r="O96" s="42">
        <f t="shared" si="25"/>
        <v>0</v>
      </c>
      <c r="P96" s="42">
        <f t="shared" si="25"/>
        <v>0</v>
      </c>
      <c r="Q96" s="42">
        <f t="shared" si="25"/>
        <v>0</v>
      </c>
      <c r="R96" s="42">
        <f t="shared" si="25"/>
        <v>0</v>
      </c>
      <c r="S96" s="42">
        <f t="shared" si="25"/>
        <v>0</v>
      </c>
      <c r="T96" s="42">
        <f t="shared" si="25"/>
        <v>0</v>
      </c>
      <c r="U96" s="42">
        <f t="shared" si="25"/>
        <v>0</v>
      </c>
      <c r="V96" s="42">
        <f t="shared" si="25"/>
        <v>0</v>
      </c>
      <c r="W96" s="42">
        <f t="shared" si="25"/>
        <v>0</v>
      </c>
      <c r="X96" s="42">
        <f t="shared" si="25"/>
        <v>0</v>
      </c>
      <c r="Y96" s="42">
        <f t="shared" si="25"/>
        <v>0</v>
      </c>
      <c r="Z96" s="42">
        <f t="shared" si="25"/>
        <v>0</v>
      </c>
      <c r="AA96" s="42">
        <f t="shared" si="25"/>
        <v>0</v>
      </c>
      <c r="AB96" s="42">
        <f t="shared" si="25"/>
        <v>0</v>
      </c>
      <c r="AC96" s="42">
        <f t="shared" si="25"/>
        <v>0</v>
      </c>
      <c r="AD96" s="42">
        <f t="shared" si="25"/>
        <v>0</v>
      </c>
      <c r="AE96" s="42">
        <f t="shared" si="25"/>
        <v>0</v>
      </c>
      <c r="AF96" s="42">
        <f t="shared" si="25"/>
        <v>0</v>
      </c>
      <c r="AG96" s="42">
        <f t="shared" si="25"/>
        <v>0</v>
      </c>
      <c r="AH96" s="42">
        <f t="shared" si="25"/>
        <v>180</v>
      </c>
      <c r="AI96" s="42">
        <f t="shared" si="25"/>
        <v>2</v>
      </c>
      <c r="AJ96" s="42">
        <f t="shared" si="25"/>
        <v>0</v>
      </c>
      <c r="AK96" s="42">
        <f t="shared" si="25"/>
        <v>0</v>
      </c>
    </row>
    <row r="97" spans="3:43" x14ac:dyDescent="0.2">
      <c r="AO97" s="20"/>
      <c r="AP97" s="20"/>
      <c r="AQ97" s="20"/>
    </row>
    <row r="98" spans="3:43" x14ac:dyDescent="0.2">
      <c r="AO98" s="20"/>
      <c r="AP98" s="20"/>
      <c r="AQ98" s="20"/>
    </row>
    <row r="99" spans="3:43" s="21" customFormat="1" x14ac:dyDescent="0.2">
      <c r="C99" s="21" t="s">
        <v>57</v>
      </c>
      <c r="D99" s="21" t="s">
        <v>63</v>
      </c>
      <c r="E99" s="21" t="s">
        <v>62</v>
      </c>
      <c r="AO99" s="20"/>
      <c r="AP99" s="20"/>
      <c r="AQ99" s="20"/>
    </row>
    <row r="100" spans="3:43" x14ac:dyDescent="0.2">
      <c r="C100" s="20">
        <v>1</v>
      </c>
      <c r="D100" s="20">
        <v>0</v>
      </c>
      <c r="E100" s="65">
        <f t="shared" ref="E100:E163" ca="1" si="26">INDIRECT("a_" &amp; i) * t^3 + INDIRECT("b_" &amp; i) * t^2 + INDIRECT("c_" &amp; i) * t^1 + INDIRECT("d_" &amp; i)</f>
        <v>1.0699999999999928E-2</v>
      </c>
      <c r="AO100" s="20"/>
      <c r="AP100" s="20"/>
      <c r="AQ100" s="20"/>
    </row>
    <row r="101" spans="3:43" x14ac:dyDescent="0.2">
      <c r="C101" s="20">
        <v>1</v>
      </c>
      <c r="D101" s="20">
        <v>0.1</v>
      </c>
      <c r="E101" s="65">
        <f t="shared" ca="1" si="26"/>
        <v>1.1997522325632306E-2</v>
      </c>
      <c r="AO101" s="20"/>
      <c r="AP101" s="20"/>
      <c r="AQ101" s="20"/>
    </row>
    <row r="102" spans="3:43" x14ac:dyDescent="0.2">
      <c r="C102" s="20">
        <v>1</v>
      </c>
      <c r="D102" s="20">
        <v>0.2</v>
      </c>
      <c r="E102" s="65">
        <f t="shared" ca="1" si="26"/>
        <v>1.3287922086074842E-2</v>
      </c>
      <c r="AO102" s="20"/>
      <c r="AP102" s="20"/>
      <c r="AQ102" s="20"/>
    </row>
    <row r="103" spans="3:43" x14ac:dyDescent="0.2">
      <c r="C103" s="20">
        <v>1</v>
      </c>
      <c r="D103" s="20">
        <v>0.3</v>
      </c>
      <c r="E103" s="65">
        <f t="shared" ca="1" si="26"/>
        <v>1.4564076716137696E-2</v>
      </c>
      <c r="AO103" s="20"/>
      <c r="AP103" s="20"/>
      <c r="AQ103" s="20"/>
    </row>
    <row r="104" spans="3:43" x14ac:dyDescent="0.2">
      <c r="C104" s="20">
        <v>1</v>
      </c>
      <c r="D104" s="20">
        <v>0.4</v>
      </c>
      <c r="E104" s="65">
        <f t="shared" ca="1" si="26"/>
        <v>1.5818863650631031E-2</v>
      </c>
      <c r="AO104" s="20"/>
      <c r="AP104" s="20"/>
      <c r="AQ104" s="20"/>
    </row>
    <row r="105" spans="3:43" x14ac:dyDescent="0.2">
      <c r="C105" s="20">
        <v>1</v>
      </c>
      <c r="D105" s="20">
        <v>0.5</v>
      </c>
      <c r="E105" s="65">
        <f t="shared" ca="1" si="26"/>
        <v>1.7045160324365E-2</v>
      </c>
      <c r="AO105" s="20"/>
      <c r="AP105" s="20"/>
      <c r="AQ105" s="20"/>
    </row>
    <row r="106" spans="3:43" x14ac:dyDescent="0.2">
      <c r="C106" s="20">
        <v>1</v>
      </c>
      <c r="D106" s="20">
        <v>0.6</v>
      </c>
      <c r="E106" s="65">
        <f t="shared" ca="1" si="26"/>
        <v>1.8235844172149768E-2</v>
      </c>
      <c r="AO106" s="20"/>
      <c r="AP106" s="20"/>
      <c r="AQ106" s="20"/>
    </row>
    <row r="107" spans="3:43" x14ac:dyDescent="0.2">
      <c r="C107" s="20">
        <v>1</v>
      </c>
      <c r="D107" s="20">
        <v>0.7</v>
      </c>
      <c r="E107" s="65">
        <f t="shared" ca="1" si="26"/>
        <v>1.9383792628795492E-2</v>
      </c>
      <c r="AO107" s="20"/>
      <c r="AP107" s="20"/>
      <c r="AQ107" s="20"/>
    </row>
    <row r="108" spans="3:43" x14ac:dyDescent="0.2">
      <c r="C108" s="20">
        <v>1</v>
      </c>
      <c r="D108" s="20">
        <v>0.8</v>
      </c>
      <c r="E108" s="65">
        <f t="shared" ca="1" si="26"/>
        <v>2.0481883129112331E-2</v>
      </c>
      <c r="AO108" s="20"/>
      <c r="AP108" s="20"/>
      <c r="AQ108" s="20"/>
    </row>
    <row r="109" spans="3:43" x14ac:dyDescent="0.2">
      <c r="C109" s="20">
        <v>1</v>
      </c>
      <c r="D109" s="20">
        <v>0.9</v>
      </c>
      <c r="E109" s="65">
        <f t="shared" ca="1" si="26"/>
        <v>2.1522993107910442E-2</v>
      </c>
      <c r="AO109" s="20"/>
      <c r="AP109" s="20"/>
      <c r="AQ109" s="20"/>
    </row>
    <row r="110" spans="3:43" x14ac:dyDescent="0.2">
      <c r="C110" s="20">
        <v>2</v>
      </c>
      <c r="D110" s="20">
        <v>1</v>
      </c>
      <c r="E110" s="65">
        <f t="shared" ca="1" si="26"/>
        <v>2.2499999999999985E-2</v>
      </c>
      <c r="F110" s="66"/>
      <c r="G110" s="67"/>
      <c r="AO110" s="20"/>
      <c r="AP110" s="20"/>
      <c r="AQ110" s="20"/>
    </row>
    <row r="111" spans="3:43" x14ac:dyDescent="0.2">
      <c r="C111" s="20">
        <v>2</v>
      </c>
      <c r="D111" s="20">
        <v>1.1000000000000001</v>
      </c>
      <c r="E111" s="65">
        <f t="shared" ca="1" si="26"/>
        <v>2.3408003805380967E-2</v>
      </c>
      <c r="AO111" s="20"/>
      <c r="AP111" s="20"/>
      <c r="AQ111" s="20"/>
    </row>
    <row r="112" spans="3:43" x14ac:dyDescent="0.2">
      <c r="C112" s="20">
        <v>2</v>
      </c>
      <c r="D112" s="20">
        <v>1.2</v>
      </c>
      <c r="E112" s="65">
        <f t="shared" ca="1" si="26"/>
        <v>2.4250994784812747E-2</v>
      </c>
      <c r="AO112" s="20"/>
      <c r="AP112" s="20"/>
      <c r="AQ112" s="20"/>
    </row>
    <row r="113" spans="3:6" s="20" customFormat="1" x14ac:dyDescent="0.2">
      <c r="C113" s="20">
        <v>2</v>
      </c>
      <c r="D113" s="20">
        <v>1.3</v>
      </c>
      <c r="E113" s="65">
        <f t="shared" ca="1" si="26"/>
        <v>2.5035185764244523E-2</v>
      </c>
    </row>
    <row r="114" spans="3:6" s="20" customFormat="1" x14ac:dyDescent="0.2">
      <c r="C114" s="20">
        <v>2</v>
      </c>
      <c r="D114" s="20">
        <v>1.4</v>
      </c>
      <c r="E114" s="65">
        <f t="shared" ca="1" si="26"/>
        <v>2.5766789569625498E-2</v>
      </c>
    </row>
    <row r="115" spans="3:6" s="20" customFormat="1" x14ac:dyDescent="0.2">
      <c r="C115" s="20">
        <v>2</v>
      </c>
      <c r="D115" s="20">
        <v>1.5</v>
      </c>
      <c r="E115" s="65">
        <f t="shared" ca="1" si="26"/>
        <v>2.6452019026904888E-2</v>
      </c>
    </row>
    <row r="116" spans="3:6" s="20" customFormat="1" x14ac:dyDescent="0.2">
      <c r="C116" s="20">
        <v>2</v>
      </c>
      <c r="D116" s="20">
        <v>1.6</v>
      </c>
      <c r="E116" s="65">
        <f t="shared" ca="1" si="26"/>
        <v>2.7097086962031877E-2</v>
      </c>
    </row>
    <row r="117" spans="3:6" s="20" customFormat="1" x14ac:dyDescent="0.2">
      <c r="C117" s="20">
        <v>2</v>
      </c>
      <c r="D117" s="20">
        <v>1.7</v>
      </c>
      <c r="E117" s="65">
        <f t="shared" ca="1" si="26"/>
        <v>2.7708206200955689E-2</v>
      </c>
    </row>
    <row r="118" spans="3:6" s="20" customFormat="1" x14ac:dyDescent="0.2">
      <c r="C118" s="20">
        <v>2</v>
      </c>
      <c r="D118" s="20">
        <v>1.8</v>
      </c>
      <c r="E118" s="65">
        <f t="shared" ca="1" si="26"/>
        <v>2.8291589569625512E-2</v>
      </c>
    </row>
    <row r="119" spans="3:6" s="20" customFormat="1" x14ac:dyDescent="0.2">
      <c r="C119" s="20">
        <v>2</v>
      </c>
      <c r="D119" s="20">
        <v>1.9</v>
      </c>
      <c r="E119" s="65">
        <f t="shared" ca="1" si="26"/>
        <v>2.8853449893990551E-2</v>
      </c>
    </row>
    <row r="120" spans="3:6" s="20" customFormat="1" x14ac:dyDescent="0.2">
      <c r="C120" s="20">
        <v>3</v>
      </c>
      <c r="D120" s="20">
        <v>2</v>
      </c>
      <c r="E120" s="65">
        <f t="shared" ca="1" si="26"/>
        <v>2.9400000000000055E-2</v>
      </c>
      <c r="F120" s="66"/>
    </row>
    <row r="121" spans="3:6" s="20" customFormat="1" x14ac:dyDescent="0.2">
      <c r="C121" s="20">
        <v>3</v>
      </c>
      <c r="D121" s="20">
        <v>2.1</v>
      </c>
      <c r="E121" s="65">
        <f t="shared" ca="1" si="26"/>
        <v>2.9936362452843805E-2</v>
      </c>
    </row>
    <row r="122" spans="3:6" s="20" customFormat="1" x14ac:dyDescent="0.2">
      <c r="C122" s="20">
        <v>3</v>
      </c>
      <c r="D122" s="20">
        <v>2.2000000000000002</v>
      </c>
      <c r="E122" s="65">
        <f t="shared" ca="1" si="26"/>
        <v>3.0463298774674206E-2</v>
      </c>
    </row>
    <row r="123" spans="3:6" s="20" customFormat="1" x14ac:dyDescent="0.2">
      <c r="C123" s="20">
        <v>3</v>
      </c>
      <c r="D123" s="20">
        <v>2.2999999999999998</v>
      </c>
      <c r="E123" s="65">
        <f t="shared" ca="1" si="26"/>
        <v>3.0980480226884287E-2</v>
      </c>
    </row>
    <row r="124" spans="3:6" s="20" customFormat="1" x14ac:dyDescent="0.2">
      <c r="C124" s="20">
        <v>3</v>
      </c>
      <c r="D124" s="20">
        <v>2.4</v>
      </c>
      <c r="E124" s="65">
        <f t="shared" ca="1" si="26"/>
        <v>3.1487578070867078E-2</v>
      </c>
    </row>
    <row r="125" spans="3:6" s="20" customFormat="1" x14ac:dyDescent="0.2">
      <c r="C125" s="20">
        <v>3</v>
      </c>
      <c r="D125" s="20">
        <v>2.5</v>
      </c>
      <c r="E125" s="65">
        <f t="shared" ca="1" si="26"/>
        <v>3.1984263568015606E-2</v>
      </c>
    </row>
    <row r="126" spans="3:6" s="20" customFormat="1" x14ac:dyDescent="0.2">
      <c r="C126" s="20">
        <v>3</v>
      </c>
      <c r="D126" s="20">
        <v>2.6</v>
      </c>
      <c r="E126" s="65">
        <f t="shared" ca="1" si="26"/>
        <v>3.2470207979722894E-2</v>
      </c>
    </row>
    <row r="127" spans="3:6" s="20" customFormat="1" x14ac:dyDescent="0.2">
      <c r="C127" s="20">
        <v>3</v>
      </c>
      <c r="D127" s="20">
        <v>2.7</v>
      </c>
      <c r="E127" s="65">
        <f t="shared" ca="1" si="26"/>
        <v>3.2945082567381975E-2</v>
      </c>
    </row>
    <row r="128" spans="3:6" s="20" customFormat="1" x14ac:dyDescent="0.2">
      <c r="C128" s="20">
        <v>3</v>
      </c>
      <c r="D128" s="20">
        <v>2.8</v>
      </c>
      <c r="E128" s="65">
        <f t="shared" ca="1" si="26"/>
        <v>3.3408558592385867E-2</v>
      </c>
    </row>
    <row r="129" spans="3:5" s="20" customFormat="1" x14ac:dyDescent="0.2">
      <c r="C129" s="20">
        <v>3</v>
      </c>
      <c r="D129" s="20">
        <v>2.9</v>
      </c>
      <c r="E129" s="65">
        <f t="shared" ca="1" si="26"/>
        <v>3.3860307316127616E-2</v>
      </c>
    </row>
    <row r="130" spans="3:5" s="20" customFormat="1" x14ac:dyDescent="0.2">
      <c r="C130" s="20">
        <v>4</v>
      </c>
      <c r="D130" s="20">
        <v>3</v>
      </c>
      <c r="E130" s="65">
        <f t="shared" ca="1" si="26"/>
        <v>3.430000000000058E-2</v>
      </c>
    </row>
    <row r="131" spans="3:5" s="20" customFormat="1" x14ac:dyDescent="0.2">
      <c r="C131" s="20">
        <v>4</v>
      </c>
      <c r="D131" s="20">
        <v>3.1</v>
      </c>
      <c r="E131" s="65">
        <f t="shared" ca="1" si="26"/>
        <v>3.4727446383244667E-2</v>
      </c>
    </row>
    <row r="132" spans="3:5" s="20" customFormat="1" x14ac:dyDescent="0.2">
      <c r="C132" s="20">
        <v>4</v>
      </c>
      <c r="D132" s="20">
        <v>3.2</v>
      </c>
      <c r="E132" s="65">
        <f t="shared" ca="1" si="26"/>
        <v>3.5143010116491354E-2</v>
      </c>
    </row>
    <row r="133" spans="3:5" s="20" customFormat="1" x14ac:dyDescent="0.2">
      <c r="C133" s="20">
        <v>4</v>
      </c>
      <c r="D133" s="20">
        <v>3.3</v>
      </c>
      <c r="E133" s="65">
        <f t="shared" ca="1" si="26"/>
        <v>3.554719332821929E-2</v>
      </c>
    </row>
    <row r="134" spans="3:5" s="20" customFormat="1" x14ac:dyDescent="0.2">
      <c r="C134" s="20">
        <v>4</v>
      </c>
      <c r="D134" s="20">
        <v>3.4</v>
      </c>
      <c r="E134" s="65">
        <f t="shared" ca="1" si="26"/>
        <v>3.5940498146907196E-2</v>
      </c>
    </row>
    <row r="135" spans="3:5" s="20" customFormat="1" x14ac:dyDescent="0.2">
      <c r="C135" s="20">
        <v>4</v>
      </c>
      <c r="D135" s="20">
        <v>3.5</v>
      </c>
      <c r="E135" s="65">
        <f t="shared" ca="1" si="26"/>
        <v>3.6323426701033737E-2</v>
      </c>
    </row>
    <row r="136" spans="3:5" s="20" customFormat="1" x14ac:dyDescent="0.2">
      <c r="C136" s="20">
        <v>4</v>
      </c>
      <c r="D136" s="20">
        <v>3.6</v>
      </c>
      <c r="E136" s="65">
        <f t="shared" ca="1" si="26"/>
        <v>3.6696481119077605E-2</v>
      </c>
    </row>
    <row r="137" spans="3:5" s="20" customFormat="1" x14ac:dyDescent="0.2">
      <c r="C137" s="20">
        <v>4</v>
      </c>
      <c r="D137" s="20">
        <v>3.7</v>
      </c>
      <c r="E137" s="65">
        <f t="shared" ca="1" si="26"/>
        <v>3.7060163529517486E-2</v>
      </c>
    </row>
    <row r="138" spans="3:5" s="20" customFormat="1" x14ac:dyDescent="0.2">
      <c r="C138" s="20">
        <v>4</v>
      </c>
      <c r="D138" s="20">
        <v>3.8</v>
      </c>
      <c r="E138" s="65">
        <f t="shared" ca="1" si="26"/>
        <v>3.741497606083205E-2</v>
      </c>
    </row>
    <row r="139" spans="3:5" s="20" customFormat="1" x14ac:dyDescent="0.2">
      <c r="C139" s="20">
        <v>4</v>
      </c>
      <c r="D139" s="20">
        <v>3.9</v>
      </c>
      <c r="E139" s="65">
        <f t="shared" ca="1" si="26"/>
        <v>3.7761420841500012E-2</v>
      </c>
    </row>
    <row r="140" spans="3:5" s="20" customFormat="1" x14ac:dyDescent="0.2">
      <c r="C140" s="20">
        <v>5</v>
      </c>
      <c r="D140" s="20">
        <v>4</v>
      </c>
      <c r="E140" s="65">
        <f t="shared" ca="1" si="26"/>
        <v>3.809999999999962E-2</v>
      </c>
    </row>
    <row r="141" spans="3:5" s="20" customFormat="1" x14ac:dyDescent="0.2">
      <c r="C141" s="20">
        <v>5</v>
      </c>
      <c r="D141" s="20">
        <v>4.0999999999999996</v>
      </c>
      <c r="E141" s="65">
        <f t="shared" ca="1" si="26"/>
        <v>3.8431152014179348E-2</v>
      </c>
    </row>
    <row r="142" spans="3:5" s="20" customFormat="1" x14ac:dyDescent="0.2">
      <c r="C142" s="20">
        <v>5</v>
      </c>
      <c r="D142" s="20">
        <v>4.2</v>
      </c>
      <c r="E142" s="65">
        <f t="shared" ca="1" si="26"/>
        <v>3.8755060759362074E-2</v>
      </c>
    </row>
    <row r="143" spans="3:5" s="20" customFormat="1" x14ac:dyDescent="0.2">
      <c r="C143" s="20">
        <v>5</v>
      </c>
      <c r="D143" s="20">
        <v>4.3</v>
      </c>
      <c r="E143" s="65">
        <f t="shared" ca="1" si="26"/>
        <v>3.907184646024002E-2</v>
      </c>
    </row>
    <row r="144" spans="3:5" s="20" customFormat="1" x14ac:dyDescent="0.2">
      <c r="C144" s="20">
        <v>5</v>
      </c>
      <c r="D144" s="20">
        <v>4.4000000000000004</v>
      </c>
      <c r="E144" s="65">
        <f t="shared" ca="1" si="26"/>
        <v>3.9381629341505422E-2</v>
      </c>
    </row>
    <row r="145" spans="3:5" s="20" customFormat="1" x14ac:dyDescent="0.2">
      <c r="C145" s="20">
        <v>5</v>
      </c>
      <c r="D145" s="20">
        <v>4.5</v>
      </c>
      <c r="E145" s="65">
        <f t="shared" ca="1" si="26"/>
        <v>3.9684529627850504E-2</v>
      </c>
    </row>
    <row r="146" spans="3:5" s="20" customFormat="1" x14ac:dyDescent="0.2">
      <c r="C146" s="20">
        <v>5</v>
      </c>
      <c r="D146" s="20">
        <v>4.5999999999999996</v>
      </c>
      <c r="E146" s="65">
        <f t="shared" ca="1" si="26"/>
        <v>3.9980667543967521E-2</v>
      </c>
    </row>
    <row r="147" spans="3:5" s="20" customFormat="1" x14ac:dyDescent="0.2">
      <c r="C147" s="20">
        <v>5</v>
      </c>
      <c r="D147" s="20">
        <v>4.7</v>
      </c>
      <c r="E147" s="65">
        <f t="shared" ca="1" si="26"/>
        <v>4.027016331454869E-2</v>
      </c>
    </row>
    <row r="148" spans="3:5" s="20" customFormat="1" x14ac:dyDescent="0.2">
      <c r="C148" s="20">
        <v>5</v>
      </c>
      <c r="D148" s="20">
        <v>4.8</v>
      </c>
      <c r="E148" s="65">
        <f t="shared" ca="1" si="26"/>
        <v>4.0553137164286247E-2</v>
      </c>
    </row>
    <row r="149" spans="3:5" s="20" customFormat="1" x14ac:dyDescent="0.2">
      <c r="C149" s="20">
        <v>5</v>
      </c>
      <c r="D149" s="20">
        <v>4.9000000000000004</v>
      </c>
      <c r="E149" s="65">
        <f t="shared" ca="1" si="26"/>
        <v>4.0829709317872435E-2</v>
      </c>
    </row>
    <row r="150" spans="3:5" s="20" customFormat="1" x14ac:dyDescent="0.2">
      <c r="C150" s="20">
        <v>7</v>
      </c>
      <c r="D150" s="20">
        <v>5</v>
      </c>
      <c r="E150" s="65">
        <f t="shared" ca="1" si="26"/>
        <v>4.1100000000000053E-2</v>
      </c>
    </row>
    <row r="151" spans="3:5" s="20" customFormat="1" x14ac:dyDescent="0.2">
      <c r="C151" s="20">
        <v>7</v>
      </c>
      <c r="D151" s="20">
        <v>5.0999999999999996</v>
      </c>
      <c r="E151" s="65">
        <f t="shared" ca="1" si="26"/>
        <v>4.1364132954027438E-2</v>
      </c>
    </row>
    <row r="152" spans="3:5" s="20" customFormat="1" x14ac:dyDescent="0.2">
      <c r="C152" s="20">
        <v>7</v>
      </c>
      <c r="D152" s="20">
        <v>5.2</v>
      </c>
      <c r="E152" s="65">
        <f t="shared" ca="1" si="26"/>
        <v>4.1622245997983504E-2</v>
      </c>
    </row>
    <row r="153" spans="3:5" s="20" customFormat="1" x14ac:dyDescent="0.2">
      <c r="C153" s="20">
        <v>7</v>
      </c>
      <c r="D153" s="20">
        <v>5.3</v>
      </c>
      <c r="E153" s="65">
        <f t="shared" ca="1" si="26"/>
        <v>4.1874480468563902E-2</v>
      </c>
    </row>
    <row r="154" spans="3:5" s="20" customFormat="1" x14ac:dyDescent="0.2">
      <c r="C154" s="20">
        <v>7</v>
      </c>
      <c r="D154" s="20">
        <v>5.4</v>
      </c>
      <c r="E154" s="65">
        <f t="shared" ca="1" si="26"/>
        <v>4.2120977702464216E-2</v>
      </c>
    </row>
    <row r="155" spans="3:5" s="20" customFormat="1" x14ac:dyDescent="0.2">
      <c r="C155" s="20">
        <v>7</v>
      </c>
      <c r="D155" s="20">
        <v>5.5</v>
      </c>
      <c r="E155" s="65">
        <f t="shared" ca="1" si="26"/>
        <v>4.2361879036380085E-2</v>
      </c>
    </row>
    <row r="156" spans="3:5" s="20" customFormat="1" x14ac:dyDescent="0.2">
      <c r="C156" s="20">
        <v>7</v>
      </c>
      <c r="D156" s="20">
        <v>5.6</v>
      </c>
      <c r="E156" s="65">
        <f t="shared" ca="1" si="26"/>
        <v>4.2597325807007105E-2</v>
      </c>
    </row>
    <row r="157" spans="3:5" s="20" customFormat="1" x14ac:dyDescent="0.2">
      <c r="C157" s="20">
        <v>7</v>
      </c>
      <c r="D157" s="20">
        <v>5.7</v>
      </c>
      <c r="E157" s="65">
        <f t="shared" ca="1" si="26"/>
        <v>4.2827459351040903E-2</v>
      </c>
    </row>
    <row r="158" spans="3:5" s="20" customFormat="1" x14ac:dyDescent="0.2">
      <c r="C158" s="20">
        <v>7</v>
      </c>
      <c r="D158" s="20">
        <v>5.8</v>
      </c>
      <c r="E158" s="65">
        <f t="shared" ca="1" si="26"/>
        <v>4.3052421005177074E-2</v>
      </c>
    </row>
    <row r="159" spans="3:5" s="20" customFormat="1" x14ac:dyDescent="0.2">
      <c r="C159" s="20">
        <v>7</v>
      </c>
      <c r="D159" s="20">
        <v>5.9</v>
      </c>
      <c r="E159" s="65">
        <f t="shared" ca="1" si="26"/>
        <v>4.3272352106111245E-2</v>
      </c>
    </row>
    <row r="160" spans="3:5" s="20" customFormat="1" x14ac:dyDescent="0.2">
      <c r="C160" s="20">
        <v>7</v>
      </c>
      <c r="D160" s="20">
        <v>6</v>
      </c>
      <c r="E160" s="65">
        <f t="shared" ca="1" si="26"/>
        <v>4.3487393990539025E-2</v>
      </c>
    </row>
    <row r="161" spans="2:5" s="20" customFormat="1" x14ac:dyDescent="0.2">
      <c r="C161" s="20">
        <v>7</v>
      </c>
      <c r="D161" s="20">
        <v>6.1</v>
      </c>
      <c r="E161" s="65">
        <f t="shared" ca="1" si="26"/>
        <v>4.3697687995156026E-2</v>
      </c>
    </row>
    <row r="162" spans="2:5" s="20" customFormat="1" x14ac:dyDescent="0.2">
      <c r="C162" s="20">
        <v>7</v>
      </c>
      <c r="D162" s="20">
        <v>6.2</v>
      </c>
      <c r="E162" s="65">
        <f t="shared" ca="1" si="26"/>
        <v>4.3903375456657852E-2</v>
      </c>
    </row>
    <row r="163" spans="2:5" s="20" customFormat="1" x14ac:dyDescent="0.2">
      <c r="C163" s="20">
        <v>7</v>
      </c>
      <c r="D163" s="20">
        <v>6.3</v>
      </c>
      <c r="E163" s="65">
        <f t="shared" ca="1" si="26"/>
        <v>4.4104597711740148E-2</v>
      </c>
    </row>
    <row r="164" spans="2:5" s="20" customFormat="1" x14ac:dyDescent="0.2">
      <c r="C164" s="20">
        <v>7</v>
      </c>
      <c r="D164" s="20">
        <v>6.4</v>
      </c>
      <c r="E164" s="65">
        <f t="shared" ref="E164:E227" ca="1" si="27">INDIRECT("a_" &amp; i) * t^3 + INDIRECT("b_" &amp; i) * t^2 + INDIRECT("c_" &amp; i) * t^1 + INDIRECT("d_" &amp; i)</f>
        <v>4.4301496097098485E-2</v>
      </c>
    </row>
    <row r="165" spans="2:5" s="20" customFormat="1" x14ac:dyDescent="0.2">
      <c r="C165" s="20">
        <v>7</v>
      </c>
      <c r="D165" s="20">
        <v>6.5</v>
      </c>
      <c r="E165" s="65">
        <f t="shared" ca="1" si="27"/>
        <v>4.4494211949428514E-2</v>
      </c>
    </row>
    <row r="166" spans="2:5" s="20" customFormat="1" x14ac:dyDescent="0.2">
      <c r="C166" s="20">
        <v>7</v>
      </c>
      <c r="D166" s="20">
        <v>6.6</v>
      </c>
      <c r="E166" s="65">
        <f t="shared" ca="1" si="27"/>
        <v>4.4682886605425826E-2</v>
      </c>
    </row>
    <row r="167" spans="2:5" s="20" customFormat="1" x14ac:dyDescent="0.2">
      <c r="C167" s="20">
        <v>7</v>
      </c>
      <c r="D167" s="20">
        <v>6.7</v>
      </c>
      <c r="E167" s="65">
        <f t="shared" ca="1" si="27"/>
        <v>4.4867661401786038E-2</v>
      </c>
    </row>
    <row r="168" spans="2:5" s="20" customFormat="1" x14ac:dyDescent="0.2">
      <c r="C168" s="20">
        <v>7</v>
      </c>
      <c r="D168" s="20">
        <v>6.8</v>
      </c>
      <c r="E168" s="65">
        <f t="shared" ca="1" si="27"/>
        <v>4.5048677675204776E-2</v>
      </c>
    </row>
    <row r="169" spans="2:5" s="20" customFormat="1" x14ac:dyDescent="0.2">
      <c r="C169" s="20">
        <v>7</v>
      </c>
      <c r="D169" s="20">
        <v>6.9</v>
      </c>
      <c r="E169" s="65">
        <f t="shared" ca="1" si="27"/>
        <v>4.522607676237763E-2</v>
      </c>
    </row>
    <row r="170" spans="2:5" s="20" customFormat="1" x14ac:dyDescent="0.2">
      <c r="B170" s="65"/>
      <c r="C170" s="20">
        <v>10</v>
      </c>
      <c r="D170" s="20">
        <v>7</v>
      </c>
      <c r="E170" s="65">
        <f t="shared" ca="1" si="27"/>
        <v>4.5399999999999829E-2</v>
      </c>
    </row>
    <row r="171" spans="2:5" s="20" customFormat="1" x14ac:dyDescent="0.2">
      <c r="C171" s="20">
        <v>10</v>
      </c>
      <c r="D171" s="20">
        <v>7.1</v>
      </c>
      <c r="E171" s="65">
        <f t="shared" ca="1" si="27"/>
        <v>4.5570577522653033E-2</v>
      </c>
    </row>
    <row r="172" spans="2:5" s="20" customFormat="1" x14ac:dyDescent="0.2">
      <c r="C172" s="20">
        <v>10</v>
      </c>
      <c r="D172" s="20">
        <v>7.2</v>
      </c>
      <c r="E172" s="65">
        <f t="shared" ca="1" si="27"/>
        <v>4.573789465645875E-2</v>
      </c>
    </row>
    <row r="173" spans="2:5" s="20" customFormat="1" x14ac:dyDescent="0.2">
      <c r="C173" s="20">
        <v>10</v>
      </c>
      <c r="D173" s="20">
        <v>7.3</v>
      </c>
      <c r="E173" s="65">
        <f t="shared" ca="1" si="27"/>
        <v>4.5902025525424141E-2</v>
      </c>
    </row>
    <row r="174" spans="2:5" s="20" customFormat="1" x14ac:dyDescent="0.2">
      <c r="C174" s="20">
        <v>10</v>
      </c>
      <c r="D174" s="20">
        <v>7.4</v>
      </c>
      <c r="E174" s="65">
        <f t="shared" ca="1" si="27"/>
        <v>4.6063044253556354E-2</v>
      </c>
    </row>
    <row r="175" spans="2:5" s="20" customFormat="1" x14ac:dyDescent="0.2">
      <c r="C175" s="20">
        <v>10</v>
      </c>
      <c r="D175" s="20">
        <v>7.5</v>
      </c>
      <c r="E175" s="65">
        <f t="shared" ca="1" si="27"/>
        <v>4.6221024964862557E-2</v>
      </c>
    </row>
    <row r="176" spans="2:5" s="20" customFormat="1" x14ac:dyDescent="0.2">
      <c r="C176" s="20">
        <v>10</v>
      </c>
      <c r="D176" s="20">
        <v>7.6</v>
      </c>
      <c r="E176" s="65">
        <f t="shared" ca="1" si="27"/>
        <v>4.6376041783349906E-2</v>
      </c>
    </row>
    <row r="177" spans="3:5" s="20" customFormat="1" x14ac:dyDescent="0.2">
      <c r="C177" s="20">
        <v>10</v>
      </c>
      <c r="D177" s="20">
        <v>7.7</v>
      </c>
      <c r="E177" s="65">
        <f t="shared" ca="1" si="27"/>
        <v>4.652816883302556E-2</v>
      </c>
    </row>
    <row r="178" spans="3:5" s="20" customFormat="1" x14ac:dyDescent="0.2">
      <c r="C178" s="20">
        <v>10</v>
      </c>
      <c r="D178" s="20">
        <v>7.8</v>
      </c>
      <c r="E178" s="65">
        <f t="shared" ca="1" si="27"/>
        <v>4.6677480237896668E-2</v>
      </c>
    </row>
    <row r="179" spans="3:5" s="20" customFormat="1" x14ac:dyDescent="0.2">
      <c r="C179" s="20">
        <v>10</v>
      </c>
      <c r="D179" s="20">
        <v>7.9</v>
      </c>
      <c r="E179" s="65">
        <f t="shared" ca="1" si="27"/>
        <v>4.6824050121970398E-2</v>
      </c>
    </row>
    <row r="180" spans="3:5" s="20" customFormat="1" x14ac:dyDescent="0.2">
      <c r="C180" s="20">
        <v>10</v>
      </c>
      <c r="D180" s="20">
        <v>8</v>
      </c>
      <c r="E180" s="65">
        <f t="shared" ca="1" si="27"/>
        <v>4.6967952609253891E-2</v>
      </c>
    </row>
    <row r="181" spans="3:5" s="20" customFormat="1" x14ac:dyDescent="0.2">
      <c r="C181" s="20">
        <v>10</v>
      </c>
      <c r="D181" s="20">
        <v>8.1</v>
      </c>
      <c r="E181" s="65">
        <f t="shared" ca="1" si="27"/>
        <v>4.7109261823754328E-2</v>
      </c>
    </row>
    <row r="182" spans="3:5" s="20" customFormat="1" x14ac:dyDescent="0.2">
      <c r="C182" s="20">
        <v>10</v>
      </c>
      <c r="D182" s="20">
        <v>8.1999999999999993</v>
      </c>
      <c r="E182" s="65">
        <f t="shared" ca="1" si="27"/>
        <v>4.7248051889478851E-2</v>
      </c>
    </row>
    <row r="183" spans="3:5" s="20" customFormat="1" x14ac:dyDescent="0.2">
      <c r="C183" s="20">
        <v>10</v>
      </c>
      <c r="D183" s="20">
        <v>8.3000000000000007</v>
      </c>
      <c r="E183" s="65">
        <f t="shared" ca="1" si="27"/>
        <v>4.7384396930434627E-2</v>
      </c>
    </row>
    <row r="184" spans="3:5" s="20" customFormat="1" x14ac:dyDescent="0.2">
      <c r="C184" s="20">
        <v>10</v>
      </c>
      <c r="D184" s="20">
        <v>8.4</v>
      </c>
      <c r="E184" s="65">
        <f t="shared" ca="1" si="27"/>
        <v>4.7518371070628798E-2</v>
      </c>
    </row>
    <row r="185" spans="3:5" s="20" customFormat="1" x14ac:dyDescent="0.2">
      <c r="C185" s="20">
        <v>10</v>
      </c>
      <c r="D185" s="20">
        <v>8.5</v>
      </c>
      <c r="E185" s="65">
        <f t="shared" ca="1" si="27"/>
        <v>4.7650048434068545E-2</v>
      </c>
    </row>
    <row r="186" spans="3:5" s="20" customFormat="1" x14ac:dyDescent="0.2">
      <c r="C186" s="20">
        <v>10</v>
      </c>
      <c r="D186" s="20">
        <v>8.6</v>
      </c>
      <c r="E186" s="65">
        <f t="shared" ca="1" si="27"/>
        <v>4.7779503144761003E-2</v>
      </c>
    </row>
    <row r="187" spans="3:5" s="20" customFormat="1" x14ac:dyDescent="0.2">
      <c r="C187" s="20">
        <v>10</v>
      </c>
      <c r="D187" s="20">
        <v>8.6999999999999993</v>
      </c>
      <c r="E187" s="65">
        <f t="shared" ca="1" si="27"/>
        <v>4.7906809326713332E-2</v>
      </c>
    </row>
    <row r="188" spans="3:5" s="20" customFormat="1" x14ac:dyDescent="0.2">
      <c r="C188" s="20">
        <v>10</v>
      </c>
      <c r="D188" s="20">
        <v>8.8000000000000007</v>
      </c>
      <c r="E188" s="65">
        <f t="shared" ca="1" si="27"/>
        <v>4.8032041103932707E-2</v>
      </c>
    </row>
    <row r="189" spans="3:5" s="20" customFormat="1" x14ac:dyDescent="0.2">
      <c r="C189" s="20">
        <v>10</v>
      </c>
      <c r="D189" s="20">
        <v>8.9</v>
      </c>
      <c r="E189" s="65">
        <f t="shared" ca="1" si="27"/>
        <v>4.8155272600426284E-2</v>
      </c>
    </row>
    <row r="190" spans="3:5" s="20" customFormat="1" x14ac:dyDescent="0.2">
      <c r="C190" s="20">
        <v>10</v>
      </c>
      <c r="D190" s="20">
        <v>9</v>
      </c>
      <c r="E190" s="65">
        <f t="shared" ca="1" si="27"/>
        <v>4.8276577940201196E-2</v>
      </c>
    </row>
    <row r="191" spans="3:5" s="20" customFormat="1" x14ac:dyDescent="0.2">
      <c r="C191" s="20">
        <v>10</v>
      </c>
      <c r="D191" s="20">
        <v>9.1</v>
      </c>
      <c r="E191" s="65">
        <f t="shared" ca="1" si="27"/>
        <v>4.8396031247264631E-2</v>
      </c>
    </row>
    <row r="192" spans="3:5" s="20" customFormat="1" x14ac:dyDescent="0.2">
      <c r="C192" s="20">
        <v>10</v>
      </c>
      <c r="D192" s="20">
        <v>9.1999999999999993</v>
      </c>
      <c r="E192" s="65">
        <f t="shared" ca="1" si="27"/>
        <v>4.8513706645623725E-2</v>
      </c>
    </row>
    <row r="193" spans="3:5" s="20" customFormat="1" x14ac:dyDescent="0.2">
      <c r="C193" s="20">
        <v>10</v>
      </c>
      <c r="D193" s="20">
        <v>9.3000000000000007</v>
      </c>
      <c r="E193" s="65">
        <f t="shared" ca="1" si="27"/>
        <v>4.8629678259285644E-2</v>
      </c>
    </row>
    <row r="194" spans="3:5" s="20" customFormat="1" x14ac:dyDescent="0.2">
      <c r="C194" s="20">
        <v>10</v>
      </c>
      <c r="D194" s="20">
        <v>9.4</v>
      </c>
      <c r="E194" s="65">
        <f t="shared" ca="1" si="27"/>
        <v>4.8744020212257537E-2</v>
      </c>
    </row>
    <row r="195" spans="3:5" s="20" customFormat="1" x14ac:dyDescent="0.2">
      <c r="C195" s="20">
        <v>10</v>
      </c>
      <c r="D195" s="20">
        <v>9.5</v>
      </c>
      <c r="E195" s="65">
        <f t="shared" ca="1" si="27"/>
        <v>4.8856806628546579E-2</v>
      </c>
    </row>
    <row r="196" spans="3:5" s="20" customFormat="1" x14ac:dyDescent="0.2">
      <c r="C196" s="20">
        <v>10</v>
      </c>
      <c r="D196" s="20">
        <v>9.6</v>
      </c>
      <c r="E196" s="65">
        <f t="shared" ca="1" si="27"/>
        <v>4.8968111632159916E-2</v>
      </c>
    </row>
    <row r="197" spans="3:5" s="20" customFormat="1" x14ac:dyDescent="0.2">
      <c r="C197" s="20">
        <v>10</v>
      </c>
      <c r="D197" s="20">
        <v>9.6999999999999993</v>
      </c>
      <c r="E197" s="65">
        <f t="shared" ca="1" si="27"/>
        <v>4.9078009347104712E-2</v>
      </c>
    </row>
    <row r="198" spans="3:5" s="20" customFormat="1" x14ac:dyDescent="0.2">
      <c r="C198" s="20">
        <v>10</v>
      </c>
      <c r="D198" s="20">
        <v>9.8000000000000007</v>
      </c>
      <c r="E198" s="65">
        <f t="shared" ca="1" si="27"/>
        <v>4.9186573897388113E-2</v>
      </c>
    </row>
    <row r="199" spans="3:5" s="20" customFormat="1" x14ac:dyDescent="0.2">
      <c r="C199" s="20">
        <v>10</v>
      </c>
      <c r="D199" s="20">
        <v>9.9</v>
      </c>
      <c r="E199" s="65">
        <f t="shared" ca="1" si="27"/>
        <v>4.9293879407017287E-2</v>
      </c>
    </row>
    <row r="200" spans="3:5" s="20" customFormat="1" x14ac:dyDescent="0.2">
      <c r="C200" s="20">
        <v>10</v>
      </c>
      <c r="D200" s="20">
        <v>10</v>
      </c>
      <c r="E200" s="65">
        <f t="shared" ca="1" si="27"/>
        <v>4.9399999999999382E-2</v>
      </c>
    </row>
    <row r="201" spans="3:5" s="20" customFormat="1" x14ac:dyDescent="0.2">
      <c r="C201" s="20">
        <v>30</v>
      </c>
      <c r="D201" s="20">
        <v>10.1</v>
      </c>
      <c r="E201" s="65">
        <f t="shared" ca="1" si="27"/>
        <v>4.9504998372001487E-2</v>
      </c>
    </row>
    <row r="202" spans="3:5" s="20" customFormat="1" x14ac:dyDescent="0.2">
      <c r="C202" s="20">
        <v>30</v>
      </c>
      <c r="D202" s="20">
        <v>10.199999999999999</v>
      </c>
      <c r="E202" s="65">
        <f t="shared" ca="1" si="27"/>
        <v>4.9608891505326311E-2</v>
      </c>
    </row>
    <row r="203" spans="3:5" s="20" customFormat="1" x14ac:dyDescent="0.2">
      <c r="C203" s="20">
        <v>30</v>
      </c>
      <c r="D203" s="20">
        <v>10.3</v>
      </c>
      <c r="E203" s="65">
        <f t="shared" ca="1" si="27"/>
        <v>4.9711684953937636E-2</v>
      </c>
    </row>
    <row r="204" spans="3:5" s="20" customFormat="1" x14ac:dyDescent="0.2">
      <c r="C204" s="20">
        <v>30</v>
      </c>
      <c r="D204" s="20">
        <v>10.4</v>
      </c>
      <c r="E204" s="65">
        <f t="shared" ca="1" si="27"/>
        <v>4.9813384271798634E-2</v>
      </c>
    </row>
    <row r="205" spans="3:5" s="20" customFormat="1" x14ac:dyDescent="0.2">
      <c r="C205" s="20">
        <v>30</v>
      </c>
      <c r="D205" s="20">
        <v>10.5</v>
      </c>
      <c r="E205" s="65">
        <f t="shared" ca="1" si="27"/>
        <v>4.9913995012872518E-2</v>
      </c>
    </row>
    <row r="206" spans="3:5" s="20" customFormat="1" x14ac:dyDescent="0.2">
      <c r="C206" s="20">
        <v>30</v>
      </c>
      <c r="D206" s="20">
        <v>10.6</v>
      </c>
      <c r="E206" s="65">
        <f t="shared" ca="1" si="27"/>
        <v>5.0013522731122487E-2</v>
      </c>
    </row>
    <row r="207" spans="3:5" s="20" customFormat="1" x14ac:dyDescent="0.2">
      <c r="C207" s="20">
        <v>30</v>
      </c>
      <c r="D207" s="20">
        <v>10.7</v>
      </c>
      <c r="E207" s="65">
        <f t="shared" ca="1" si="27"/>
        <v>5.0111972980511732E-2</v>
      </c>
    </row>
    <row r="208" spans="3:5" s="20" customFormat="1" x14ac:dyDescent="0.2">
      <c r="C208" s="20">
        <v>30</v>
      </c>
      <c r="D208" s="20">
        <v>10.8</v>
      </c>
      <c r="E208" s="65">
        <f t="shared" ca="1" si="27"/>
        <v>5.0209351315003467E-2</v>
      </c>
    </row>
    <row r="209" spans="3:5" s="20" customFormat="1" x14ac:dyDescent="0.2">
      <c r="C209" s="20">
        <v>30</v>
      </c>
      <c r="D209" s="20">
        <v>10.9</v>
      </c>
      <c r="E209" s="65">
        <f t="shared" ca="1" si="27"/>
        <v>5.0305663288560877E-2</v>
      </c>
    </row>
    <row r="210" spans="3:5" s="20" customFormat="1" x14ac:dyDescent="0.2">
      <c r="C210" s="20">
        <v>30</v>
      </c>
      <c r="D210" s="20">
        <v>11</v>
      </c>
      <c r="E210" s="65">
        <f t="shared" ca="1" si="27"/>
        <v>5.0400914455147175E-2</v>
      </c>
    </row>
    <row r="211" spans="3:5" s="20" customFormat="1" x14ac:dyDescent="0.2">
      <c r="C211" s="20">
        <v>30</v>
      </c>
      <c r="D211" s="20">
        <v>11.1</v>
      </c>
      <c r="E211" s="65">
        <f t="shared" ca="1" si="27"/>
        <v>5.0495110368725546E-2</v>
      </c>
    </row>
    <row r="212" spans="3:5" s="20" customFormat="1" x14ac:dyDescent="0.2">
      <c r="C212" s="20">
        <v>30</v>
      </c>
      <c r="D212" s="20">
        <v>11.2</v>
      </c>
      <c r="E212" s="65">
        <f t="shared" ca="1" si="27"/>
        <v>5.0588256583259203E-2</v>
      </c>
    </row>
    <row r="213" spans="3:5" s="20" customFormat="1" x14ac:dyDescent="0.2">
      <c r="C213" s="20">
        <v>30</v>
      </c>
      <c r="D213" s="20">
        <v>11.3</v>
      </c>
      <c r="E213" s="65">
        <f t="shared" ca="1" si="27"/>
        <v>5.0680358652711345E-2</v>
      </c>
    </row>
    <row r="214" spans="3:5" s="20" customFormat="1" x14ac:dyDescent="0.2">
      <c r="C214" s="20">
        <v>30</v>
      </c>
      <c r="D214" s="20">
        <v>11.4</v>
      </c>
      <c r="E214" s="65">
        <f t="shared" ca="1" si="27"/>
        <v>5.0771422131045164E-2</v>
      </c>
    </row>
    <row r="215" spans="3:5" s="20" customFormat="1" x14ac:dyDescent="0.2">
      <c r="C215" s="20">
        <v>30</v>
      </c>
      <c r="D215" s="20">
        <v>11.5</v>
      </c>
      <c r="E215" s="65">
        <f t="shared" ca="1" si="27"/>
        <v>5.086145257222386E-2</v>
      </c>
    </row>
    <row r="216" spans="3:5" s="20" customFormat="1" x14ac:dyDescent="0.2">
      <c r="C216" s="20">
        <v>30</v>
      </c>
      <c r="D216" s="20">
        <v>11.6</v>
      </c>
      <c r="E216" s="65">
        <f t="shared" ca="1" si="27"/>
        <v>5.0950455530210631E-2</v>
      </c>
    </row>
    <row r="217" spans="3:5" s="20" customFormat="1" x14ac:dyDescent="0.2">
      <c r="C217" s="20">
        <v>30</v>
      </c>
      <c r="D217" s="20">
        <v>11.7</v>
      </c>
      <c r="E217" s="65">
        <f t="shared" ca="1" si="27"/>
        <v>5.103843655896869E-2</v>
      </c>
    </row>
    <row r="218" spans="3:5" s="20" customFormat="1" x14ac:dyDescent="0.2">
      <c r="C218" s="20">
        <v>30</v>
      </c>
      <c r="D218" s="20">
        <v>11.8</v>
      </c>
      <c r="E218" s="65">
        <f t="shared" ca="1" si="27"/>
        <v>5.1125401212461223E-2</v>
      </c>
    </row>
    <row r="219" spans="3:5" s="20" customFormat="1" x14ac:dyDescent="0.2">
      <c r="C219" s="20">
        <v>30</v>
      </c>
      <c r="D219" s="20">
        <v>11.9</v>
      </c>
      <c r="E219" s="65">
        <f t="shared" ca="1" si="27"/>
        <v>5.1211355044651435E-2</v>
      </c>
    </row>
    <row r="220" spans="3:5" s="20" customFormat="1" x14ac:dyDescent="0.2">
      <c r="C220" s="20">
        <v>30</v>
      </c>
      <c r="D220" s="20">
        <v>12</v>
      </c>
      <c r="E220" s="65">
        <f t="shared" ca="1" si="27"/>
        <v>5.1296303609502519E-2</v>
      </c>
    </row>
    <row r="221" spans="3:5" s="20" customFormat="1" x14ac:dyDescent="0.2">
      <c r="C221" s="20">
        <v>30</v>
      </c>
      <c r="D221" s="20">
        <v>12.1</v>
      </c>
      <c r="E221" s="65">
        <f t="shared" ca="1" si="27"/>
        <v>5.1380252460977688E-2</v>
      </c>
    </row>
    <row r="222" spans="3:5" s="20" customFormat="1" x14ac:dyDescent="0.2">
      <c r="C222" s="20">
        <v>30</v>
      </c>
      <c r="D222" s="20">
        <v>12.2</v>
      </c>
      <c r="E222" s="65">
        <f t="shared" ca="1" si="27"/>
        <v>5.1463207153040126E-2</v>
      </c>
    </row>
    <row r="223" spans="3:5" s="20" customFormat="1" x14ac:dyDescent="0.2">
      <c r="C223" s="20">
        <v>30</v>
      </c>
      <c r="D223" s="20">
        <v>12.3</v>
      </c>
      <c r="E223" s="65">
        <f t="shared" ca="1" si="27"/>
        <v>5.1545173239653047E-2</v>
      </c>
    </row>
    <row r="224" spans="3:5" s="20" customFormat="1" x14ac:dyDescent="0.2">
      <c r="C224" s="20">
        <v>30</v>
      </c>
      <c r="D224" s="20">
        <v>12.4</v>
      </c>
      <c r="E224" s="65">
        <f t="shared" ca="1" si="27"/>
        <v>5.1626156274779636E-2</v>
      </c>
    </row>
    <row r="225" spans="3:5" s="20" customFormat="1" x14ac:dyDescent="0.2">
      <c r="C225" s="20">
        <v>30</v>
      </c>
      <c r="D225" s="20">
        <v>12.5</v>
      </c>
      <c r="E225" s="65">
        <f t="shared" ca="1" si="27"/>
        <v>5.1706161812383106E-2</v>
      </c>
    </row>
    <row r="226" spans="3:5" s="20" customFormat="1" x14ac:dyDescent="0.2">
      <c r="C226" s="20">
        <v>30</v>
      </c>
      <c r="D226" s="20">
        <v>12.6</v>
      </c>
      <c r="E226" s="65">
        <f t="shared" ca="1" si="27"/>
        <v>5.1785195406426648E-2</v>
      </c>
    </row>
    <row r="227" spans="3:5" s="20" customFormat="1" x14ac:dyDescent="0.2">
      <c r="C227" s="20">
        <v>30</v>
      </c>
      <c r="D227" s="20">
        <v>12.7</v>
      </c>
      <c r="E227" s="65">
        <f t="shared" ca="1" si="27"/>
        <v>5.1863262610873463E-2</v>
      </c>
    </row>
    <row r="228" spans="3:5" s="20" customFormat="1" x14ac:dyDescent="0.2">
      <c r="C228" s="20">
        <v>30</v>
      </c>
      <c r="D228" s="20">
        <v>12.8</v>
      </c>
      <c r="E228" s="65">
        <f t="shared" ref="E228:E291" ca="1" si="28">INDIRECT("a_" &amp; i) * t^3 + INDIRECT("b_" &amp; i) * t^2 + INDIRECT("c_" &amp; i) * t^1 + INDIRECT("d_" &amp; i)</f>
        <v>5.1940368979686763E-2</v>
      </c>
    </row>
    <row r="229" spans="3:5" s="20" customFormat="1" x14ac:dyDescent="0.2">
      <c r="C229" s="20">
        <v>30</v>
      </c>
      <c r="D229" s="20">
        <v>12.9</v>
      </c>
      <c r="E229" s="65">
        <f t="shared" ca="1" si="28"/>
        <v>5.2016520066829726E-2</v>
      </c>
    </row>
    <row r="230" spans="3:5" s="20" customFormat="1" x14ac:dyDescent="0.2">
      <c r="C230" s="20">
        <v>30</v>
      </c>
      <c r="D230" s="20">
        <v>13</v>
      </c>
      <c r="E230" s="65">
        <f t="shared" ca="1" si="28"/>
        <v>5.2091721426265565E-2</v>
      </c>
    </row>
    <row r="231" spans="3:5" s="20" customFormat="1" x14ac:dyDescent="0.2">
      <c r="C231" s="20">
        <v>30</v>
      </c>
      <c r="D231" s="20">
        <v>13.1</v>
      </c>
      <c r="E231" s="65">
        <f t="shared" ca="1" si="28"/>
        <v>5.2165978611957473E-2</v>
      </c>
    </row>
    <row r="232" spans="3:5" s="20" customFormat="1" x14ac:dyDescent="0.2">
      <c r="C232" s="20">
        <v>30</v>
      </c>
      <c r="D232" s="20">
        <v>13.2</v>
      </c>
      <c r="E232" s="65">
        <f t="shared" ca="1" si="28"/>
        <v>5.2239297177868654E-2</v>
      </c>
    </row>
    <row r="233" spans="3:5" s="20" customFormat="1" x14ac:dyDescent="0.2">
      <c r="C233" s="20">
        <v>30</v>
      </c>
      <c r="D233" s="20">
        <v>13.3</v>
      </c>
      <c r="E233" s="65">
        <f t="shared" ca="1" si="28"/>
        <v>5.231168267796231E-2</v>
      </c>
    </row>
    <row r="234" spans="3:5" s="20" customFormat="1" x14ac:dyDescent="0.2">
      <c r="C234" s="20">
        <v>30</v>
      </c>
      <c r="D234" s="20">
        <v>13.4</v>
      </c>
      <c r="E234" s="65">
        <f t="shared" ca="1" si="28"/>
        <v>5.238314066620163E-2</v>
      </c>
    </row>
    <row r="235" spans="3:5" s="20" customFormat="1" x14ac:dyDescent="0.2">
      <c r="C235" s="20">
        <v>30</v>
      </c>
      <c r="D235" s="20">
        <v>13.5</v>
      </c>
      <c r="E235" s="65">
        <f t="shared" ca="1" si="28"/>
        <v>5.2453676696549829E-2</v>
      </c>
    </row>
    <row r="236" spans="3:5" s="20" customFormat="1" x14ac:dyDescent="0.2">
      <c r="C236" s="20">
        <v>30</v>
      </c>
      <c r="D236" s="20">
        <v>13.6</v>
      </c>
      <c r="E236" s="65">
        <f t="shared" ca="1" si="28"/>
        <v>5.2523296322970099E-2</v>
      </c>
    </row>
    <row r="237" spans="3:5" s="20" customFormat="1" x14ac:dyDescent="0.2">
      <c r="C237" s="20">
        <v>30</v>
      </c>
      <c r="D237" s="20">
        <v>13.7</v>
      </c>
      <c r="E237" s="65">
        <f t="shared" ca="1" si="28"/>
        <v>5.2592005099425632E-2</v>
      </c>
    </row>
    <row r="238" spans="3:5" s="20" customFormat="1" x14ac:dyDescent="0.2">
      <c r="C238" s="20">
        <v>30</v>
      </c>
      <c r="D238" s="20">
        <v>13.8</v>
      </c>
      <c r="E238" s="65">
        <f t="shared" ca="1" si="28"/>
        <v>5.2659808579879647E-2</v>
      </c>
    </row>
    <row r="239" spans="3:5" s="20" customFormat="1" x14ac:dyDescent="0.2">
      <c r="C239" s="20">
        <v>30</v>
      </c>
      <c r="D239" s="20">
        <v>13.9</v>
      </c>
      <c r="E239" s="65">
        <f t="shared" ca="1" si="28"/>
        <v>5.2726712318295323E-2</v>
      </c>
    </row>
    <row r="240" spans="3:5" s="20" customFormat="1" x14ac:dyDescent="0.2">
      <c r="C240" s="20">
        <v>30</v>
      </c>
      <c r="D240" s="20">
        <v>14</v>
      </c>
      <c r="E240" s="65">
        <f t="shared" ca="1" si="28"/>
        <v>5.2792721868635865E-2</v>
      </c>
    </row>
    <row r="241" spans="3:5" s="20" customFormat="1" x14ac:dyDescent="0.2">
      <c r="C241" s="20">
        <v>30</v>
      </c>
      <c r="D241" s="20">
        <v>14.1</v>
      </c>
      <c r="E241" s="65">
        <f t="shared" ca="1" si="28"/>
        <v>5.2857842784864481E-2</v>
      </c>
    </row>
    <row r="242" spans="3:5" s="20" customFormat="1" x14ac:dyDescent="0.2">
      <c r="C242" s="20">
        <v>30</v>
      </c>
      <c r="D242" s="20">
        <v>14.2</v>
      </c>
      <c r="E242" s="65">
        <f t="shared" ca="1" si="28"/>
        <v>5.2922080620944362E-2</v>
      </c>
    </row>
    <row r="243" spans="3:5" s="20" customFormat="1" x14ac:dyDescent="0.2">
      <c r="C243" s="20">
        <v>30</v>
      </c>
      <c r="D243" s="20">
        <v>14.3</v>
      </c>
      <c r="E243" s="65">
        <f t="shared" ca="1" si="28"/>
        <v>5.2985440930838706E-2</v>
      </c>
    </row>
    <row r="244" spans="3:5" s="20" customFormat="1" x14ac:dyDescent="0.2">
      <c r="C244" s="20">
        <v>30</v>
      </c>
      <c r="D244" s="20">
        <v>14.4</v>
      </c>
      <c r="E244" s="65">
        <f t="shared" ca="1" si="28"/>
        <v>5.3047929268510721E-2</v>
      </c>
    </row>
    <row r="245" spans="3:5" s="20" customFormat="1" x14ac:dyDescent="0.2">
      <c r="C245" s="20">
        <v>30</v>
      </c>
      <c r="D245" s="20">
        <v>14.5</v>
      </c>
      <c r="E245" s="65">
        <f t="shared" ca="1" si="28"/>
        <v>5.3109551187923605E-2</v>
      </c>
    </row>
    <row r="246" spans="3:5" s="20" customFormat="1" x14ac:dyDescent="0.2">
      <c r="C246" s="20">
        <v>30</v>
      </c>
      <c r="D246" s="20">
        <v>14.6</v>
      </c>
      <c r="E246" s="65">
        <f t="shared" ca="1" si="28"/>
        <v>5.317031224304055E-2</v>
      </c>
    </row>
    <row r="247" spans="3:5" s="20" customFormat="1" x14ac:dyDescent="0.2">
      <c r="C247" s="20">
        <v>30</v>
      </c>
      <c r="D247" s="20">
        <v>14.7</v>
      </c>
      <c r="E247" s="65">
        <f t="shared" ca="1" si="28"/>
        <v>5.323021798782477E-2</v>
      </c>
    </row>
    <row r="248" spans="3:5" s="20" customFormat="1" x14ac:dyDescent="0.2">
      <c r="C248" s="20">
        <v>30</v>
      </c>
      <c r="D248" s="20">
        <v>14.8</v>
      </c>
      <c r="E248" s="65">
        <f t="shared" ca="1" si="28"/>
        <v>5.3289273976239449E-2</v>
      </c>
    </row>
    <row r="249" spans="3:5" s="20" customFormat="1" x14ac:dyDescent="0.2">
      <c r="C249" s="20">
        <v>30</v>
      </c>
      <c r="D249" s="20">
        <v>14.9</v>
      </c>
      <c r="E249" s="65">
        <f t="shared" ca="1" si="28"/>
        <v>5.3347485762247793E-2</v>
      </c>
    </row>
    <row r="250" spans="3:5" s="20" customFormat="1" x14ac:dyDescent="0.2">
      <c r="C250" s="20">
        <v>30</v>
      </c>
      <c r="D250" s="20">
        <v>15</v>
      </c>
      <c r="E250" s="65">
        <f t="shared" ca="1" si="28"/>
        <v>5.3404858899813001E-2</v>
      </c>
    </row>
    <row r="251" spans="3:5" s="20" customFormat="1" x14ac:dyDescent="0.2">
      <c r="C251" s="20">
        <v>30</v>
      </c>
      <c r="D251" s="20">
        <v>15.1</v>
      </c>
      <c r="E251" s="65">
        <f t="shared" ca="1" si="28"/>
        <v>5.3461398942898281E-2</v>
      </c>
    </row>
    <row r="252" spans="3:5" s="20" customFormat="1" x14ac:dyDescent="0.2">
      <c r="C252" s="20">
        <v>30</v>
      </c>
      <c r="D252" s="20">
        <v>15.2</v>
      </c>
      <c r="E252" s="65">
        <f t="shared" ca="1" si="28"/>
        <v>5.3517111445466815E-2</v>
      </c>
    </row>
    <row r="253" spans="3:5" s="20" customFormat="1" x14ac:dyDescent="0.2">
      <c r="C253" s="20">
        <v>30</v>
      </c>
      <c r="D253" s="20">
        <v>15.3</v>
      </c>
      <c r="E253" s="65">
        <f t="shared" ca="1" si="28"/>
        <v>5.3572001961481812E-2</v>
      </c>
    </row>
    <row r="254" spans="3:5" s="20" customFormat="1" x14ac:dyDescent="0.2">
      <c r="C254" s="20">
        <v>30</v>
      </c>
      <c r="D254" s="20">
        <v>15.4</v>
      </c>
      <c r="E254" s="65">
        <f t="shared" ca="1" si="28"/>
        <v>5.3626076044906476E-2</v>
      </c>
    </row>
    <row r="255" spans="3:5" s="20" customFormat="1" x14ac:dyDescent="0.2">
      <c r="C255" s="20">
        <v>30</v>
      </c>
      <c r="D255" s="20">
        <v>15.5</v>
      </c>
      <c r="E255" s="65">
        <f t="shared" ca="1" si="28"/>
        <v>5.3679339249704E-2</v>
      </c>
    </row>
    <row r="256" spans="3:5" s="20" customFormat="1" x14ac:dyDescent="0.2">
      <c r="C256" s="20">
        <v>30</v>
      </c>
      <c r="D256" s="20">
        <v>15.6</v>
      </c>
      <c r="E256" s="65">
        <f t="shared" ca="1" si="28"/>
        <v>5.373179712983759E-2</v>
      </c>
    </row>
    <row r="257" spans="3:5" s="20" customFormat="1" x14ac:dyDescent="0.2">
      <c r="C257" s="20">
        <v>30</v>
      </c>
      <c r="D257" s="20">
        <v>15.7</v>
      </c>
      <c r="E257" s="65">
        <f t="shared" ca="1" si="28"/>
        <v>5.3783455239270438E-2</v>
      </c>
    </row>
    <row r="258" spans="3:5" s="20" customFormat="1" x14ac:dyDescent="0.2">
      <c r="C258" s="20">
        <v>30</v>
      </c>
      <c r="D258" s="20">
        <v>15.8</v>
      </c>
      <c r="E258" s="65">
        <f t="shared" ca="1" si="28"/>
        <v>5.3834319131965749E-2</v>
      </c>
    </row>
    <row r="259" spans="3:5" s="20" customFormat="1" x14ac:dyDescent="0.2">
      <c r="C259" s="20">
        <v>30</v>
      </c>
      <c r="D259" s="20">
        <v>15.9</v>
      </c>
      <c r="E259" s="65">
        <f t="shared" ca="1" si="28"/>
        <v>5.3884394361886724E-2</v>
      </c>
    </row>
    <row r="260" spans="3:5" s="20" customFormat="1" x14ac:dyDescent="0.2">
      <c r="C260" s="20">
        <v>30</v>
      </c>
      <c r="D260" s="20">
        <v>16</v>
      </c>
      <c r="E260" s="65">
        <f t="shared" ca="1" si="28"/>
        <v>5.3933686482996554E-2</v>
      </c>
    </row>
    <row r="261" spans="3:5" s="20" customFormat="1" x14ac:dyDescent="0.2">
      <c r="C261" s="20">
        <v>30</v>
      </c>
      <c r="D261" s="20">
        <v>16.100000000000001</v>
      </c>
      <c r="E261" s="65">
        <f t="shared" ca="1" si="28"/>
        <v>5.3982201049258452E-2</v>
      </c>
    </row>
    <row r="262" spans="3:5" s="20" customFormat="1" x14ac:dyDescent="0.2">
      <c r="C262" s="20">
        <v>30</v>
      </c>
      <c r="D262" s="20">
        <v>16.2</v>
      </c>
      <c r="E262" s="65">
        <f t="shared" ca="1" si="28"/>
        <v>5.4029943614635596E-2</v>
      </c>
    </row>
    <row r="263" spans="3:5" s="20" customFormat="1" x14ac:dyDescent="0.2">
      <c r="C263" s="20">
        <v>30</v>
      </c>
      <c r="D263" s="20">
        <v>16.3</v>
      </c>
      <c r="E263" s="65">
        <f t="shared" ca="1" si="28"/>
        <v>5.4076919733091207E-2</v>
      </c>
    </row>
    <row r="264" spans="3:5" s="20" customFormat="1" x14ac:dyDescent="0.2">
      <c r="C264" s="20">
        <v>30</v>
      </c>
      <c r="D264" s="20">
        <v>16.399999999999999</v>
      </c>
      <c r="E264" s="65">
        <f t="shared" ca="1" si="28"/>
        <v>5.4123134958588476E-2</v>
      </c>
    </row>
    <row r="265" spans="3:5" s="20" customFormat="1" x14ac:dyDescent="0.2">
      <c r="C265" s="20">
        <v>30</v>
      </c>
      <c r="D265" s="20">
        <v>16.5</v>
      </c>
      <c r="E265" s="65">
        <f t="shared" ca="1" si="28"/>
        <v>5.4168594845090602E-2</v>
      </c>
    </row>
    <row r="266" spans="3:5" s="20" customFormat="1" x14ac:dyDescent="0.2">
      <c r="C266" s="20">
        <v>30</v>
      </c>
      <c r="D266" s="20">
        <v>16.600000000000001</v>
      </c>
      <c r="E266" s="65">
        <f t="shared" ca="1" si="28"/>
        <v>5.4213304946560778E-2</v>
      </c>
    </row>
    <row r="267" spans="3:5" s="20" customFormat="1" x14ac:dyDescent="0.2">
      <c r="C267" s="20">
        <v>30</v>
      </c>
      <c r="D267" s="20">
        <v>16.7</v>
      </c>
      <c r="E267" s="65">
        <f t="shared" ca="1" si="28"/>
        <v>5.425727081696223E-2</v>
      </c>
    </row>
    <row r="268" spans="3:5" s="20" customFormat="1" x14ac:dyDescent="0.2">
      <c r="C268" s="20">
        <v>30</v>
      </c>
      <c r="D268" s="20">
        <v>16.8</v>
      </c>
      <c r="E268" s="65">
        <f t="shared" ca="1" si="28"/>
        <v>5.4300498010258116E-2</v>
      </c>
    </row>
    <row r="269" spans="3:5" s="20" customFormat="1" x14ac:dyDescent="0.2">
      <c r="C269" s="20">
        <v>30</v>
      </c>
      <c r="D269" s="20">
        <v>16.899999999999999</v>
      </c>
      <c r="E269" s="65">
        <f t="shared" ca="1" si="28"/>
        <v>5.4342992080411677E-2</v>
      </c>
    </row>
    <row r="270" spans="3:5" s="20" customFormat="1" x14ac:dyDescent="0.2">
      <c r="C270" s="20">
        <v>30</v>
      </c>
      <c r="D270" s="20">
        <v>17</v>
      </c>
      <c r="E270" s="65">
        <f t="shared" ca="1" si="28"/>
        <v>5.4384758581386083E-2</v>
      </c>
    </row>
    <row r="271" spans="3:5" s="20" customFormat="1" x14ac:dyDescent="0.2">
      <c r="C271" s="20">
        <v>30</v>
      </c>
      <c r="D271" s="20">
        <v>17.100000000000001</v>
      </c>
      <c r="E271" s="65">
        <f t="shared" ca="1" si="28"/>
        <v>5.4425803067144556E-2</v>
      </c>
    </row>
    <row r="272" spans="3:5" s="20" customFormat="1" x14ac:dyDescent="0.2">
      <c r="C272" s="20">
        <v>30</v>
      </c>
      <c r="D272" s="20">
        <v>17.2</v>
      </c>
      <c r="E272" s="65">
        <f t="shared" ca="1" si="28"/>
        <v>5.4466131091650272E-2</v>
      </c>
    </row>
    <row r="273" spans="3:5" s="20" customFormat="1" x14ac:dyDescent="0.2">
      <c r="C273" s="20">
        <v>30</v>
      </c>
      <c r="D273" s="20">
        <v>17.3</v>
      </c>
      <c r="E273" s="65">
        <f t="shared" ca="1" si="28"/>
        <v>5.4505748208866452E-2</v>
      </c>
    </row>
    <row r="274" spans="3:5" s="20" customFormat="1" x14ac:dyDescent="0.2">
      <c r="C274" s="20">
        <v>30</v>
      </c>
      <c r="D274" s="20">
        <v>17.399999999999999</v>
      </c>
      <c r="E274" s="65">
        <f t="shared" ca="1" si="28"/>
        <v>5.4544659972756274E-2</v>
      </c>
    </row>
    <row r="275" spans="3:5" s="20" customFormat="1" x14ac:dyDescent="0.2">
      <c r="C275" s="20">
        <v>30</v>
      </c>
      <c r="D275" s="20">
        <v>17.5</v>
      </c>
      <c r="E275" s="65">
        <f t="shared" ca="1" si="28"/>
        <v>5.4582871937282965E-2</v>
      </c>
    </row>
    <row r="276" spans="3:5" s="20" customFormat="1" x14ac:dyDescent="0.2">
      <c r="C276" s="20">
        <v>30</v>
      </c>
      <c r="D276" s="20">
        <v>17.600000000000001</v>
      </c>
      <c r="E276" s="65">
        <f t="shared" ca="1" si="28"/>
        <v>5.4620389656409696E-2</v>
      </c>
    </row>
    <row r="277" spans="3:5" s="20" customFormat="1" x14ac:dyDescent="0.2">
      <c r="C277" s="20">
        <v>30</v>
      </c>
      <c r="D277" s="20">
        <v>17.7</v>
      </c>
      <c r="E277" s="65">
        <f t="shared" ca="1" si="28"/>
        <v>5.4657218684099694E-2</v>
      </c>
    </row>
    <row r="278" spans="3:5" s="20" customFormat="1" x14ac:dyDescent="0.2">
      <c r="C278" s="20">
        <v>30</v>
      </c>
      <c r="D278" s="20">
        <v>17.8</v>
      </c>
      <c r="E278" s="65">
        <f t="shared" ca="1" si="28"/>
        <v>5.4693364574316131E-2</v>
      </c>
    </row>
    <row r="279" spans="3:5" s="20" customFormat="1" x14ac:dyDescent="0.2">
      <c r="C279" s="20">
        <v>30</v>
      </c>
      <c r="D279" s="20">
        <v>17.899999999999999</v>
      </c>
      <c r="E279" s="65">
        <f t="shared" ca="1" si="28"/>
        <v>5.4728832881022232E-2</v>
      </c>
    </row>
    <row r="280" spans="3:5" s="20" customFormat="1" x14ac:dyDescent="0.2">
      <c r="C280" s="20">
        <v>30</v>
      </c>
      <c r="D280" s="20">
        <v>18</v>
      </c>
      <c r="E280" s="65">
        <f t="shared" ca="1" si="28"/>
        <v>5.4763629158181171E-2</v>
      </c>
    </row>
    <row r="281" spans="3:5" s="20" customFormat="1" x14ac:dyDescent="0.2">
      <c r="C281" s="20">
        <v>30</v>
      </c>
      <c r="D281" s="20">
        <v>18.100000000000001</v>
      </c>
      <c r="E281" s="65">
        <f t="shared" ca="1" si="28"/>
        <v>5.4797758959756172E-2</v>
      </c>
    </row>
    <row r="282" spans="3:5" s="20" customFormat="1" x14ac:dyDescent="0.2">
      <c r="C282" s="20">
        <v>30</v>
      </c>
      <c r="D282" s="20">
        <v>18.2</v>
      </c>
      <c r="E282" s="65">
        <f t="shared" ca="1" si="28"/>
        <v>5.4831227839710422E-2</v>
      </c>
    </row>
    <row r="283" spans="3:5" s="20" customFormat="1" x14ac:dyDescent="0.2">
      <c r="C283" s="20">
        <v>30</v>
      </c>
      <c r="D283" s="20">
        <v>18.3</v>
      </c>
      <c r="E283" s="65">
        <f t="shared" ca="1" si="28"/>
        <v>5.486404135200712E-2</v>
      </c>
    </row>
    <row r="284" spans="3:5" s="20" customFormat="1" x14ac:dyDescent="0.2">
      <c r="C284" s="20">
        <v>30</v>
      </c>
      <c r="D284" s="20">
        <v>18.399999999999999</v>
      </c>
      <c r="E284" s="65">
        <f t="shared" ca="1" si="28"/>
        <v>5.4896205050609465E-2</v>
      </c>
    </row>
    <row r="285" spans="3:5" s="20" customFormat="1" x14ac:dyDescent="0.2">
      <c r="C285" s="20">
        <v>30</v>
      </c>
      <c r="D285" s="20">
        <v>18.5</v>
      </c>
      <c r="E285" s="65">
        <f t="shared" ca="1" si="28"/>
        <v>5.4927724489480668E-2</v>
      </c>
    </row>
    <row r="286" spans="3:5" s="20" customFormat="1" x14ac:dyDescent="0.2">
      <c r="C286" s="20">
        <v>30</v>
      </c>
      <c r="D286" s="20">
        <v>18.600000000000001</v>
      </c>
      <c r="E286" s="65">
        <f t="shared" ca="1" si="28"/>
        <v>5.4958605222583917E-2</v>
      </c>
    </row>
    <row r="287" spans="3:5" s="20" customFormat="1" x14ac:dyDescent="0.2">
      <c r="C287" s="20">
        <v>30</v>
      </c>
      <c r="D287" s="20">
        <v>18.7</v>
      </c>
      <c r="E287" s="65">
        <f t="shared" ca="1" si="28"/>
        <v>5.498885280388241E-2</v>
      </c>
    </row>
    <row r="288" spans="3:5" s="20" customFormat="1" x14ac:dyDescent="0.2">
      <c r="C288" s="20">
        <v>30</v>
      </c>
      <c r="D288" s="20">
        <v>18.8</v>
      </c>
      <c r="E288" s="65">
        <f t="shared" ca="1" si="28"/>
        <v>5.5018472787339359E-2</v>
      </c>
    </row>
    <row r="289" spans="3:5" s="20" customFormat="1" x14ac:dyDescent="0.2">
      <c r="C289" s="20">
        <v>30</v>
      </c>
      <c r="D289" s="20">
        <v>18.899999999999999</v>
      </c>
      <c r="E289" s="65">
        <f t="shared" ca="1" si="28"/>
        <v>5.5047470726917958E-2</v>
      </c>
    </row>
    <row r="290" spans="3:5" s="20" customFormat="1" x14ac:dyDescent="0.2">
      <c r="C290" s="20">
        <v>30</v>
      </c>
      <c r="D290" s="20">
        <v>19</v>
      </c>
      <c r="E290" s="65">
        <f t="shared" ca="1" si="28"/>
        <v>5.507585217658139E-2</v>
      </c>
    </row>
    <row r="291" spans="3:5" s="20" customFormat="1" x14ac:dyDescent="0.2">
      <c r="C291" s="20">
        <v>30</v>
      </c>
      <c r="D291" s="20">
        <v>19.100000000000001</v>
      </c>
      <c r="E291" s="65">
        <f t="shared" ca="1" si="28"/>
        <v>5.5103622690292876E-2</v>
      </c>
    </row>
    <row r="292" spans="3:5" s="20" customFormat="1" x14ac:dyDescent="0.2">
      <c r="C292" s="20">
        <v>30</v>
      </c>
      <c r="D292" s="20">
        <v>19.2</v>
      </c>
      <c r="E292" s="65">
        <f t="shared" ref="E292:E355" ca="1" si="29">INDIRECT("a_" &amp; i) * t^3 + INDIRECT("b_" &amp; i) * t^2 + INDIRECT("c_" &amp; i) * t^1 + INDIRECT("d_" &amp; i)</f>
        <v>5.5130787822015609E-2</v>
      </c>
    </row>
    <row r="293" spans="3:5" s="20" customFormat="1" x14ac:dyDescent="0.2">
      <c r="C293" s="20">
        <v>30</v>
      </c>
      <c r="D293" s="20">
        <v>19.3</v>
      </c>
      <c r="E293" s="65">
        <f t="shared" ca="1" si="29"/>
        <v>5.5157353125712794E-2</v>
      </c>
    </row>
    <row r="294" spans="3:5" s="20" customFormat="1" x14ac:dyDescent="0.2">
      <c r="C294" s="20">
        <v>30</v>
      </c>
      <c r="D294" s="20">
        <v>19.399999999999999</v>
      </c>
      <c r="E294" s="65">
        <f t="shared" ca="1" si="29"/>
        <v>5.5183324155347616E-2</v>
      </c>
    </row>
    <row r="295" spans="3:5" s="20" customFormat="1" x14ac:dyDescent="0.2">
      <c r="C295" s="20">
        <v>30</v>
      </c>
      <c r="D295" s="20">
        <v>19.5</v>
      </c>
      <c r="E295" s="65">
        <f t="shared" ca="1" si="29"/>
        <v>5.5208706464883295E-2</v>
      </c>
    </row>
    <row r="296" spans="3:5" s="20" customFormat="1" x14ac:dyDescent="0.2">
      <c r="C296" s="20">
        <v>30</v>
      </c>
      <c r="D296" s="20">
        <v>19.600000000000001</v>
      </c>
      <c r="E296" s="65">
        <f t="shared" ca="1" si="29"/>
        <v>5.5233505608283003E-2</v>
      </c>
    </row>
    <row r="297" spans="3:5" s="20" customFormat="1" x14ac:dyDescent="0.2">
      <c r="C297" s="20">
        <v>30</v>
      </c>
      <c r="D297" s="20">
        <v>19.7</v>
      </c>
      <c r="E297" s="65">
        <f t="shared" ca="1" si="29"/>
        <v>5.5257727139509966E-2</v>
      </c>
    </row>
    <row r="298" spans="3:5" s="20" customFormat="1" x14ac:dyDescent="0.2">
      <c r="C298" s="20">
        <v>30</v>
      </c>
      <c r="D298" s="20">
        <v>19.8</v>
      </c>
      <c r="E298" s="65">
        <f t="shared" ca="1" si="29"/>
        <v>5.5281376612527376E-2</v>
      </c>
    </row>
    <row r="299" spans="3:5" s="20" customFormat="1" x14ac:dyDescent="0.2">
      <c r="C299" s="20">
        <v>30</v>
      </c>
      <c r="D299" s="20">
        <v>19.899999999999999</v>
      </c>
      <c r="E299" s="65">
        <f t="shared" ca="1" si="29"/>
        <v>5.5304459581298419E-2</v>
      </c>
    </row>
    <row r="300" spans="3:5" s="20" customFormat="1" x14ac:dyDescent="0.2">
      <c r="C300" s="20">
        <v>30</v>
      </c>
      <c r="D300" s="20">
        <v>20</v>
      </c>
      <c r="E300" s="65">
        <f t="shared" ca="1" si="29"/>
        <v>5.5326981599786301E-2</v>
      </c>
    </row>
    <row r="301" spans="3:5" s="20" customFormat="1" x14ac:dyDescent="0.2">
      <c r="C301" s="20">
        <v>30</v>
      </c>
      <c r="D301" s="20">
        <v>20.100000000000001</v>
      </c>
      <c r="E301" s="65">
        <f t="shared" ca="1" si="29"/>
        <v>5.5348948221954242E-2</v>
      </c>
    </row>
    <row r="302" spans="3:5" s="20" customFormat="1" x14ac:dyDescent="0.2">
      <c r="C302" s="20">
        <v>30</v>
      </c>
      <c r="D302" s="20">
        <v>20.2</v>
      </c>
      <c r="E302" s="65">
        <f t="shared" ca="1" si="29"/>
        <v>5.5370365001765412E-2</v>
      </c>
    </row>
    <row r="303" spans="3:5" s="20" customFormat="1" x14ac:dyDescent="0.2">
      <c r="C303" s="20">
        <v>30</v>
      </c>
      <c r="D303" s="20">
        <v>20.3</v>
      </c>
      <c r="E303" s="65">
        <f t="shared" ca="1" si="29"/>
        <v>5.5391237493183039E-2</v>
      </c>
    </row>
    <row r="304" spans="3:5" s="20" customFormat="1" x14ac:dyDescent="0.2">
      <c r="C304" s="20">
        <v>30</v>
      </c>
      <c r="D304" s="20">
        <v>20.399999999999999</v>
      </c>
      <c r="E304" s="65">
        <f t="shared" ca="1" si="29"/>
        <v>5.5411571250170287E-2</v>
      </c>
    </row>
    <row r="305" spans="3:5" s="20" customFormat="1" x14ac:dyDescent="0.2">
      <c r="C305" s="20">
        <v>30</v>
      </c>
      <c r="D305" s="20">
        <v>20.5</v>
      </c>
      <c r="E305" s="65">
        <f t="shared" ca="1" si="29"/>
        <v>5.5431371826690397E-2</v>
      </c>
    </row>
    <row r="306" spans="3:5" s="20" customFormat="1" x14ac:dyDescent="0.2">
      <c r="C306" s="20">
        <v>30</v>
      </c>
      <c r="D306" s="20">
        <v>20.6</v>
      </c>
      <c r="E306" s="65">
        <f t="shared" ca="1" si="29"/>
        <v>5.545064477670654E-2</v>
      </c>
    </row>
    <row r="307" spans="3:5" s="20" customFormat="1" x14ac:dyDescent="0.2">
      <c r="C307" s="20">
        <v>30</v>
      </c>
      <c r="D307" s="20">
        <v>20.7</v>
      </c>
      <c r="E307" s="65">
        <f t="shared" ca="1" si="29"/>
        <v>5.5469395654181922E-2</v>
      </c>
    </row>
    <row r="308" spans="3:5" s="20" customFormat="1" x14ac:dyDescent="0.2">
      <c r="C308" s="20">
        <v>30</v>
      </c>
      <c r="D308" s="20">
        <v>20.8</v>
      </c>
      <c r="E308" s="65">
        <f t="shared" ca="1" si="29"/>
        <v>5.5487630013079742E-2</v>
      </c>
    </row>
    <row r="309" spans="3:5" s="20" customFormat="1" x14ac:dyDescent="0.2">
      <c r="C309" s="20">
        <v>30</v>
      </c>
      <c r="D309" s="20">
        <v>20.9</v>
      </c>
      <c r="E309" s="65">
        <f t="shared" ca="1" si="29"/>
        <v>5.5505353407363199E-2</v>
      </c>
    </row>
    <row r="310" spans="3:5" s="20" customFormat="1" x14ac:dyDescent="0.2">
      <c r="C310" s="20">
        <v>30</v>
      </c>
      <c r="D310" s="20">
        <v>21</v>
      </c>
      <c r="E310" s="65">
        <f t="shared" ca="1" si="29"/>
        <v>5.5522571390995507E-2</v>
      </c>
    </row>
    <row r="311" spans="3:5" s="20" customFormat="1" x14ac:dyDescent="0.2">
      <c r="C311" s="20">
        <v>30</v>
      </c>
      <c r="D311" s="20">
        <v>21.1</v>
      </c>
      <c r="E311" s="65">
        <f t="shared" ca="1" si="29"/>
        <v>5.5539289517939835E-2</v>
      </c>
    </row>
    <row r="312" spans="3:5" s="20" customFormat="1" x14ac:dyDescent="0.2">
      <c r="C312" s="20">
        <v>30</v>
      </c>
      <c r="D312" s="20">
        <v>21.2</v>
      </c>
      <c r="E312" s="65">
        <f t="shared" ca="1" si="29"/>
        <v>5.5555513342159413E-2</v>
      </c>
    </row>
    <row r="313" spans="3:5" s="20" customFormat="1" x14ac:dyDescent="0.2">
      <c r="C313" s="20">
        <v>30</v>
      </c>
      <c r="D313" s="20">
        <v>21.3</v>
      </c>
      <c r="E313" s="65">
        <f t="shared" ca="1" si="29"/>
        <v>5.5571248417617423E-2</v>
      </c>
    </row>
    <row r="314" spans="3:5" s="20" customFormat="1" x14ac:dyDescent="0.2">
      <c r="C314" s="20">
        <v>30</v>
      </c>
      <c r="D314" s="20">
        <v>21.4</v>
      </c>
      <c r="E314" s="65">
        <f t="shared" ca="1" si="29"/>
        <v>5.5586500298277081E-2</v>
      </c>
    </row>
    <row r="315" spans="3:5" s="20" customFormat="1" x14ac:dyDescent="0.2">
      <c r="C315" s="20">
        <v>30</v>
      </c>
      <c r="D315" s="20">
        <v>21.5</v>
      </c>
      <c r="E315" s="65">
        <f t="shared" ca="1" si="29"/>
        <v>5.5601274538101562E-2</v>
      </c>
    </row>
    <row r="316" spans="3:5" s="20" customFormat="1" x14ac:dyDescent="0.2">
      <c r="C316" s="20">
        <v>30</v>
      </c>
      <c r="D316" s="20">
        <v>21.6</v>
      </c>
      <c r="E316" s="65">
        <f t="shared" ca="1" si="29"/>
        <v>5.5615576691054089E-2</v>
      </c>
    </row>
    <row r="317" spans="3:5" s="20" customFormat="1" x14ac:dyDescent="0.2">
      <c r="C317" s="20">
        <v>30</v>
      </c>
      <c r="D317" s="20">
        <v>21.7</v>
      </c>
      <c r="E317" s="65">
        <f t="shared" ca="1" si="29"/>
        <v>5.5629412311097845E-2</v>
      </c>
    </row>
    <row r="318" spans="3:5" s="20" customFormat="1" x14ac:dyDescent="0.2">
      <c r="C318" s="20">
        <v>30</v>
      </c>
      <c r="D318" s="20">
        <v>21.8</v>
      </c>
      <c r="E318" s="65">
        <f t="shared" ca="1" si="29"/>
        <v>5.5642786952196044E-2</v>
      </c>
    </row>
    <row r="319" spans="3:5" s="20" customFormat="1" x14ac:dyDescent="0.2">
      <c r="C319" s="20">
        <v>30</v>
      </c>
      <c r="D319" s="20">
        <v>21.9</v>
      </c>
      <c r="E319" s="65">
        <f t="shared" ca="1" si="29"/>
        <v>5.5655706168311871E-2</v>
      </c>
    </row>
    <row r="320" spans="3:5" s="20" customFormat="1" x14ac:dyDescent="0.2">
      <c r="C320" s="20">
        <v>30</v>
      </c>
      <c r="D320" s="20">
        <v>22</v>
      </c>
      <c r="E320" s="65">
        <f t="shared" ca="1" si="29"/>
        <v>5.5668175513408538E-2</v>
      </c>
    </row>
    <row r="321" spans="3:5" s="20" customFormat="1" x14ac:dyDescent="0.2">
      <c r="C321" s="20">
        <v>30</v>
      </c>
      <c r="D321" s="20">
        <v>22.1</v>
      </c>
      <c r="E321" s="65">
        <f t="shared" ca="1" si="29"/>
        <v>5.5680200541449232E-2</v>
      </c>
    </row>
    <row r="322" spans="3:5" s="20" customFormat="1" x14ac:dyDescent="0.2">
      <c r="C322" s="20">
        <v>30</v>
      </c>
      <c r="D322" s="20">
        <v>22.2</v>
      </c>
      <c r="E322" s="65">
        <f t="shared" ca="1" si="29"/>
        <v>5.5691786806397171E-2</v>
      </c>
    </row>
    <row r="323" spans="3:5" s="20" customFormat="1" x14ac:dyDescent="0.2">
      <c r="C323" s="20">
        <v>30</v>
      </c>
      <c r="D323" s="20">
        <v>22.3</v>
      </c>
      <c r="E323" s="65">
        <f t="shared" ca="1" si="29"/>
        <v>5.5702939862215535E-2</v>
      </c>
    </row>
    <row r="324" spans="3:5" s="20" customFormat="1" x14ac:dyDescent="0.2">
      <c r="C324" s="20">
        <v>30</v>
      </c>
      <c r="D324" s="20">
        <v>22.4</v>
      </c>
      <c r="E324" s="65">
        <f t="shared" ca="1" si="29"/>
        <v>5.5713665262867536E-2</v>
      </c>
    </row>
    <row r="325" spans="3:5" s="20" customFormat="1" x14ac:dyDescent="0.2">
      <c r="C325" s="20">
        <v>30</v>
      </c>
      <c r="D325" s="20">
        <v>22.5</v>
      </c>
      <c r="E325" s="65">
        <f t="shared" ca="1" si="29"/>
        <v>5.5723968562316366E-2</v>
      </c>
    </row>
    <row r="326" spans="3:5" s="20" customFormat="1" x14ac:dyDescent="0.2">
      <c r="C326" s="20">
        <v>30</v>
      </c>
      <c r="D326" s="20">
        <v>22.6</v>
      </c>
      <c r="E326" s="65">
        <f t="shared" ca="1" si="29"/>
        <v>5.5733855314525231E-2</v>
      </c>
    </row>
    <row r="327" spans="3:5" s="20" customFormat="1" x14ac:dyDescent="0.2">
      <c r="C327" s="20">
        <v>30</v>
      </c>
      <c r="D327" s="20">
        <v>22.7</v>
      </c>
      <c r="E327" s="65">
        <f t="shared" ca="1" si="29"/>
        <v>5.5743331073457324E-2</v>
      </c>
    </row>
    <row r="328" spans="3:5" s="20" customFormat="1" x14ac:dyDescent="0.2">
      <c r="C328" s="20">
        <v>30</v>
      </c>
      <c r="D328" s="20">
        <v>22.8</v>
      </c>
      <c r="E328" s="65">
        <f t="shared" ca="1" si="29"/>
        <v>5.575240139307585E-2</v>
      </c>
    </row>
    <row r="329" spans="3:5" s="20" customFormat="1" x14ac:dyDescent="0.2">
      <c r="C329" s="20">
        <v>30</v>
      </c>
      <c r="D329" s="20">
        <v>22.9</v>
      </c>
      <c r="E329" s="65">
        <f t="shared" ca="1" si="29"/>
        <v>5.5761071827344001E-2</v>
      </c>
    </row>
    <row r="330" spans="3:5" s="20" customFormat="1" x14ac:dyDescent="0.2">
      <c r="C330" s="20">
        <v>30</v>
      </c>
      <c r="D330" s="20">
        <v>23</v>
      </c>
      <c r="E330" s="65">
        <f t="shared" ca="1" si="29"/>
        <v>5.5769347930224998E-2</v>
      </c>
    </row>
    <row r="331" spans="3:5" s="20" customFormat="1" x14ac:dyDescent="0.2">
      <c r="C331" s="20">
        <v>30</v>
      </c>
      <c r="D331" s="20">
        <v>23.1</v>
      </c>
      <c r="E331" s="65">
        <f t="shared" ca="1" si="29"/>
        <v>5.5777235255682012E-2</v>
      </c>
    </row>
    <row r="332" spans="3:5" s="20" customFormat="1" x14ac:dyDescent="0.2">
      <c r="C332" s="20">
        <v>30</v>
      </c>
      <c r="D332" s="20">
        <v>23.2</v>
      </c>
      <c r="E332" s="65">
        <f t="shared" ca="1" si="29"/>
        <v>5.5784739357678262E-2</v>
      </c>
    </row>
    <row r="333" spans="3:5" s="20" customFormat="1" x14ac:dyDescent="0.2">
      <c r="C333" s="20">
        <v>30</v>
      </c>
      <c r="D333" s="20">
        <v>23.3</v>
      </c>
      <c r="E333" s="65">
        <f t="shared" ca="1" si="29"/>
        <v>5.5791865790176934E-2</v>
      </c>
    </row>
    <row r="334" spans="3:5" s="20" customFormat="1" x14ac:dyDescent="0.2">
      <c r="C334" s="20">
        <v>30</v>
      </c>
      <c r="D334" s="20">
        <v>23.4</v>
      </c>
      <c r="E334" s="65">
        <f t="shared" ca="1" si="29"/>
        <v>5.579862010714124E-2</v>
      </c>
    </row>
    <row r="335" spans="3:5" s="20" customFormat="1" x14ac:dyDescent="0.2">
      <c r="C335" s="20">
        <v>30</v>
      </c>
      <c r="D335" s="20">
        <v>23.5</v>
      </c>
      <c r="E335" s="65">
        <f t="shared" ca="1" si="29"/>
        <v>5.5805007862534367E-2</v>
      </c>
    </row>
    <row r="336" spans="3:5" s="20" customFormat="1" x14ac:dyDescent="0.2">
      <c r="C336" s="20">
        <v>30</v>
      </c>
      <c r="D336" s="20">
        <v>23.6</v>
      </c>
      <c r="E336" s="65">
        <f t="shared" ca="1" si="29"/>
        <v>5.5811034610319533E-2</v>
      </c>
    </row>
    <row r="337" spans="3:5" s="20" customFormat="1" x14ac:dyDescent="0.2">
      <c r="C337" s="20">
        <v>30</v>
      </c>
      <c r="D337" s="20">
        <v>23.7</v>
      </c>
      <c r="E337" s="65">
        <f t="shared" ca="1" si="29"/>
        <v>5.5816705904459925E-2</v>
      </c>
    </row>
    <row r="338" spans="3:5" s="20" customFormat="1" x14ac:dyDescent="0.2">
      <c r="C338" s="20">
        <v>30</v>
      </c>
      <c r="D338" s="20">
        <v>23.8</v>
      </c>
      <c r="E338" s="65">
        <f t="shared" ca="1" si="29"/>
        <v>5.5822027298918733E-2</v>
      </c>
    </row>
    <row r="339" spans="3:5" s="20" customFormat="1" x14ac:dyDescent="0.2">
      <c r="C339" s="20">
        <v>30</v>
      </c>
      <c r="D339" s="20">
        <v>23.9</v>
      </c>
      <c r="E339" s="65">
        <f t="shared" ca="1" si="29"/>
        <v>5.5827004347659179E-2</v>
      </c>
    </row>
    <row r="340" spans="3:5" s="20" customFormat="1" x14ac:dyDescent="0.2">
      <c r="C340" s="20">
        <v>30</v>
      </c>
      <c r="D340" s="20">
        <v>24</v>
      </c>
      <c r="E340" s="65">
        <f t="shared" ca="1" si="29"/>
        <v>5.5831642604644446E-2</v>
      </c>
    </row>
    <row r="341" spans="3:5" s="20" customFormat="1" x14ac:dyDescent="0.2">
      <c r="C341" s="20">
        <v>30</v>
      </c>
      <c r="D341" s="20">
        <v>24.1</v>
      </c>
      <c r="E341" s="65">
        <f t="shared" ca="1" si="29"/>
        <v>5.5835947623837742E-2</v>
      </c>
    </row>
    <row r="342" spans="3:5" s="20" customFormat="1" x14ac:dyDescent="0.2">
      <c r="C342" s="20">
        <v>30</v>
      </c>
      <c r="D342" s="20">
        <v>24.2</v>
      </c>
      <c r="E342" s="65">
        <f t="shared" ca="1" si="29"/>
        <v>5.5839924959202258E-2</v>
      </c>
    </row>
    <row r="343" spans="3:5" s="20" customFormat="1" x14ac:dyDescent="0.2">
      <c r="C343" s="20">
        <v>30</v>
      </c>
      <c r="D343" s="20">
        <v>24.3</v>
      </c>
      <c r="E343" s="65">
        <f t="shared" ca="1" si="29"/>
        <v>5.5843580164701201E-2</v>
      </c>
    </row>
    <row r="344" spans="3:5" s="20" customFormat="1" x14ac:dyDescent="0.2">
      <c r="C344" s="20">
        <v>30</v>
      </c>
      <c r="D344" s="20">
        <v>24.4</v>
      </c>
      <c r="E344" s="65">
        <f t="shared" ca="1" si="29"/>
        <v>5.5846918794297769E-2</v>
      </c>
    </row>
    <row r="345" spans="3:5" s="20" customFormat="1" x14ac:dyDescent="0.2">
      <c r="C345" s="20">
        <v>30</v>
      </c>
      <c r="D345" s="20">
        <v>24.5</v>
      </c>
      <c r="E345" s="65">
        <f t="shared" ca="1" si="29"/>
        <v>5.5849946401955161E-2</v>
      </c>
    </row>
    <row r="346" spans="3:5" s="20" customFormat="1" x14ac:dyDescent="0.2">
      <c r="C346" s="20">
        <v>30</v>
      </c>
      <c r="D346" s="20">
        <v>24.6</v>
      </c>
      <c r="E346" s="65">
        <f t="shared" ca="1" si="29"/>
        <v>5.585266854163657E-2</v>
      </c>
    </row>
    <row r="347" spans="3:5" s="20" customFormat="1" x14ac:dyDescent="0.2">
      <c r="C347" s="20">
        <v>30</v>
      </c>
      <c r="D347" s="20">
        <v>24.7</v>
      </c>
      <c r="E347" s="65">
        <f t="shared" ca="1" si="29"/>
        <v>5.5855090767305222E-2</v>
      </c>
    </row>
    <row r="348" spans="3:5" s="20" customFormat="1" x14ac:dyDescent="0.2">
      <c r="C348" s="20">
        <v>30</v>
      </c>
      <c r="D348" s="20">
        <v>24.8</v>
      </c>
      <c r="E348" s="65">
        <f t="shared" ca="1" si="29"/>
        <v>5.5857218632924269E-2</v>
      </c>
    </row>
    <row r="349" spans="3:5" s="20" customFormat="1" x14ac:dyDescent="0.2">
      <c r="C349" s="20">
        <v>30</v>
      </c>
      <c r="D349" s="20">
        <v>24.9</v>
      </c>
      <c r="E349" s="65">
        <f t="shared" ca="1" si="29"/>
        <v>5.5859057692456957E-2</v>
      </c>
    </row>
    <row r="350" spans="3:5" s="20" customFormat="1" x14ac:dyDescent="0.2">
      <c r="C350" s="20">
        <v>30</v>
      </c>
      <c r="D350" s="20">
        <v>25</v>
      </c>
      <c r="E350" s="65">
        <f t="shared" ca="1" si="29"/>
        <v>5.5860613499866464E-2</v>
      </c>
    </row>
    <row r="351" spans="3:5" s="20" customFormat="1" x14ac:dyDescent="0.2">
      <c r="C351" s="20">
        <v>30</v>
      </c>
      <c r="D351" s="20">
        <v>25.1</v>
      </c>
      <c r="E351" s="65">
        <f t="shared" ca="1" si="29"/>
        <v>5.5861891609115991E-2</v>
      </c>
    </row>
    <row r="352" spans="3:5" s="20" customFormat="1" x14ac:dyDescent="0.2">
      <c r="C352" s="20">
        <v>30</v>
      </c>
      <c r="D352" s="20">
        <v>25.2</v>
      </c>
      <c r="E352" s="65">
        <f t="shared" ca="1" si="29"/>
        <v>5.5862897574168735E-2</v>
      </c>
    </row>
    <row r="353" spans="3:5" s="20" customFormat="1" x14ac:dyDescent="0.2">
      <c r="C353" s="20">
        <v>30</v>
      </c>
      <c r="D353" s="20">
        <v>25.3</v>
      </c>
      <c r="E353" s="65">
        <f t="shared" ca="1" si="29"/>
        <v>5.5863636948987903E-2</v>
      </c>
    </row>
    <row r="354" spans="3:5" s="20" customFormat="1" x14ac:dyDescent="0.2">
      <c r="C354" s="20">
        <v>30</v>
      </c>
      <c r="D354" s="20">
        <v>25.4</v>
      </c>
      <c r="E354" s="65">
        <f t="shared" ca="1" si="29"/>
        <v>5.5864115287536688E-2</v>
      </c>
    </row>
    <row r="355" spans="3:5" s="20" customFormat="1" x14ac:dyDescent="0.2">
      <c r="C355" s="20">
        <v>30</v>
      </c>
      <c r="D355" s="20">
        <v>25.5</v>
      </c>
      <c r="E355" s="65">
        <f t="shared" ca="1" si="29"/>
        <v>5.5864338143778301E-2</v>
      </c>
    </row>
    <row r="356" spans="3:5" s="20" customFormat="1" x14ac:dyDescent="0.2">
      <c r="C356" s="20">
        <v>30</v>
      </c>
      <c r="D356" s="20">
        <v>25.6</v>
      </c>
      <c r="E356" s="65">
        <f t="shared" ref="E356:E400" ca="1" si="30">INDIRECT("a_" &amp; i) * t^3 + INDIRECT("b_" &amp; i) * t^2 + INDIRECT("c_" &amp; i) * t^1 + INDIRECT("d_" &amp; i)</f>
        <v>5.5864311071675922E-2</v>
      </c>
    </row>
    <row r="357" spans="3:5" s="20" customFormat="1" x14ac:dyDescent="0.2">
      <c r="C357" s="20">
        <v>30</v>
      </c>
      <c r="D357" s="20">
        <v>25.7</v>
      </c>
      <c r="E357" s="65">
        <f t="shared" ca="1" si="30"/>
        <v>5.586403962519277E-2</v>
      </c>
    </row>
    <row r="358" spans="3:5" s="20" customFormat="1" x14ac:dyDescent="0.2">
      <c r="C358" s="20">
        <v>30</v>
      </c>
      <c r="D358" s="20">
        <v>25.8</v>
      </c>
      <c r="E358" s="65">
        <f t="shared" ca="1" si="30"/>
        <v>5.5863529358292037E-2</v>
      </c>
    </row>
    <row r="359" spans="3:5" s="20" customFormat="1" x14ac:dyDescent="0.2">
      <c r="C359" s="20">
        <v>30</v>
      </c>
      <c r="D359" s="20">
        <v>25.9</v>
      </c>
      <c r="E359" s="65">
        <f t="shared" ca="1" si="30"/>
        <v>5.5862785824936916E-2</v>
      </c>
    </row>
    <row r="360" spans="3:5" s="20" customFormat="1" x14ac:dyDescent="0.2">
      <c r="C360" s="20">
        <v>30</v>
      </c>
      <c r="D360" s="20">
        <v>26</v>
      </c>
      <c r="E360" s="65">
        <f t="shared" ca="1" si="30"/>
        <v>5.5861814579090625E-2</v>
      </c>
    </row>
    <row r="361" spans="3:5" s="20" customFormat="1" x14ac:dyDescent="0.2">
      <c r="C361" s="20">
        <v>30</v>
      </c>
      <c r="D361" s="20">
        <v>26.1</v>
      </c>
      <c r="E361" s="65">
        <f t="shared" ca="1" si="30"/>
        <v>5.5860621174716331E-2</v>
      </c>
    </row>
    <row r="362" spans="3:5" s="20" customFormat="1" x14ac:dyDescent="0.2">
      <c r="C362" s="20">
        <v>30</v>
      </c>
      <c r="D362" s="20">
        <v>26.2</v>
      </c>
      <c r="E362" s="65">
        <f t="shared" ca="1" si="30"/>
        <v>5.5859211165777273E-2</v>
      </c>
    </row>
    <row r="363" spans="3:5" s="20" customFormat="1" x14ac:dyDescent="0.2">
      <c r="C363" s="20">
        <v>30</v>
      </c>
      <c r="D363" s="20">
        <v>26.3</v>
      </c>
      <c r="E363" s="65">
        <f t="shared" ca="1" si="30"/>
        <v>5.5857590106236608E-2</v>
      </c>
    </row>
    <row r="364" spans="3:5" s="20" customFormat="1" x14ac:dyDescent="0.2">
      <c r="C364" s="20">
        <v>30</v>
      </c>
      <c r="D364" s="20">
        <v>26.4</v>
      </c>
      <c r="E364" s="65">
        <f t="shared" ca="1" si="30"/>
        <v>5.5855763550057586E-2</v>
      </c>
    </row>
    <row r="365" spans="3:5" s="20" customFormat="1" x14ac:dyDescent="0.2">
      <c r="C365" s="20">
        <v>30</v>
      </c>
      <c r="D365" s="20">
        <v>26.5</v>
      </c>
      <c r="E365" s="65">
        <f t="shared" ca="1" si="30"/>
        <v>5.5853737051203355E-2</v>
      </c>
    </row>
    <row r="366" spans="3:5" s="20" customFormat="1" x14ac:dyDescent="0.2">
      <c r="C366" s="20">
        <v>30</v>
      </c>
      <c r="D366" s="20">
        <v>26.6</v>
      </c>
      <c r="E366" s="65">
        <f t="shared" ca="1" si="30"/>
        <v>5.5851516163637156E-2</v>
      </c>
    </row>
    <row r="367" spans="3:5" s="20" customFormat="1" x14ac:dyDescent="0.2">
      <c r="C367" s="20">
        <v>30</v>
      </c>
      <c r="D367" s="20">
        <v>26.7</v>
      </c>
      <c r="E367" s="65">
        <f t="shared" ca="1" si="30"/>
        <v>5.5849106441322162E-2</v>
      </c>
    </row>
    <row r="368" spans="3:5" s="20" customFormat="1" x14ac:dyDescent="0.2">
      <c r="C368" s="20">
        <v>30</v>
      </c>
      <c r="D368" s="20">
        <v>26.8</v>
      </c>
      <c r="E368" s="65">
        <f t="shared" ca="1" si="30"/>
        <v>5.5846513438221591E-2</v>
      </c>
    </row>
    <row r="369" spans="3:5" s="20" customFormat="1" x14ac:dyDescent="0.2">
      <c r="C369" s="20">
        <v>30</v>
      </c>
      <c r="D369" s="20">
        <v>26.9</v>
      </c>
      <c r="E369" s="65">
        <f t="shared" ca="1" si="30"/>
        <v>5.5843742708298623E-2</v>
      </c>
    </row>
    <row r="370" spans="3:5" s="20" customFormat="1" x14ac:dyDescent="0.2">
      <c r="C370" s="20">
        <v>30</v>
      </c>
      <c r="D370" s="20">
        <v>27</v>
      </c>
      <c r="E370" s="65">
        <f t="shared" ca="1" si="30"/>
        <v>5.5840799805516476E-2</v>
      </c>
    </row>
    <row r="371" spans="3:5" s="20" customFormat="1" x14ac:dyDescent="0.2">
      <c r="C371" s="20">
        <v>30</v>
      </c>
      <c r="D371" s="20">
        <v>27.1</v>
      </c>
      <c r="E371" s="65">
        <f t="shared" ca="1" si="30"/>
        <v>5.5837690283838344E-2</v>
      </c>
    </row>
    <row r="372" spans="3:5" s="20" customFormat="1" x14ac:dyDescent="0.2">
      <c r="C372" s="20">
        <v>30</v>
      </c>
      <c r="D372" s="20">
        <v>27.2</v>
      </c>
      <c r="E372" s="65">
        <f t="shared" ca="1" si="30"/>
        <v>5.5834419697227418E-2</v>
      </c>
    </row>
    <row r="373" spans="3:5" s="20" customFormat="1" x14ac:dyDescent="0.2">
      <c r="C373" s="20">
        <v>30</v>
      </c>
      <c r="D373" s="20">
        <v>27.3</v>
      </c>
      <c r="E373" s="65">
        <f t="shared" ca="1" si="30"/>
        <v>5.5830993599646904E-2</v>
      </c>
    </row>
    <row r="374" spans="3:5" s="20" customFormat="1" x14ac:dyDescent="0.2">
      <c r="C374" s="20">
        <v>30</v>
      </c>
      <c r="D374" s="20">
        <v>27.4</v>
      </c>
      <c r="E374" s="65">
        <f t="shared" ca="1" si="30"/>
        <v>5.5827417545060008E-2</v>
      </c>
    </row>
    <row r="375" spans="3:5" s="20" customFormat="1" x14ac:dyDescent="0.2">
      <c r="C375" s="20">
        <v>30</v>
      </c>
      <c r="D375" s="20">
        <v>27.5</v>
      </c>
      <c r="E375" s="65">
        <f t="shared" ca="1" si="30"/>
        <v>5.5823697087429923E-2</v>
      </c>
    </row>
    <row r="376" spans="3:5" s="20" customFormat="1" x14ac:dyDescent="0.2">
      <c r="C376" s="20">
        <v>30</v>
      </c>
      <c r="D376" s="20">
        <v>27.6</v>
      </c>
      <c r="E376" s="65">
        <f t="shared" ca="1" si="30"/>
        <v>5.5819837780719847E-2</v>
      </c>
    </row>
    <row r="377" spans="3:5" s="20" customFormat="1" x14ac:dyDescent="0.2">
      <c r="C377" s="20">
        <v>30</v>
      </c>
      <c r="D377" s="20">
        <v>27.7</v>
      </c>
      <c r="E377" s="65">
        <f t="shared" ca="1" si="30"/>
        <v>5.581584517889298E-2</v>
      </c>
    </row>
    <row r="378" spans="3:5" s="20" customFormat="1" x14ac:dyDescent="0.2">
      <c r="C378" s="20">
        <v>30</v>
      </c>
      <c r="D378" s="20">
        <v>27.8</v>
      </c>
      <c r="E378" s="65">
        <f t="shared" ca="1" si="30"/>
        <v>5.5811724835912527E-2</v>
      </c>
    </row>
    <row r="379" spans="3:5" s="20" customFormat="1" x14ac:dyDescent="0.2">
      <c r="C379" s="20">
        <v>30</v>
      </c>
      <c r="D379" s="20">
        <v>27.9</v>
      </c>
      <c r="E379" s="65">
        <f t="shared" ca="1" si="30"/>
        <v>5.5807482305741667E-2</v>
      </c>
    </row>
    <row r="380" spans="3:5" s="20" customFormat="1" x14ac:dyDescent="0.2">
      <c r="C380" s="20">
        <v>30</v>
      </c>
      <c r="D380" s="20">
        <v>28</v>
      </c>
      <c r="E380" s="65">
        <f t="shared" ca="1" si="30"/>
        <v>5.5803123142343626E-2</v>
      </c>
    </row>
    <row r="381" spans="3:5" s="20" customFormat="1" x14ac:dyDescent="0.2">
      <c r="C381" s="20">
        <v>30</v>
      </c>
      <c r="D381" s="20">
        <v>28.1</v>
      </c>
      <c r="E381" s="65">
        <f t="shared" ca="1" si="30"/>
        <v>5.5798652899681604E-2</v>
      </c>
    </row>
    <row r="382" spans="3:5" s="20" customFormat="1" x14ac:dyDescent="0.2">
      <c r="C382" s="20">
        <v>30</v>
      </c>
      <c r="D382" s="20">
        <v>28.2</v>
      </c>
      <c r="E382" s="65">
        <f t="shared" ca="1" si="30"/>
        <v>5.5794077131718779E-2</v>
      </c>
    </row>
    <row r="383" spans="3:5" s="20" customFormat="1" x14ac:dyDescent="0.2">
      <c r="C383" s="20">
        <v>30</v>
      </c>
      <c r="D383" s="20">
        <v>28.3</v>
      </c>
      <c r="E383" s="65">
        <f t="shared" ca="1" si="30"/>
        <v>5.5789401392418371E-2</v>
      </c>
    </row>
    <row r="384" spans="3:5" s="20" customFormat="1" x14ac:dyDescent="0.2">
      <c r="C384" s="20">
        <v>30</v>
      </c>
      <c r="D384" s="20">
        <v>28.4</v>
      </c>
      <c r="E384" s="65">
        <f t="shared" ca="1" si="30"/>
        <v>5.5784631235743558E-2</v>
      </c>
    </row>
    <row r="385" spans="3:43" x14ac:dyDescent="0.2">
      <c r="C385" s="20">
        <v>30</v>
      </c>
      <c r="D385" s="20">
        <v>28.5</v>
      </c>
      <c r="E385" s="65">
        <f t="shared" ca="1" si="30"/>
        <v>5.577977221565756E-2</v>
      </c>
      <c r="AO385" s="20"/>
      <c r="AP385" s="20"/>
      <c r="AQ385" s="20"/>
    </row>
    <row r="386" spans="3:43" x14ac:dyDescent="0.2">
      <c r="C386" s="20">
        <v>30</v>
      </c>
      <c r="D386" s="20">
        <v>28.6</v>
      </c>
      <c r="E386" s="65">
        <f t="shared" ca="1" si="30"/>
        <v>5.5774829886123561E-2</v>
      </c>
      <c r="AO386" s="20"/>
      <c r="AP386" s="20"/>
      <c r="AQ386" s="20"/>
    </row>
    <row r="387" spans="3:43" x14ac:dyDescent="0.2">
      <c r="C387" s="20">
        <v>30</v>
      </c>
      <c r="D387" s="20">
        <v>28.7</v>
      </c>
      <c r="E387" s="65">
        <f t="shared" ca="1" si="30"/>
        <v>5.5769809801104776E-2</v>
      </c>
      <c r="AO387" s="20"/>
      <c r="AP387" s="20"/>
      <c r="AQ387" s="20"/>
    </row>
    <row r="388" spans="3:43" x14ac:dyDescent="0.2">
      <c r="C388" s="20">
        <v>30</v>
      </c>
      <c r="D388" s="20">
        <v>28.8</v>
      </c>
      <c r="E388" s="65">
        <f t="shared" ca="1" si="30"/>
        <v>5.5764717514564376E-2</v>
      </c>
      <c r="AO388" s="20"/>
      <c r="AP388" s="20"/>
      <c r="AQ388" s="20"/>
    </row>
    <row r="389" spans="3:43" x14ac:dyDescent="0.2">
      <c r="C389" s="20">
        <v>30</v>
      </c>
      <c r="D389" s="20">
        <v>28.9</v>
      </c>
      <c r="E389" s="65">
        <f t="shared" ca="1" si="30"/>
        <v>5.5759558580465614E-2</v>
      </c>
      <c r="AO389" s="20"/>
      <c r="AP389" s="20"/>
      <c r="AQ389" s="20"/>
    </row>
    <row r="390" spans="3:43" x14ac:dyDescent="0.2">
      <c r="C390" s="20">
        <v>30</v>
      </c>
      <c r="D390" s="20">
        <v>29</v>
      </c>
      <c r="E390" s="65">
        <f t="shared" ca="1" si="30"/>
        <v>5.5754338552771635E-2</v>
      </c>
      <c r="AO390" s="20"/>
      <c r="AP390" s="20"/>
      <c r="AQ390" s="20"/>
    </row>
    <row r="391" spans="3:43" x14ac:dyDescent="0.2">
      <c r="C391" s="20">
        <v>30</v>
      </c>
      <c r="D391" s="20">
        <v>29.1</v>
      </c>
      <c r="E391" s="65">
        <f t="shared" ca="1" si="30"/>
        <v>5.5749062985445672E-2</v>
      </c>
      <c r="AO391" s="20"/>
      <c r="AP391" s="20"/>
      <c r="AQ391" s="20"/>
    </row>
    <row r="392" spans="3:43" x14ac:dyDescent="0.2">
      <c r="C392" s="20">
        <v>30</v>
      </c>
      <c r="D392" s="20">
        <v>29.2</v>
      </c>
      <c r="E392" s="65">
        <f t="shared" ca="1" si="30"/>
        <v>5.5743737432450889E-2</v>
      </c>
      <c r="AO392" s="20"/>
      <c r="AP392" s="20"/>
      <c r="AQ392" s="20"/>
    </row>
    <row r="393" spans="3:43" x14ac:dyDescent="0.2">
      <c r="C393" s="20">
        <v>30</v>
      </c>
      <c r="D393" s="20">
        <v>29.3</v>
      </c>
      <c r="E393" s="65">
        <f t="shared" ca="1" si="30"/>
        <v>5.5738367447750549E-2</v>
      </c>
      <c r="AO393" s="20"/>
      <c r="AP393" s="20"/>
      <c r="AQ393" s="20"/>
    </row>
    <row r="394" spans="3:43" x14ac:dyDescent="0.2">
      <c r="C394" s="20">
        <v>30</v>
      </c>
      <c r="D394" s="20">
        <v>29.4</v>
      </c>
      <c r="E394" s="65">
        <f t="shared" ca="1" si="30"/>
        <v>5.5732958585307787E-2</v>
      </c>
      <c r="AO394" s="20"/>
      <c r="AP394" s="20"/>
      <c r="AQ394" s="20"/>
    </row>
    <row r="395" spans="3:43" x14ac:dyDescent="0.2">
      <c r="C395" s="20">
        <v>30</v>
      </c>
      <c r="D395" s="20">
        <v>29.5</v>
      </c>
      <c r="E395" s="65">
        <f t="shared" ca="1" si="30"/>
        <v>5.5727516399085832E-2</v>
      </c>
      <c r="AO395" s="20"/>
      <c r="AP395" s="20"/>
      <c r="AQ395" s="20"/>
    </row>
    <row r="396" spans="3:43" x14ac:dyDescent="0.2">
      <c r="C396" s="20">
        <v>30</v>
      </c>
      <c r="D396" s="20">
        <v>29.6</v>
      </c>
      <c r="E396" s="65">
        <f t="shared" ca="1" si="30"/>
        <v>5.572204644304788E-2</v>
      </c>
      <c r="AO396" s="20"/>
      <c r="AP396" s="20"/>
      <c r="AQ396" s="20"/>
    </row>
    <row r="397" spans="3:43" x14ac:dyDescent="0.2">
      <c r="C397" s="20">
        <v>30</v>
      </c>
      <c r="D397" s="20">
        <v>29.7</v>
      </c>
      <c r="E397" s="65">
        <f t="shared" ca="1" si="30"/>
        <v>5.5716554271157119E-2</v>
      </c>
      <c r="AO397" s="20"/>
      <c r="AP397" s="20"/>
      <c r="AQ397" s="20"/>
    </row>
    <row r="398" spans="3:43" x14ac:dyDescent="0.2">
      <c r="C398" s="20">
        <v>30</v>
      </c>
      <c r="D398" s="20">
        <v>29.8</v>
      </c>
      <c r="E398" s="65">
        <f t="shared" ca="1" si="30"/>
        <v>5.5711045437376774E-2</v>
      </c>
      <c r="AO398" s="20"/>
      <c r="AP398" s="20"/>
      <c r="AQ398" s="20"/>
    </row>
    <row r="399" spans="3:43" x14ac:dyDescent="0.2">
      <c r="C399" s="20">
        <v>30</v>
      </c>
      <c r="D399" s="20">
        <v>29.9</v>
      </c>
      <c r="E399" s="65">
        <f t="shared" ca="1" si="30"/>
        <v>5.5705525495670018E-2</v>
      </c>
      <c r="AO399" s="20"/>
      <c r="AP399" s="20"/>
      <c r="AQ399" s="20"/>
    </row>
    <row r="400" spans="3:43" x14ac:dyDescent="0.2">
      <c r="C400" s="20">
        <v>30</v>
      </c>
      <c r="D400" s="20">
        <v>30</v>
      </c>
      <c r="E400" s="65">
        <f t="shared" ca="1" si="30"/>
        <v>5.5700000000000076E-2</v>
      </c>
      <c r="AO400" s="20"/>
      <c r="AP400" s="20"/>
      <c r="AQ400" s="20"/>
    </row>
    <row r="401" spans="4:305" x14ac:dyDescent="0.2">
      <c r="AO401" s="20"/>
      <c r="AP401" s="20"/>
      <c r="AQ401" s="20"/>
    </row>
    <row r="402" spans="4:305" x14ac:dyDescent="0.2">
      <c r="AO402" s="20"/>
      <c r="AP402" s="20"/>
      <c r="AQ402" s="20"/>
    </row>
    <row r="403" spans="4:305" x14ac:dyDescent="0.2">
      <c r="AO403" s="20"/>
      <c r="AP403" s="20"/>
      <c r="AQ403" s="20"/>
    </row>
    <row r="404" spans="4:305" x14ac:dyDescent="0.2">
      <c r="D404" s="20" t="str">
        <f t="array" ref="D404:KS405">TRANSPOSE(D99:E400)</f>
        <v>t</v>
      </c>
      <c r="E404" s="20">
        <v>0</v>
      </c>
      <c r="F404" s="20">
        <v>0.1</v>
      </c>
      <c r="G404" s="20">
        <v>0.2</v>
      </c>
      <c r="H404" s="20">
        <v>0.3</v>
      </c>
      <c r="I404" s="20">
        <v>0.4</v>
      </c>
      <c r="J404" s="20">
        <v>0.5</v>
      </c>
      <c r="K404" s="20">
        <v>0.6</v>
      </c>
      <c r="L404" s="20">
        <v>0.7</v>
      </c>
      <c r="M404" s="20">
        <v>0.8</v>
      </c>
      <c r="N404" s="20">
        <v>0.9</v>
      </c>
      <c r="O404" s="20">
        <v>1</v>
      </c>
      <c r="P404" s="20">
        <v>1.1000000000000001</v>
      </c>
      <c r="Q404" s="20">
        <v>1.2</v>
      </c>
      <c r="R404" s="20">
        <v>1.3</v>
      </c>
      <c r="S404" s="20">
        <v>1.4</v>
      </c>
      <c r="T404" s="20">
        <v>1.5</v>
      </c>
      <c r="U404" s="20">
        <v>1.6</v>
      </c>
      <c r="V404" s="20">
        <v>1.7</v>
      </c>
      <c r="W404" s="20">
        <v>1.8</v>
      </c>
      <c r="X404" s="20">
        <v>1.9</v>
      </c>
      <c r="Y404" s="20">
        <v>2</v>
      </c>
      <c r="Z404" s="20">
        <v>2.1</v>
      </c>
      <c r="AA404" s="20">
        <v>2.2000000000000002</v>
      </c>
      <c r="AB404" s="20">
        <v>2.2999999999999998</v>
      </c>
      <c r="AC404" s="20">
        <v>2.4</v>
      </c>
      <c r="AD404" s="20">
        <v>2.5</v>
      </c>
      <c r="AE404" s="20">
        <v>2.6</v>
      </c>
      <c r="AF404" s="20">
        <v>2.7</v>
      </c>
      <c r="AG404" s="20">
        <v>2.8</v>
      </c>
      <c r="AH404" s="20">
        <v>2.9</v>
      </c>
      <c r="AI404" s="20">
        <v>3</v>
      </c>
      <c r="AJ404" s="20">
        <v>3.1</v>
      </c>
      <c r="AK404" s="20">
        <v>3.2</v>
      </c>
      <c r="AL404" s="20">
        <v>3.3</v>
      </c>
      <c r="AM404" s="20">
        <v>3.4</v>
      </c>
      <c r="AN404" s="20">
        <v>3.5</v>
      </c>
      <c r="AO404" s="20">
        <v>3.6</v>
      </c>
      <c r="AP404" s="20">
        <v>3.7</v>
      </c>
      <c r="AQ404" s="20">
        <v>3.8</v>
      </c>
      <c r="AR404" s="20">
        <v>3.9</v>
      </c>
      <c r="AS404" s="20">
        <v>4</v>
      </c>
      <c r="AT404" s="20">
        <v>4.0999999999999996</v>
      </c>
      <c r="AU404" s="20">
        <v>4.2</v>
      </c>
      <c r="AV404" s="20">
        <v>4.3</v>
      </c>
      <c r="AW404" s="20">
        <v>4.4000000000000004</v>
      </c>
      <c r="AX404" s="20">
        <v>4.5</v>
      </c>
      <c r="AY404" s="20">
        <v>4.5999999999999996</v>
      </c>
      <c r="AZ404" s="20">
        <v>4.7</v>
      </c>
      <c r="BA404" s="20">
        <v>4.8</v>
      </c>
      <c r="BB404" s="20">
        <v>4.9000000000000004</v>
      </c>
      <c r="BC404" s="20">
        <v>5</v>
      </c>
      <c r="BD404" s="20">
        <v>5.0999999999999996</v>
      </c>
      <c r="BE404" s="20">
        <v>5.2</v>
      </c>
      <c r="BF404" s="20">
        <v>5.3</v>
      </c>
      <c r="BG404" s="20">
        <v>5.4</v>
      </c>
      <c r="BH404" s="20">
        <v>5.5</v>
      </c>
      <c r="BI404" s="20">
        <v>5.6</v>
      </c>
      <c r="BJ404" s="20">
        <v>5.7</v>
      </c>
      <c r="BK404" s="20">
        <v>5.8</v>
      </c>
      <c r="BL404" s="20">
        <v>5.9</v>
      </c>
      <c r="BM404" s="20">
        <v>6</v>
      </c>
      <c r="BN404" s="20">
        <v>6.1</v>
      </c>
      <c r="BO404" s="20">
        <v>6.2</v>
      </c>
      <c r="BP404" s="20">
        <v>6.3</v>
      </c>
      <c r="BQ404" s="20">
        <v>6.4</v>
      </c>
      <c r="BR404" s="20">
        <v>6.5</v>
      </c>
      <c r="BS404" s="20">
        <v>6.6</v>
      </c>
      <c r="BT404" s="20">
        <v>6.7</v>
      </c>
      <c r="BU404" s="20">
        <v>6.8</v>
      </c>
      <c r="BV404" s="20">
        <v>6.9</v>
      </c>
      <c r="BW404" s="20">
        <v>7</v>
      </c>
      <c r="BX404" s="20">
        <v>7.1</v>
      </c>
      <c r="BY404" s="20">
        <v>7.2</v>
      </c>
      <c r="BZ404" s="20">
        <v>7.3</v>
      </c>
      <c r="CA404" s="20">
        <v>7.4</v>
      </c>
      <c r="CB404" s="20">
        <v>7.5</v>
      </c>
      <c r="CC404" s="20">
        <v>7.6</v>
      </c>
      <c r="CD404" s="20">
        <v>7.7</v>
      </c>
      <c r="CE404" s="20">
        <v>7.8</v>
      </c>
      <c r="CF404" s="20">
        <v>7.9</v>
      </c>
      <c r="CG404" s="20">
        <v>8</v>
      </c>
      <c r="CH404" s="20">
        <v>8.1</v>
      </c>
      <c r="CI404" s="20">
        <v>8.1999999999999993</v>
      </c>
      <c r="CJ404" s="20">
        <v>8.3000000000000007</v>
      </c>
      <c r="CK404" s="20">
        <v>8.4</v>
      </c>
      <c r="CL404" s="20">
        <v>8.5</v>
      </c>
      <c r="CM404" s="20">
        <v>8.6</v>
      </c>
      <c r="CN404" s="20">
        <v>8.6999999999999993</v>
      </c>
      <c r="CO404" s="20">
        <v>8.8000000000000007</v>
      </c>
      <c r="CP404" s="20">
        <v>8.9</v>
      </c>
      <c r="CQ404" s="20">
        <v>9</v>
      </c>
      <c r="CR404" s="20">
        <v>9.1</v>
      </c>
      <c r="CS404" s="20">
        <v>9.1999999999999993</v>
      </c>
      <c r="CT404" s="20">
        <v>9.3000000000000007</v>
      </c>
      <c r="CU404" s="20">
        <v>9.4</v>
      </c>
      <c r="CV404" s="20">
        <v>9.5</v>
      </c>
      <c r="CW404" s="20">
        <v>9.6</v>
      </c>
      <c r="CX404" s="20">
        <v>9.6999999999999993</v>
      </c>
      <c r="CY404" s="20">
        <v>9.8000000000000007</v>
      </c>
      <c r="CZ404" s="20">
        <v>9.9</v>
      </c>
      <c r="DA404" s="20">
        <v>10</v>
      </c>
      <c r="DB404" s="20">
        <v>10.1</v>
      </c>
      <c r="DC404" s="20">
        <v>10.199999999999999</v>
      </c>
      <c r="DD404" s="20">
        <v>10.3</v>
      </c>
      <c r="DE404" s="20">
        <v>10.4</v>
      </c>
      <c r="DF404" s="20">
        <v>10.5</v>
      </c>
      <c r="DG404" s="20">
        <v>10.6</v>
      </c>
      <c r="DH404" s="20">
        <v>10.7</v>
      </c>
      <c r="DI404" s="20">
        <v>10.8</v>
      </c>
      <c r="DJ404" s="20">
        <v>10.9</v>
      </c>
      <c r="DK404" s="20">
        <v>11</v>
      </c>
      <c r="DL404" s="20">
        <v>11.1</v>
      </c>
      <c r="DM404" s="20">
        <v>11.2</v>
      </c>
      <c r="DN404" s="20">
        <v>11.3</v>
      </c>
      <c r="DO404" s="20">
        <v>11.4</v>
      </c>
      <c r="DP404" s="20">
        <v>11.5</v>
      </c>
      <c r="DQ404" s="20">
        <v>11.6</v>
      </c>
      <c r="DR404" s="20">
        <v>11.7</v>
      </c>
      <c r="DS404" s="20">
        <v>11.8</v>
      </c>
      <c r="DT404" s="20">
        <v>11.9</v>
      </c>
      <c r="DU404" s="20">
        <v>12</v>
      </c>
      <c r="DV404" s="20">
        <v>12.1</v>
      </c>
      <c r="DW404" s="20">
        <v>12.2</v>
      </c>
      <c r="DX404" s="20">
        <v>12.3</v>
      </c>
      <c r="DY404" s="20">
        <v>12.4</v>
      </c>
      <c r="DZ404" s="20">
        <v>12.5</v>
      </c>
      <c r="EA404" s="20">
        <v>12.6</v>
      </c>
      <c r="EB404" s="20">
        <v>12.7</v>
      </c>
      <c r="EC404" s="20">
        <v>12.8</v>
      </c>
      <c r="ED404" s="20">
        <v>12.9</v>
      </c>
      <c r="EE404" s="20">
        <v>13</v>
      </c>
      <c r="EF404" s="20">
        <v>13.1</v>
      </c>
      <c r="EG404" s="20">
        <v>13.2</v>
      </c>
      <c r="EH404" s="20">
        <v>13.3</v>
      </c>
      <c r="EI404" s="20">
        <v>13.4</v>
      </c>
      <c r="EJ404" s="20">
        <v>13.5</v>
      </c>
      <c r="EK404" s="20">
        <v>13.6</v>
      </c>
      <c r="EL404" s="20">
        <v>13.7</v>
      </c>
      <c r="EM404" s="20">
        <v>13.8</v>
      </c>
      <c r="EN404" s="20">
        <v>13.9</v>
      </c>
      <c r="EO404" s="20">
        <v>14</v>
      </c>
      <c r="EP404" s="20">
        <v>14.1</v>
      </c>
      <c r="EQ404" s="20">
        <v>14.2</v>
      </c>
      <c r="ER404" s="20">
        <v>14.3</v>
      </c>
      <c r="ES404" s="20">
        <v>14.4</v>
      </c>
      <c r="ET404" s="20">
        <v>14.5</v>
      </c>
      <c r="EU404" s="20">
        <v>14.6</v>
      </c>
      <c r="EV404" s="20">
        <v>14.7</v>
      </c>
      <c r="EW404" s="20">
        <v>14.8</v>
      </c>
      <c r="EX404" s="20">
        <v>14.9</v>
      </c>
      <c r="EY404" s="20">
        <v>15</v>
      </c>
      <c r="EZ404" s="20">
        <v>15.1</v>
      </c>
      <c r="FA404" s="20">
        <v>15.2</v>
      </c>
      <c r="FB404" s="20">
        <v>15.3</v>
      </c>
      <c r="FC404" s="20">
        <v>15.4</v>
      </c>
      <c r="FD404" s="20">
        <v>15.5</v>
      </c>
      <c r="FE404" s="20">
        <v>15.6</v>
      </c>
      <c r="FF404" s="20">
        <v>15.7</v>
      </c>
      <c r="FG404" s="20">
        <v>15.8</v>
      </c>
      <c r="FH404" s="20">
        <v>15.9</v>
      </c>
      <c r="FI404" s="20">
        <v>16</v>
      </c>
      <c r="FJ404" s="20">
        <v>16.100000000000001</v>
      </c>
      <c r="FK404" s="20">
        <v>16.2</v>
      </c>
      <c r="FL404" s="20">
        <v>16.3</v>
      </c>
      <c r="FM404" s="20">
        <v>16.399999999999999</v>
      </c>
      <c r="FN404" s="20">
        <v>16.5</v>
      </c>
      <c r="FO404" s="20">
        <v>16.600000000000001</v>
      </c>
      <c r="FP404" s="20">
        <v>16.7</v>
      </c>
      <c r="FQ404" s="20">
        <v>16.8</v>
      </c>
      <c r="FR404" s="20">
        <v>16.899999999999999</v>
      </c>
      <c r="FS404" s="20">
        <v>17</v>
      </c>
      <c r="FT404" s="20">
        <v>17.100000000000001</v>
      </c>
      <c r="FU404" s="20">
        <v>17.2</v>
      </c>
      <c r="FV404" s="20">
        <v>17.3</v>
      </c>
      <c r="FW404" s="20">
        <v>17.399999999999999</v>
      </c>
      <c r="FX404" s="20">
        <v>17.5</v>
      </c>
      <c r="FY404" s="20">
        <v>17.600000000000001</v>
      </c>
      <c r="FZ404" s="20">
        <v>17.7</v>
      </c>
      <c r="GA404" s="20">
        <v>17.8</v>
      </c>
      <c r="GB404" s="20">
        <v>17.899999999999999</v>
      </c>
      <c r="GC404" s="20">
        <v>18</v>
      </c>
      <c r="GD404" s="20">
        <v>18.100000000000001</v>
      </c>
      <c r="GE404" s="20">
        <v>18.2</v>
      </c>
      <c r="GF404" s="20">
        <v>18.3</v>
      </c>
      <c r="GG404" s="20">
        <v>18.399999999999999</v>
      </c>
      <c r="GH404" s="20">
        <v>18.5</v>
      </c>
      <c r="GI404" s="20">
        <v>18.600000000000001</v>
      </c>
      <c r="GJ404" s="20">
        <v>18.7</v>
      </c>
      <c r="GK404" s="20">
        <v>18.8</v>
      </c>
      <c r="GL404" s="20">
        <v>18.899999999999999</v>
      </c>
      <c r="GM404" s="20">
        <v>19</v>
      </c>
      <c r="GN404" s="20">
        <v>19.100000000000001</v>
      </c>
      <c r="GO404" s="20">
        <v>19.2</v>
      </c>
      <c r="GP404" s="20">
        <v>19.3</v>
      </c>
      <c r="GQ404" s="20">
        <v>19.399999999999999</v>
      </c>
      <c r="GR404" s="20">
        <v>19.5</v>
      </c>
      <c r="GS404" s="20">
        <v>19.600000000000001</v>
      </c>
      <c r="GT404" s="20">
        <v>19.7</v>
      </c>
      <c r="GU404" s="20">
        <v>19.8</v>
      </c>
      <c r="GV404" s="20">
        <v>19.899999999999999</v>
      </c>
      <c r="GW404" s="20">
        <v>20</v>
      </c>
      <c r="GX404" s="20">
        <v>20.100000000000001</v>
      </c>
      <c r="GY404" s="20">
        <v>20.2</v>
      </c>
      <c r="GZ404" s="20">
        <v>20.3</v>
      </c>
      <c r="HA404" s="20">
        <v>20.399999999999999</v>
      </c>
      <c r="HB404" s="20">
        <v>20.5</v>
      </c>
      <c r="HC404" s="20">
        <v>20.6</v>
      </c>
      <c r="HD404" s="20">
        <v>20.7</v>
      </c>
      <c r="HE404" s="20">
        <v>20.8</v>
      </c>
      <c r="HF404" s="20">
        <v>20.9</v>
      </c>
      <c r="HG404" s="20">
        <v>21</v>
      </c>
      <c r="HH404" s="20">
        <v>21.1</v>
      </c>
      <c r="HI404" s="20">
        <v>21.2</v>
      </c>
      <c r="HJ404" s="20">
        <v>21.3</v>
      </c>
      <c r="HK404" s="20">
        <v>21.4</v>
      </c>
      <c r="HL404" s="20">
        <v>21.5</v>
      </c>
      <c r="HM404" s="20">
        <v>21.6</v>
      </c>
      <c r="HN404" s="20">
        <v>21.7</v>
      </c>
      <c r="HO404" s="20">
        <v>21.8</v>
      </c>
      <c r="HP404" s="20">
        <v>21.9</v>
      </c>
      <c r="HQ404" s="20">
        <v>22</v>
      </c>
      <c r="HR404" s="20">
        <v>22.1</v>
      </c>
      <c r="HS404" s="20">
        <v>22.2</v>
      </c>
      <c r="HT404" s="20">
        <v>22.3</v>
      </c>
      <c r="HU404" s="20">
        <v>22.4</v>
      </c>
      <c r="HV404" s="20">
        <v>22.5</v>
      </c>
      <c r="HW404" s="20">
        <v>22.6</v>
      </c>
      <c r="HX404" s="20">
        <v>22.7</v>
      </c>
      <c r="HY404" s="20">
        <v>22.8</v>
      </c>
      <c r="HZ404" s="20">
        <v>22.9</v>
      </c>
      <c r="IA404" s="20">
        <v>23</v>
      </c>
      <c r="IB404" s="20">
        <v>23.1</v>
      </c>
      <c r="IC404" s="20">
        <v>23.2</v>
      </c>
      <c r="ID404" s="20">
        <v>23.3</v>
      </c>
      <c r="IE404" s="20">
        <v>23.4</v>
      </c>
      <c r="IF404" s="20">
        <v>23.5</v>
      </c>
      <c r="IG404" s="20">
        <v>23.6</v>
      </c>
      <c r="IH404" s="20">
        <v>23.7</v>
      </c>
      <c r="II404" s="20">
        <v>23.8</v>
      </c>
      <c r="IJ404" s="20">
        <v>23.9</v>
      </c>
      <c r="IK404" s="20">
        <v>24</v>
      </c>
      <c r="IL404" s="20">
        <v>24.1</v>
      </c>
      <c r="IM404" s="20">
        <v>24.2</v>
      </c>
      <c r="IN404" s="20">
        <v>24.3</v>
      </c>
      <c r="IO404" s="20">
        <v>24.4</v>
      </c>
      <c r="IP404" s="20">
        <v>24.5</v>
      </c>
      <c r="IQ404" s="20">
        <v>24.6</v>
      </c>
      <c r="IR404" s="20">
        <v>24.7</v>
      </c>
      <c r="IS404" s="20">
        <v>24.8</v>
      </c>
      <c r="IT404" s="20">
        <v>24.9</v>
      </c>
      <c r="IU404" s="20">
        <v>25</v>
      </c>
      <c r="IV404" s="20">
        <v>25.1</v>
      </c>
      <c r="IW404" s="20">
        <v>25.2</v>
      </c>
      <c r="IX404" s="20">
        <v>25.3</v>
      </c>
      <c r="IY404" s="20">
        <v>25.4</v>
      </c>
      <c r="IZ404" s="20">
        <v>25.5</v>
      </c>
      <c r="JA404" s="20">
        <v>25.6</v>
      </c>
      <c r="JB404" s="20">
        <v>25.7</v>
      </c>
      <c r="JC404" s="20">
        <v>25.8</v>
      </c>
      <c r="JD404" s="20">
        <v>25.9</v>
      </c>
      <c r="JE404" s="20">
        <v>26</v>
      </c>
      <c r="JF404" s="20">
        <v>26.1</v>
      </c>
      <c r="JG404" s="20">
        <v>26.2</v>
      </c>
      <c r="JH404" s="20">
        <v>26.3</v>
      </c>
      <c r="JI404" s="20">
        <v>26.4</v>
      </c>
      <c r="JJ404" s="20">
        <v>26.5</v>
      </c>
      <c r="JK404" s="20">
        <v>26.6</v>
      </c>
      <c r="JL404" s="20">
        <v>26.7</v>
      </c>
      <c r="JM404" s="20">
        <v>26.8</v>
      </c>
      <c r="JN404" s="20">
        <v>26.9</v>
      </c>
      <c r="JO404" s="20">
        <v>27</v>
      </c>
      <c r="JP404" s="20">
        <v>27.1</v>
      </c>
      <c r="JQ404" s="20">
        <v>27.2</v>
      </c>
      <c r="JR404" s="20">
        <v>27.3</v>
      </c>
      <c r="JS404" s="20">
        <v>27.4</v>
      </c>
      <c r="JT404" s="20">
        <v>27.5</v>
      </c>
      <c r="JU404" s="20">
        <v>27.6</v>
      </c>
      <c r="JV404" s="20">
        <v>27.7</v>
      </c>
      <c r="JW404" s="20">
        <v>27.8</v>
      </c>
      <c r="JX404" s="20">
        <v>27.9</v>
      </c>
      <c r="JY404" s="20">
        <v>28</v>
      </c>
      <c r="JZ404" s="20">
        <v>28.1</v>
      </c>
      <c r="KA404" s="20">
        <v>28.2</v>
      </c>
      <c r="KB404" s="20">
        <v>28.3</v>
      </c>
      <c r="KC404" s="20">
        <v>28.4</v>
      </c>
      <c r="KD404" s="20">
        <v>28.5</v>
      </c>
      <c r="KE404" s="20">
        <v>28.6</v>
      </c>
      <c r="KF404" s="20">
        <v>28.7</v>
      </c>
      <c r="KG404" s="20">
        <v>28.8</v>
      </c>
      <c r="KH404" s="20">
        <v>28.9</v>
      </c>
      <c r="KI404" s="20">
        <v>29</v>
      </c>
      <c r="KJ404" s="20">
        <v>29.1</v>
      </c>
      <c r="KK404" s="20">
        <v>29.2</v>
      </c>
      <c r="KL404" s="20">
        <v>29.3</v>
      </c>
      <c r="KM404" s="20">
        <v>29.4</v>
      </c>
      <c r="KN404" s="20">
        <v>29.5</v>
      </c>
      <c r="KO404" s="20">
        <v>29.6</v>
      </c>
      <c r="KP404" s="20">
        <v>29.7</v>
      </c>
      <c r="KQ404" s="20">
        <v>29.8</v>
      </c>
      <c r="KR404" s="20">
        <v>29.9</v>
      </c>
      <c r="KS404" s="20">
        <v>30</v>
      </c>
    </row>
    <row r="405" spans="4:305" s="69" customFormat="1" ht="11" x14ac:dyDescent="0.15">
      <c r="D405" s="69" t="str">
        <v>Spline</v>
      </c>
      <c r="E405" s="69">
        <f ca="1"/>
        <v>1.0699999999999928E-2</v>
      </c>
      <c r="F405" s="69">
        <f ca="1"/>
        <v>1.1997522325632306E-2</v>
      </c>
      <c r="G405" s="69">
        <f ca="1"/>
        <v>1.3287922086074842E-2</v>
      </c>
      <c r="H405" s="69">
        <f ca="1"/>
        <v>1.4564076716137696E-2</v>
      </c>
      <c r="I405" s="69">
        <f ca="1"/>
        <v>1.5818863650631031E-2</v>
      </c>
      <c r="J405" s="69">
        <f ca="1"/>
        <v>1.7045160324365E-2</v>
      </c>
      <c r="K405" s="69">
        <f ca="1"/>
        <v>1.8235844172149768E-2</v>
      </c>
      <c r="L405" s="69">
        <f ca="1"/>
        <v>1.9383792628795492E-2</v>
      </c>
      <c r="M405" s="69">
        <f ca="1"/>
        <v>2.0481883129112331E-2</v>
      </c>
      <c r="N405" s="69">
        <f ca="1"/>
        <v>2.1522993107910442E-2</v>
      </c>
      <c r="O405" s="69">
        <f ca="1"/>
        <v>2.2499999999999985E-2</v>
      </c>
      <c r="P405" s="69">
        <f ca="1"/>
        <v>2.3408003805380967E-2</v>
      </c>
      <c r="Q405" s="69">
        <f ca="1"/>
        <v>2.4250994784812747E-2</v>
      </c>
      <c r="R405" s="69">
        <f ca="1"/>
        <v>2.5035185764244523E-2</v>
      </c>
      <c r="S405" s="69">
        <f ca="1"/>
        <v>2.5766789569625498E-2</v>
      </c>
      <c r="T405" s="69">
        <f ca="1"/>
        <v>2.6452019026904888E-2</v>
      </c>
      <c r="U405" s="69">
        <f ca="1"/>
        <v>2.7097086962031877E-2</v>
      </c>
      <c r="V405" s="69">
        <f ca="1"/>
        <v>2.7708206200955689E-2</v>
      </c>
      <c r="W405" s="69">
        <f ca="1"/>
        <v>2.8291589569625512E-2</v>
      </c>
      <c r="X405" s="69">
        <f ca="1"/>
        <v>2.8853449893990551E-2</v>
      </c>
      <c r="Y405" s="69">
        <f ca="1"/>
        <v>2.9400000000000055E-2</v>
      </c>
      <c r="Z405" s="69">
        <f ca="1"/>
        <v>2.9936362452843805E-2</v>
      </c>
      <c r="AA405" s="69">
        <f ca="1"/>
        <v>3.0463298774674206E-2</v>
      </c>
      <c r="AB405" s="69">
        <f ca="1"/>
        <v>3.0980480226884287E-2</v>
      </c>
      <c r="AC405" s="69">
        <f ca="1"/>
        <v>3.1487578070867078E-2</v>
      </c>
      <c r="AD405" s="69">
        <f ca="1"/>
        <v>3.1984263568015606E-2</v>
      </c>
      <c r="AE405" s="69">
        <f ca="1"/>
        <v>3.2470207979722894E-2</v>
      </c>
      <c r="AF405" s="69">
        <f ca="1"/>
        <v>3.2945082567381975E-2</v>
      </c>
      <c r="AG405" s="69">
        <f ca="1"/>
        <v>3.3408558592385867E-2</v>
      </c>
      <c r="AH405" s="69">
        <f ca="1"/>
        <v>3.3860307316127616E-2</v>
      </c>
      <c r="AI405" s="69">
        <f ca="1"/>
        <v>3.430000000000058E-2</v>
      </c>
      <c r="AJ405" s="69">
        <f ca="1"/>
        <v>3.4727446383244667E-2</v>
      </c>
      <c r="AK405" s="69">
        <f ca="1"/>
        <v>3.5143010116491354E-2</v>
      </c>
      <c r="AL405" s="69">
        <f ca="1"/>
        <v>3.554719332821929E-2</v>
      </c>
      <c r="AM405" s="69">
        <f ca="1"/>
        <v>3.5940498146907196E-2</v>
      </c>
      <c r="AN405" s="69">
        <f ca="1"/>
        <v>3.6323426701033737E-2</v>
      </c>
      <c r="AO405" s="69">
        <f ca="1"/>
        <v>3.6696481119077605E-2</v>
      </c>
      <c r="AP405" s="69">
        <f ca="1"/>
        <v>3.7060163529517486E-2</v>
      </c>
      <c r="AQ405" s="69">
        <f ca="1"/>
        <v>3.741497606083205E-2</v>
      </c>
      <c r="AR405" s="69">
        <f ca="1"/>
        <v>3.7761420841500012E-2</v>
      </c>
      <c r="AS405" s="69">
        <f ca="1"/>
        <v>3.809999999999962E-2</v>
      </c>
      <c r="AT405" s="69">
        <f ca="1"/>
        <v>3.8431152014179348E-2</v>
      </c>
      <c r="AU405" s="69">
        <f ca="1"/>
        <v>3.8755060759362074E-2</v>
      </c>
      <c r="AV405" s="69">
        <f ca="1"/>
        <v>3.907184646024002E-2</v>
      </c>
      <c r="AW405" s="69">
        <f ca="1"/>
        <v>3.9381629341505422E-2</v>
      </c>
      <c r="AX405" s="69">
        <f ca="1"/>
        <v>3.9684529627850504E-2</v>
      </c>
      <c r="AY405" s="69">
        <f ca="1"/>
        <v>3.9980667543967521E-2</v>
      </c>
      <c r="AZ405" s="69">
        <f ca="1"/>
        <v>4.027016331454869E-2</v>
      </c>
      <c r="BA405" s="69">
        <f ca="1"/>
        <v>4.0553137164286247E-2</v>
      </c>
      <c r="BB405" s="69">
        <f ca="1"/>
        <v>4.0829709317872435E-2</v>
      </c>
      <c r="BC405" s="69">
        <f ca="1"/>
        <v>4.1100000000000053E-2</v>
      </c>
      <c r="BD405" s="69">
        <f ca="1"/>
        <v>4.1364132954027438E-2</v>
      </c>
      <c r="BE405" s="69">
        <f ca="1"/>
        <v>4.1622245997983504E-2</v>
      </c>
      <c r="BF405" s="69">
        <f ca="1"/>
        <v>4.1874480468563902E-2</v>
      </c>
      <c r="BG405" s="69">
        <f ca="1"/>
        <v>4.2120977702464216E-2</v>
      </c>
      <c r="BH405" s="69">
        <f ca="1"/>
        <v>4.2361879036380085E-2</v>
      </c>
      <c r="BI405" s="69">
        <f ca="1"/>
        <v>4.2597325807007105E-2</v>
      </c>
      <c r="BJ405" s="69">
        <f ca="1"/>
        <v>4.2827459351040903E-2</v>
      </c>
      <c r="BK405" s="69">
        <f ca="1"/>
        <v>4.3052421005177074E-2</v>
      </c>
      <c r="BL405" s="69">
        <f ca="1"/>
        <v>4.3272352106111245E-2</v>
      </c>
      <c r="BM405" s="69">
        <f ca="1"/>
        <v>4.3487393990539025E-2</v>
      </c>
      <c r="BN405" s="69">
        <f ca="1"/>
        <v>4.3697687995156026E-2</v>
      </c>
      <c r="BO405" s="69">
        <f ca="1"/>
        <v>4.3903375456657852E-2</v>
      </c>
      <c r="BP405" s="69">
        <f ca="1"/>
        <v>4.4104597711740148E-2</v>
      </c>
      <c r="BQ405" s="69">
        <f ca="1"/>
        <v>4.4301496097098485E-2</v>
      </c>
      <c r="BR405" s="69">
        <f ca="1"/>
        <v>4.4494211949428514E-2</v>
      </c>
      <c r="BS405" s="69">
        <f ca="1"/>
        <v>4.4682886605425826E-2</v>
      </c>
      <c r="BT405" s="69">
        <f ca="1"/>
        <v>4.4867661401786038E-2</v>
      </c>
      <c r="BU405" s="69">
        <f ca="1"/>
        <v>4.5048677675204776E-2</v>
      </c>
      <c r="BV405" s="69">
        <f ca="1"/>
        <v>4.522607676237763E-2</v>
      </c>
      <c r="BW405" s="69">
        <f ca="1"/>
        <v>4.5399999999999829E-2</v>
      </c>
      <c r="BX405" s="69">
        <f ca="1"/>
        <v>4.5570577522653033E-2</v>
      </c>
      <c r="BY405" s="69">
        <f ca="1"/>
        <v>4.573789465645875E-2</v>
      </c>
      <c r="BZ405" s="69">
        <f ca="1"/>
        <v>4.5902025525424141E-2</v>
      </c>
      <c r="CA405" s="69">
        <f ca="1"/>
        <v>4.6063044253556354E-2</v>
      </c>
      <c r="CB405" s="69">
        <f ca="1"/>
        <v>4.6221024964862557E-2</v>
      </c>
      <c r="CC405" s="69">
        <f ca="1"/>
        <v>4.6376041783349906E-2</v>
      </c>
      <c r="CD405" s="69">
        <f ca="1"/>
        <v>4.652816883302556E-2</v>
      </c>
      <c r="CE405" s="69">
        <f ca="1"/>
        <v>4.6677480237896668E-2</v>
      </c>
      <c r="CF405" s="69">
        <f ca="1"/>
        <v>4.6824050121970398E-2</v>
      </c>
      <c r="CG405" s="69">
        <f ca="1"/>
        <v>4.6967952609253891E-2</v>
      </c>
      <c r="CH405" s="69">
        <f ca="1"/>
        <v>4.7109261823754328E-2</v>
      </c>
      <c r="CI405" s="69">
        <f ca="1"/>
        <v>4.7248051889478851E-2</v>
      </c>
      <c r="CJ405" s="69">
        <f ca="1"/>
        <v>4.7384396930434627E-2</v>
      </c>
      <c r="CK405" s="69">
        <f ca="1"/>
        <v>4.7518371070628798E-2</v>
      </c>
      <c r="CL405" s="69">
        <f ca="1"/>
        <v>4.7650048434068545E-2</v>
      </c>
      <c r="CM405" s="69">
        <f ca="1"/>
        <v>4.7779503144761003E-2</v>
      </c>
      <c r="CN405" s="69">
        <f ca="1"/>
        <v>4.7906809326713332E-2</v>
      </c>
      <c r="CO405" s="69">
        <f ca="1"/>
        <v>4.8032041103932707E-2</v>
      </c>
      <c r="CP405" s="69">
        <f ca="1"/>
        <v>4.8155272600426284E-2</v>
      </c>
      <c r="CQ405" s="69">
        <f ca="1"/>
        <v>4.8276577940201196E-2</v>
      </c>
      <c r="CR405" s="69">
        <f ca="1"/>
        <v>4.8396031247264631E-2</v>
      </c>
      <c r="CS405" s="69">
        <f ca="1"/>
        <v>4.8513706645623725E-2</v>
      </c>
      <c r="CT405" s="69">
        <f ca="1"/>
        <v>4.8629678259285644E-2</v>
      </c>
      <c r="CU405" s="69">
        <f ca="1"/>
        <v>4.8744020212257537E-2</v>
      </c>
      <c r="CV405" s="69">
        <f ca="1"/>
        <v>4.8856806628546579E-2</v>
      </c>
      <c r="CW405" s="69">
        <f ca="1"/>
        <v>4.8968111632159916E-2</v>
      </c>
      <c r="CX405" s="69">
        <f ca="1"/>
        <v>4.9078009347104712E-2</v>
      </c>
      <c r="CY405" s="69">
        <f ca="1"/>
        <v>4.9186573897388113E-2</v>
      </c>
      <c r="CZ405" s="69">
        <f ca="1"/>
        <v>4.9293879407017287E-2</v>
      </c>
      <c r="DA405" s="69">
        <f ca="1"/>
        <v>4.9399999999999382E-2</v>
      </c>
      <c r="DB405" s="69">
        <f ca="1"/>
        <v>4.9504998372001487E-2</v>
      </c>
      <c r="DC405" s="69">
        <f ca="1"/>
        <v>4.9608891505326311E-2</v>
      </c>
      <c r="DD405" s="69">
        <f ca="1"/>
        <v>4.9711684953937636E-2</v>
      </c>
      <c r="DE405" s="69">
        <f ca="1"/>
        <v>4.9813384271798634E-2</v>
      </c>
      <c r="DF405" s="69">
        <f ca="1"/>
        <v>4.9913995012872518E-2</v>
      </c>
      <c r="DG405" s="69">
        <f ca="1"/>
        <v>5.0013522731122487E-2</v>
      </c>
      <c r="DH405" s="69">
        <f ca="1"/>
        <v>5.0111972980511732E-2</v>
      </c>
      <c r="DI405" s="69">
        <f ca="1"/>
        <v>5.0209351315003467E-2</v>
      </c>
      <c r="DJ405" s="69">
        <f ca="1"/>
        <v>5.0305663288560877E-2</v>
      </c>
      <c r="DK405" s="69">
        <f ca="1"/>
        <v>5.0400914455147175E-2</v>
      </c>
      <c r="DL405" s="69">
        <f ca="1"/>
        <v>5.0495110368725546E-2</v>
      </c>
      <c r="DM405" s="69">
        <f ca="1"/>
        <v>5.0588256583259203E-2</v>
      </c>
      <c r="DN405" s="69">
        <f ca="1"/>
        <v>5.0680358652711345E-2</v>
      </c>
      <c r="DO405" s="69">
        <f ca="1"/>
        <v>5.0771422131045164E-2</v>
      </c>
      <c r="DP405" s="69">
        <f ca="1"/>
        <v>5.086145257222386E-2</v>
      </c>
      <c r="DQ405" s="69">
        <f ca="1"/>
        <v>5.0950455530210631E-2</v>
      </c>
      <c r="DR405" s="69">
        <f ca="1"/>
        <v>5.103843655896869E-2</v>
      </c>
      <c r="DS405" s="69">
        <f ca="1"/>
        <v>5.1125401212461223E-2</v>
      </c>
      <c r="DT405" s="69">
        <f ca="1"/>
        <v>5.1211355044651435E-2</v>
      </c>
      <c r="DU405" s="69">
        <f ca="1"/>
        <v>5.1296303609502519E-2</v>
      </c>
      <c r="DV405" s="69">
        <f ca="1"/>
        <v>5.1380252460977688E-2</v>
      </c>
      <c r="DW405" s="69">
        <f ca="1"/>
        <v>5.1463207153040126E-2</v>
      </c>
      <c r="DX405" s="69">
        <f ca="1"/>
        <v>5.1545173239653047E-2</v>
      </c>
      <c r="DY405" s="69">
        <f ca="1"/>
        <v>5.1626156274779636E-2</v>
      </c>
      <c r="DZ405" s="69">
        <f ca="1"/>
        <v>5.1706161812383106E-2</v>
      </c>
      <c r="EA405" s="69">
        <f ca="1"/>
        <v>5.1785195406426648E-2</v>
      </c>
      <c r="EB405" s="69">
        <f ca="1"/>
        <v>5.1863262610873463E-2</v>
      </c>
      <c r="EC405" s="69">
        <f ca="1"/>
        <v>5.1940368979686763E-2</v>
      </c>
      <c r="ED405" s="69">
        <f ca="1"/>
        <v>5.2016520066829726E-2</v>
      </c>
      <c r="EE405" s="69">
        <f ca="1"/>
        <v>5.2091721426265565E-2</v>
      </c>
      <c r="EF405" s="69">
        <f ca="1"/>
        <v>5.2165978611957473E-2</v>
      </c>
      <c r="EG405" s="69">
        <f ca="1"/>
        <v>5.2239297177868654E-2</v>
      </c>
      <c r="EH405" s="69">
        <f ca="1"/>
        <v>5.231168267796231E-2</v>
      </c>
      <c r="EI405" s="69">
        <f ca="1"/>
        <v>5.238314066620163E-2</v>
      </c>
      <c r="EJ405" s="69">
        <f ca="1"/>
        <v>5.2453676696549829E-2</v>
      </c>
      <c r="EK405" s="69">
        <f ca="1"/>
        <v>5.2523296322970099E-2</v>
      </c>
      <c r="EL405" s="69">
        <f ca="1"/>
        <v>5.2592005099425632E-2</v>
      </c>
      <c r="EM405" s="69">
        <f ca="1"/>
        <v>5.2659808579879647E-2</v>
      </c>
      <c r="EN405" s="69">
        <f ca="1"/>
        <v>5.2726712318295323E-2</v>
      </c>
      <c r="EO405" s="69">
        <f ca="1"/>
        <v>5.2792721868635865E-2</v>
      </c>
      <c r="EP405" s="69">
        <f ca="1"/>
        <v>5.2857842784864481E-2</v>
      </c>
      <c r="EQ405" s="69">
        <f ca="1"/>
        <v>5.2922080620944362E-2</v>
      </c>
      <c r="ER405" s="69">
        <f ca="1"/>
        <v>5.2985440930838706E-2</v>
      </c>
      <c r="ES405" s="69">
        <f ca="1"/>
        <v>5.3047929268510721E-2</v>
      </c>
      <c r="ET405" s="69">
        <f ca="1"/>
        <v>5.3109551187923605E-2</v>
      </c>
      <c r="EU405" s="69">
        <f ca="1"/>
        <v>5.317031224304055E-2</v>
      </c>
      <c r="EV405" s="69">
        <f ca="1"/>
        <v>5.323021798782477E-2</v>
      </c>
      <c r="EW405" s="69">
        <f ca="1"/>
        <v>5.3289273976239449E-2</v>
      </c>
      <c r="EX405" s="69">
        <f ca="1"/>
        <v>5.3347485762247793E-2</v>
      </c>
      <c r="EY405" s="69">
        <f ca="1"/>
        <v>5.3404858899813001E-2</v>
      </c>
      <c r="EZ405" s="69">
        <f ca="1"/>
        <v>5.3461398942898281E-2</v>
      </c>
      <c r="FA405" s="69">
        <f ca="1"/>
        <v>5.3517111445466815E-2</v>
      </c>
      <c r="FB405" s="69">
        <f ca="1"/>
        <v>5.3572001961481812E-2</v>
      </c>
      <c r="FC405" s="69">
        <f ca="1"/>
        <v>5.3626076044906476E-2</v>
      </c>
      <c r="FD405" s="69">
        <f ca="1"/>
        <v>5.3679339249704E-2</v>
      </c>
      <c r="FE405" s="69">
        <f ca="1"/>
        <v>5.373179712983759E-2</v>
      </c>
      <c r="FF405" s="69">
        <f ca="1"/>
        <v>5.3783455239270438E-2</v>
      </c>
      <c r="FG405" s="69">
        <f ca="1"/>
        <v>5.3834319131965749E-2</v>
      </c>
      <c r="FH405" s="69">
        <f ca="1"/>
        <v>5.3884394361886724E-2</v>
      </c>
      <c r="FI405" s="69">
        <f ca="1"/>
        <v>5.3933686482996554E-2</v>
      </c>
      <c r="FJ405" s="69">
        <f ca="1"/>
        <v>5.3982201049258452E-2</v>
      </c>
      <c r="FK405" s="69">
        <f ca="1"/>
        <v>5.4029943614635596E-2</v>
      </c>
      <c r="FL405" s="69">
        <f ca="1"/>
        <v>5.4076919733091207E-2</v>
      </c>
      <c r="FM405" s="69">
        <f ca="1"/>
        <v>5.4123134958588476E-2</v>
      </c>
      <c r="FN405" s="69">
        <f ca="1"/>
        <v>5.4168594845090602E-2</v>
      </c>
      <c r="FO405" s="69">
        <f ca="1"/>
        <v>5.4213304946560778E-2</v>
      </c>
      <c r="FP405" s="69">
        <f ca="1"/>
        <v>5.425727081696223E-2</v>
      </c>
      <c r="FQ405" s="69">
        <f ca="1"/>
        <v>5.4300498010258116E-2</v>
      </c>
      <c r="FR405" s="69">
        <f ca="1"/>
        <v>5.4342992080411677E-2</v>
      </c>
      <c r="FS405" s="69">
        <f ca="1"/>
        <v>5.4384758581386083E-2</v>
      </c>
      <c r="FT405" s="69">
        <f ca="1"/>
        <v>5.4425803067144556E-2</v>
      </c>
      <c r="FU405" s="69">
        <f ca="1"/>
        <v>5.4466131091650272E-2</v>
      </c>
      <c r="FV405" s="69">
        <f ca="1"/>
        <v>5.4505748208866452E-2</v>
      </c>
      <c r="FW405" s="69">
        <f ca="1"/>
        <v>5.4544659972756274E-2</v>
      </c>
      <c r="FX405" s="69">
        <f ca="1"/>
        <v>5.4582871937282965E-2</v>
      </c>
      <c r="FY405" s="69">
        <f ca="1"/>
        <v>5.4620389656409696E-2</v>
      </c>
      <c r="FZ405" s="69">
        <f ca="1"/>
        <v>5.4657218684099694E-2</v>
      </c>
      <c r="GA405" s="69">
        <f ca="1"/>
        <v>5.4693364574316131E-2</v>
      </c>
      <c r="GB405" s="69">
        <f ca="1"/>
        <v>5.4728832881022232E-2</v>
      </c>
      <c r="GC405" s="69">
        <f ca="1"/>
        <v>5.4763629158181171E-2</v>
      </c>
      <c r="GD405" s="69">
        <f ca="1"/>
        <v>5.4797758959756172E-2</v>
      </c>
      <c r="GE405" s="69">
        <f ca="1"/>
        <v>5.4831227839710422E-2</v>
      </c>
      <c r="GF405" s="69">
        <f ca="1"/>
        <v>5.486404135200712E-2</v>
      </c>
      <c r="GG405" s="69">
        <f ca="1"/>
        <v>5.4896205050609465E-2</v>
      </c>
      <c r="GH405" s="69">
        <f ca="1"/>
        <v>5.4927724489480668E-2</v>
      </c>
      <c r="GI405" s="69">
        <f ca="1"/>
        <v>5.4958605222583917E-2</v>
      </c>
      <c r="GJ405" s="69">
        <f ca="1"/>
        <v>5.498885280388241E-2</v>
      </c>
      <c r="GK405" s="69">
        <f ca="1"/>
        <v>5.5018472787339359E-2</v>
      </c>
      <c r="GL405" s="69">
        <f ca="1"/>
        <v>5.5047470726917958E-2</v>
      </c>
      <c r="GM405" s="69">
        <f ca="1"/>
        <v>5.507585217658139E-2</v>
      </c>
      <c r="GN405" s="69">
        <f ca="1"/>
        <v>5.5103622690292876E-2</v>
      </c>
      <c r="GO405" s="69">
        <f ca="1"/>
        <v>5.5130787822015609E-2</v>
      </c>
      <c r="GP405" s="69">
        <f ca="1"/>
        <v>5.5157353125712794E-2</v>
      </c>
      <c r="GQ405" s="69">
        <f ca="1"/>
        <v>5.5183324155347616E-2</v>
      </c>
      <c r="GR405" s="69">
        <f ca="1"/>
        <v>5.5208706464883295E-2</v>
      </c>
      <c r="GS405" s="69">
        <f ca="1"/>
        <v>5.5233505608283003E-2</v>
      </c>
      <c r="GT405" s="69">
        <f ca="1"/>
        <v>5.5257727139509966E-2</v>
      </c>
      <c r="GU405" s="69">
        <f ca="1"/>
        <v>5.5281376612527376E-2</v>
      </c>
      <c r="GV405" s="69">
        <f ca="1"/>
        <v>5.5304459581298419E-2</v>
      </c>
      <c r="GW405" s="69">
        <f ca="1"/>
        <v>5.5326981599786301E-2</v>
      </c>
      <c r="GX405" s="69">
        <f ca="1"/>
        <v>5.5348948221954242E-2</v>
      </c>
      <c r="GY405" s="69">
        <f ca="1"/>
        <v>5.5370365001765412E-2</v>
      </c>
      <c r="GZ405" s="69">
        <f ca="1"/>
        <v>5.5391237493183039E-2</v>
      </c>
      <c r="HA405" s="69">
        <f ca="1"/>
        <v>5.5411571250170287E-2</v>
      </c>
      <c r="HB405" s="69">
        <f ca="1"/>
        <v>5.5431371826690397E-2</v>
      </c>
      <c r="HC405" s="69">
        <f ca="1"/>
        <v>5.545064477670654E-2</v>
      </c>
      <c r="HD405" s="69">
        <f ca="1"/>
        <v>5.5469395654181922E-2</v>
      </c>
      <c r="HE405" s="69">
        <f ca="1"/>
        <v>5.5487630013079742E-2</v>
      </c>
      <c r="HF405" s="69">
        <f ca="1"/>
        <v>5.5505353407363199E-2</v>
      </c>
      <c r="HG405" s="69">
        <f ca="1"/>
        <v>5.5522571390995507E-2</v>
      </c>
      <c r="HH405" s="69">
        <f ca="1"/>
        <v>5.5539289517939835E-2</v>
      </c>
      <c r="HI405" s="69">
        <f ca="1"/>
        <v>5.5555513342159413E-2</v>
      </c>
      <c r="HJ405" s="69">
        <f ca="1"/>
        <v>5.5571248417617423E-2</v>
      </c>
      <c r="HK405" s="69">
        <f ca="1"/>
        <v>5.5586500298277081E-2</v>
      </c>
      <c r="HL405" s="69">
        <f ca="1"/>
        <v>5.5601274538101562E-2</v>
      </c>
      <c r="HM405" s="69">
        <f ca="1"/>
        <v>5.5615576691054089E-2</v>
      </c>
      <c r="HN405" s="69">
        <f ca="1"/>
        <v>5.5629412311097845E-2</v>
      </c>
      <c r="HO405" s="69">
        <f ca="1"/>
        <v>5.5642786952196044E-2</v>
      </c>
      <c r="HP405" s="69">
        <f ca="1"/>
        <v>5.5655706168311871E-2</v>
      </c>
      <c r="HQ405" s="69">
        <f ca="1"/>
        <v>5.5668175513408538E-2</v>
      </c>
      <c r="HR405" s="69">
        <f ca="1"/>
        <v>5.5680200541449232E-2</v>
      </c>
      <c r="HS405" s="69">
        <f ca="1"/>
        <v>5.5691786806397171E-2</v>
      </c>
      <c r="HT405" s="69">
        <f ca="1"/>
        <v>5.5702939862215535E-2</v>
      </c>
      <c r="HU405" s="69">
        <f ca="1"/>
        <v>5.5713665262867536E-2</v>
      </c>
      <c r="HV405" s="69">
        <f ca="1"/>
        <v>5.5723968562316366E-2</v>
      </c>
      <c r="HW405" s="69">
        <f ca="1"/>
        <v>5.5733855314525231E-2</v>
      </c>
      <c r="HX405" s="69">
        <f ca="1"/>
        <v>5.5743331073457324E-2</v>
      </c>
      <c r="HY405" s="69">
        <f ca="1"/>
        <v>5.575240139307585E-2</v>
      </c>
      <c r="HZ405" s="69">
        <f ca="1"/>
        <v>5.5761071827344001E-2</v>
      </c>
      <c r="IA405" s="69">
        <f ca="1"/>
        <v>5.5769347930224998E-2</v>
      </c>
      <c r="IB405" s="69">
        <f ca="1"/>
        <v>5.5777235255682012E-2</v>
      </c>
      <c r="IC405" s="69">
        <f ca="1"/>
        <v>5.5784739357678262E-2</v>
      </c>
      <c r="ID405" s="69">
        <f ca="1"/>
        <v>5.5791865790176934E-2</v>
      </c>
      <c r="IE405" s="69">
        <f ca="1"/>
        <v>5.579862010714124E-2</v>
      </c>
      <c r="IF405" s="69">
        <f ca="1"/>
        <v>5.5805007862534367E-2</v>
      </c>
      <c r="IG405" s="69">
        <f ca="1"/>
        <v>5.5811034610319533E-2</v>
      </c>
      <c r="IH405" s="69">
        <f ca="1"/>
        <v>5.5816705904459925E-2</v>
      </c>
      <c r="II405" s="69">
        <f ca="1"/>
        <v>5.5822027298918733E-2</v>
      </c>
      <c r="IJ405" s="69">
        <f ca="1"/>
        <v>5.5827004347659179E-2</v>
      </c>
      <c r="IK405" s="69">
        <f ca="1"/>
        <v>5.5831642604644446E-2</v>
      </c>
      <c r="IL405" s="69">
        <f ca="1"/>
        <v>5.5835947623837742E-2</v>
      </c>
      <c r="IM405" s="69">
        <f ca="1"/>
        <v>5.5839924959202258E-2</v>
      </c>
      <c r="IN405" s="69">
        <f ca="1"/>
        <v>5.5843580164701201E-2</v>
      </c>
      <c r="IO405" s="69">
        <f ca="1"/>
        <v>5.5846918794297769E-2</v>
      </c>
      <c r="IP405" s="69">
        <f ca="1"/>
        <v>5.5849946401955161E-2</v>
      </c>
      <c r="IQ405" s="69">
        <f ca="1"/>
        <v>5.585266854163657E-2</v>
      </c>
      <c r="IR405" s="69">
        <f ca="1"/>
        <v>5.5855090767305222E-2</v>
      </c>
      <c r="IS405" s="69">
        <f ca="1"/>
        <v>5.5857218632924269E-2</v>
      </c>
      <c r="IT405" s="69">
        <f ca="1"/>
        <v>5.5859057692456957E-2</v>
      </c>
      <c r="IU405" s="69">
        <f ca="1"/>
        <v>5.5860613499866464E-2</v>
      </c>
      <c r="IV405" s="69">
        <f ca="1"/>
        <v>5.5861891609115991E-2</v>
      </c>
      <c r="IW405" s="69">
        <f ca="1"/>
        <v>5.5862897574168735E-2</v>
      </c>
      <c r="IX405" s="69">
        <f ca="1"/>
        <v>5.5863636948987903E-2</v>
      </c>
      <c r="IY405" s="69">
        <f ca="1"/>
        <v>5.5864115287536688E-2</v>
      </c>
      <c r="IZ405" s="69">
        <f ca="1"/>
        <v>5.5864338143778301E-2</v>
      </c>
      <c r="JA405" s="69">
        <f ca="1"/>
        <v>5.5864311071675922E-2</v>
      </c>
      <c r="JB405" s="69">
        <f ca="1"/>
        <v>5.586403962519277E-2</v>
      </c>
      <c r="JC405" s="69">
        <f ca="1"/>
        <v>5.5863529358292037E-2</v>
      </c>
      <c r="JD405" s="69">
        <f ca="1"/>
        <v>5.5862785824936916E-2</v>
      </c>
      <c r="JE405" s="69">
        <f ca="1"/>
        <v>5.5861814579090625E-2</v>
      </c>
      <c r="JF405" s="69">
        <f ca="1"/>
        <v>5.5860621174716331E-2</v>
      </c>
      <c r="JG405" s="69">
        <f ca="1"/>
        <v>5.5859211165777273E-2</v>
      </c>
      <c r="JH405" s="69">
        <f ca="1"/>
        <v>5.5857590106236608E-2</v>
      </c>
      <c r="JI405" s="69">
        <f ca="1"/>
        <v>5.5855763550057586E-2</v>
      </c>
      <c r="JJ405" s="69">
        <f ca="1"/>
        <v>5.5853737051203355E-2</v>
      </c>
      <c r="JK405" s="69">
        <f ca="1"/>
        <v>5.5851516163637156E-2</v>
      </c>
      <c r="JL405" s="69">
        <f ca="1"/>
        <v>5.5849106441322162E-2</v>
      </c>
      <c r="JM405" s="69">
        <f ca="1"/>
        <v>5.5846513438221591E-2</v>
      </c>
      <c r="JN405" s="69">
        <f ca="1"/>
        <v>5.5843742708298623E-2</v>
      </c>
      <c r="JO405" s="69">
        <f ca="1"/>
        <v>5.5840799805516476E-2</v>
      </c>
      <c r="JP405" s="69">
        <f ca="1"/>
        <v>5.5837690283838344E-2</v>
      </c>
      <c r="JQ405" s="69">
        <f ca="1"/>
        <v>5.5834419697227418E-2</v>
      </c>
      <c r="JR405" s="69">
        <f ca="1"/>
        <v>5.5830993599646904E-2</v>
      </c>
      <c r="JS405" s="69">
        <f ca="1"/>
        <v>5.5827417545060008E-2</v>
      </c>
      <c r="JT405" s="69">
        <f ca="1"/>
        <v>5.5823697087429923E-2</v>
      </c>
      <c r="JU405" s="69">
        <f ca="1"/>
        <v>5.5819837780719847E-2</v>
      </c>
      <c r="JV405" s="69">
        <f ca="1"/>
        <v>5.581584517889298E-2</v>
      </c>
      <c r="JW405" s="69">
        <f ca="1"/>
        <v>5.5811724835912527E-2</v>
      </c>
      <c r="JX405" s="69">
        <f ca="1"/>
        <v>5.5807482305741667E-2</v>
      </c>
      <c r="JY405" s="69">
        <f ca="1"/>
        <v>5.5803123142343626E-2</v>
      </c>
      <c r="JZ405" s="69">
        <f ca="1"/>
        <v>5.5798652899681604E-2</v>
      </c>
      <c r="KA405" s="69">
        <f ca="1"/>
        <v>5.5794077131718779E-2</v>
      </c>
      <c r="KB405" s="69">
        <f ca="1"/>
        <v>5.5789401392418371E-2</v>
      </c>
      <c r="KC405" s="69">
        <f ca="1"/>
        <v>5.5784631235743558E-2</v>
      </c>
      <c r="KD405" s="69">
        <f ca="1"/>
        <v>5.577977221565756E-2</v>
      </c>
      <c r="KE405" s="69">
        <f ca="1"/>
        <v>5.5774829886123561E-2</v>
      </c>
      <c r="KF405" s="69">
        <f ca="1"/>
        <v>5.5769809801104776E-2</v>
      </c>
      <c r="KG405" s="69">
        <f ca="1"/>
        <v>5.5764717514564376E-2</v>
      </c>
      <c r="KH405" s="69">
        <f ca="1"/>
        <v>5.5759558580465614E-2</v>
      </c>
      <c r="KI405" s="69">
        <f ca="1"/>
        <v>5.5754338552771635E-2</v>
      </c>
      <c r="KJ405" s="69">
        <f ca="1"/>
        <v>5.5749062985445672E-2</v>
      </c>
      <c r="KK405" s="69">
        <f ca="1"/>
        <v>5.5743737432450889E-2</v>
      </c>
      <c r="KL405" s="69">
        <f ca="1"/>
        <v>5.5738367447750549E-2</v>
      </c>
      <c r="KM405" s="69">
        <f ca="1"/>
        <v>5.5732958585307787E-2</v>
      </c>
      <c r="KN405" s="69">
        <f ca="1"/>
        <v>5.5727516399085832E-2</v>
      </c>
      <c r="KO405" s="69">
        <f ca="1"/>
        <v>5.572204644304788E-2</v>
      </c>
      <c r="KP405" s="69">
        <f ca="1"/>
        <v>5.5716554271157119E-2</v>
      </c>
      <c r="KQ405" s="69">
        <f ca="1"/>
        <v>5.5711045437376774E-2</v>
      </c>
      <c r="KR405" s="69">
        <f ca="1"/>
        <v>5.5705525495670018E-2</v>
      </c>
      <c r="KS405" s="69">
        <f ca="1"/>
        <v>5.5700000000000076E-2</v>
      </c>
    </row>
    <row r="406" spans="4:305" x14ac:dyDescent="0.2">
      <c r="E406" s="53">
        <f ca="1">(1+E405)^-E404</f>
        <v>1</v>
      </c>
      <c r="F406" s="53">
        <f t="shared" ref="F406:BQ406" ca="1" si="31">(1+F405)^-F404</f>
        <v>0.99880809862262354</v>
      </c>
      <c r="G406" s="53">
        <f t="shared" ca="1" si="31"/>
        <v>0.99736339954965769</v>
      </c>
      <c r="H406" s="53">
        <f t="shared" ca="1" si="31"/>
        <v>0.99567168253173166</v>
      </c>
      <c r="I406" s="53">
        <f t="shared" ca="1" si="31"/>
        <v>0.99374164580964641</v>
      </c>
      <c r="J406" s="53">
        <f t="shared" ca="1" si="31"/>
        <v>0.99158484654886858</v>
      </c>
      <c r="K406" s="53">
        <f t="shared" ca="1" si="31"/>
        <v>0.98921563357247955</v>
      </c>
      <c r="L406" s="53">
        <f t="shared" ca="1" si="31"/>
        <v>0.98665107393049134</v>
      </c>
      <c r="M406" s="53">
        <f t="shared" ca="1" si="31"/>
        <v>0.98391087507811059</v>
      </c>
      <c r="N406" s="53">
        <f t="shared" ca="1" si="31"/>
        <v>0.98101730465116477</v>
      </c>
      <c r="O406" s="53">
        <f t="shared" ca="1" si="31"/>
        <v>0.97799511002444994</v>
      </c>
      <c r="P406" s="53">
        <f t="shared" ca="1" si="31"/>
        <v>0.97486911114771091</v>
      </c>
      <c r="Q406" s="53">
        <f t="shared" ca="1" si="31"/>
        <v>0.97165552992780257</v>
      </c>
      <c r="R406" s="53">
        <f t="shared" ca="1" si="31"/>
        <v>0.96836613803535398</v>
      </c>
      <c r="S406" s="53">
        <f t="shared" ca="1" si="31"/>
        <v>0.96501021865785219</v>
      </c>
      <c r="T406" s="53">
        <f t="shared" ca="1" si="31"/>
        <v>0.96159460936025964</v>
      </c>
      <c r="U406" s="53">
        <f t="shared" ca="1" si="31"/>
        <v>0.95812374652726295</v>
      </c>
      <c r="V406" s="53">
        <f t="shared" ca="1" si="31"/>
        <v>0.95459971107527353</v>
      </c>
      <c r="W406" s="53">
        <f t="shared" ca="1" si="31"/>
        <v>0.95102227532437167</v>
      </c>
      <c r="X406" s="53">
        <f t="shared" ca="1" si="31"/>
        <v>0.94738895111455601</v>
      </c>
      <c r="Y406" s="53">
        <f t="shared" ca="1" si="31"/>
        <v>0.94369503943682675</v>
      </c>
      <c r="Z406" s="53">
        <f t="shared" ca="1" si="31"/>
        <v>0.93993577150044383</v>
      </c>
      <c r="AA406" s="53">
        <f t="shared" ca="1" si="31"/>
        <v>0.93611334697583359</v>
      </c>
      <c r="AB406" s="53">
        <f t="shared" ca="1" si="31"/>
        <v>0.93223194652053565</v>
      </c>
      <c r="AC406" s="53">
        <f t="shared" ca="1" si="31"/>
        <v>0.92829581940160844</v>
      </c>
      <c r="AD406" s="53">
        <f t="shared" ca="1" si="31"/>
        <v>0.92430927868308654</v>
      </c>
      <c r="AE406" s="53">
        <f t="shared" ca="1" si="31"/>
        <v>0.92027669652264876</v>
      </c>
      <c r="AF406" s="53">
        <f t="shared" ca="1" si="31"/>
        <v>0.91620249959311217</v>
      </c>
      <c r="AG406" s="53">
        <f t="shared" ca="1" si="31"/>
        <v>0.91209116464407736</v>
      </c>
      <c r="AH406" s="53">
        <f t="shared" ca="1" si="31"/>
        <v>0.90794721421872571</v>
      </c>
      <c r="AI406" s="53">
        <f t="shared" ca="1" si="31"/>
        <v>0.90377521254043869</v>
      </c>
      <c r="AJ406" s="53">
        <f t="shared" ca="1" si="31"/>
        <v>0.89957938837152185</v>
      </c>
      <c r="AK406" s="53">
        <f t="shared" ca="1" si="31"/>
        <v>0.8953624310061512</v>
      </c>
      <c r="AL406" s="53">
        <f t="shared" ca="1" si="31"/>
        <v>0.89112646860202094</v>
      </c>
      <c r="AM406" s="53">
        <f t="shared" ca="1" si="31"/>
        <v>0.8868734248944381</v>
      </c>
      <c r="AN406" s="53">
        <f t="shared" ca="1" si="31"/>
        <v>0.88260502330060331</v>
      </c>
      <c r="AO406" s="53">
        <f t="shared" ca="1" si="31"/>
        <v>0.8783227910792879</v>
      </c>
      <c r="AP406" s="53">
        <f t="shared" ca="1" si="31"/>
        <v>0.87402806353561979</v>
      </c>
      <c r="AQ406" s="53">
        <f t="shared" ca="1" si="31"/>
        <v>0.86972198826215152</v>
      </c>
      <c r="AR406" s="53">
        <f t="shared" ca="1" si="31"/>
        <v>0.86540552940875326</v>
      </c>
      <c r="AS406" s="53">
        <f t="shared" ca="1" si="31"/>
        <v>0.86107947197526469</v>
      </c>
      <c r="AT406" s="53">
        <f t="shared" ca="1" si="31"/>
        <v>0.85674464143008167</v>
      </c>
      <c r="AU406" s="53">
        <f t="shared" ca="1" si="31"/>
        <v>0.85240258647858935</v>
      </c>
      <c r="AV406" s="53">
        <f t="shared" ca="1" si="31"/>
        <v>0.84805499287004305</v>
      </c>
      <c r="AW406" s="53">
        <f t="shared" ca="1" si="31"/>
        <v>0.84370347737941864</v>
      </c>
      <c r="AX406" s="53">
        <f t="shared" ca="1" si="31"/>
        <v>0.83934958882689947</v>
      </c>
      <c r="AY406" s="53">
        <f t="shared" ca="1" si="31"/>
        <v>0.834994809122653</v>
      </c>
      <c r="AZ406" s="53">
        <f t="shared" ca="1" si="31"/>
        <v>0.83064055433381057</v>
      </c>
      <c r="BA406" s="53">
        <f t="shared" ca="1" si="31"/>
        <v>0.82628817577069058</v>
      </c>
      <c r="BB406" s="53">
        <f t="shared" ca="1" si="31"/>
        <v>0.82193896108949416</v>
      </c>
      <c r="BC406" s="53">
        <f t="shared" ca="1" si="31"/>
        <v>0.81759413540881087</v>
      </c>
      <c r="BD406" s="53">
        <f t="shared" ca="1" si="31"/>
        <v>0.81325484842313711</v>
      </c>
      <c r="BE406" s="53">
        <f t="shared" ca="1" si="31"/>
        <v>0.80892213193553941</v>
      </c>
      <c r="BF406" s="53">
        <f t="shared" ca="1" si="31"/>
        <v>0.80459694038799645</v>
      </c>
      <c r="BG406" s="53">
        <f t="shared" ca="1" si="31"/>
        <v>0.8002801657918216</v>
      </c>
      <c r="BH406" s="53">
        <f t="shared" ca="1" si="31"/>
        <v>0.79597263904193494</v>
      </c>
      <c r="BI406" s="53">
        <f t="shared" ca="1" si="31"/>
        <v>0.79167513122871247</v>
      </c>
      <c r="BJ406" s="53">
        <f t="shared" ca="1" si="31"/>
        <v>0.78738835494578141</v>
      </c>
      <c r="BK406" s="53">
        <f t="shared" ca="1" si="31"/>
        <v>0.78311296559225074</v>
      </c>
      <c r="BL406" s="53">
        <f t="shared" ca="1" si="31"/>
        <v>0.77884956266803662</v>
      </c>
      <c r="BM406" s="53">
        <f t="shared" ca="1" si="31"/>
        <v>0.77459869106105828</v>
      </c>
      <c r="BN406" s="53">
        <f t="shared" ca="1" si="31"/>
        <v>0.77036084232519697</v>
      </c>
      <c r="BO406" s="53">
        <f t="shared" ca="1" si="31"/>
        <v>0.76613645594806679</v>
      </c>
      <c r="BP406" s="53">
        <f t="shared" ca="1" si="31"/>
        <v>0.76192592060773301</v>
      </c>
      <c r="BQ406" s="53">
        <f t="shared" ca="1" si="31"/>
        <v>0.75772957541765529</v>
      </c>
      <c r="BR406" s="53">
        <f t="shared" ref="BR406:EC406" ca="1" si="32">(1+BR405)^-BR404</f>
        <v>0.75354771115920527</v>
      </c>
      <c r="BS406" s="53">
        <f t="shared" ca="1" si="32"/>
        <v>0.74938057150127102</v>
      </c>
      <c r="BT406" s="53">
        <f t="shared" ca="1" si="32"/>
        <v>0.74522835420649702</v>
      </c>
      <c r="BU406" s="53">
        <f t="shared" ca="1" si="32"/>
        <v>0.74109121232385056</v>
      </c>
      <c r="BV406" s="53">
        <f t="shared" ca="1" si="32"/>
        <v>0.73696925536728397</v>
      </c>
      <c r="BW406" s="53">
        <f t="shared" ca="1" si="32"/>
        <v>0.73286255048033433</v>
      </c>
      <c r="BX406" s="53">
        <f t="shared" ca="1" si="32"/>
        <v>0.7287711790231628</v>
      </c>
      <c r="BY406" s="53">
        <f t="shared" ca="1" si="32"/>
        <v>0.72469540767803242</v>
      </c>
      <c r="BZ406" s="53">
        <f t="shared" ca="1" si="32"/>
        <v>0.7206355294637562</v>
      </c>
      <c r="CA406" s="53">
        <f t="shared" ca="1" si="32"/>
        <v>0.71659180989916849</v>
      </c>
      <c r="CB406" s="53">
        <f t="shared" ca="1" si="32"/>
        <v>0.71256448765870006</v>
      </c>
      <c r="CC406" s="53">
        <f t="shared" ca="1" si="32"/>
        <v>0.70855377522080698</v>
      </c>
      <c r="CD406" s="53">
        <f t="shared" ca="1" si="32"/>
        <v>0.70455985950906108</v>
      </c>
      <c r="CE406" s="53">
        <f t="shared" ca="1" si="32"/>
        <v>0.70058290252568989</v>
      </c>
      <c r="CF406" s="53">
        <f t="shared" ca="1" si="32"/>
        <v>0.69662304197742952</v>
      </c>
      <c r="CG406" s="53">
        <f t="shared" ca="1" si="32"/>
        <v>0.69268039189353936</v>
      </c>
      <c r="CH406" s="53">
        <f t="shared" ca="1" si="32"/>
        <v>0.68875504323589265</v>
      </c>
      <c r="CI406" s="53">
        <f t="shared" ca="1" si="32"/>
        <v>0.68484706450105026</v>
      </c>
      <c r="CJ406" s="53">
        <f t="shared" ca="1" si="32"/>
        <v>0.6809565023142814</v>
      </c>
      <c r="CK406" s="53">
        <f t="shared" ca="1" si="32"/>
        <v>0.67708338201548512</v>
      </c>
      <c r="CL406" s="53">
        <f t="shared" ca="1" si="32"/>
        <v>0.67322770823702593</v>
      </c>
      <c r="CM406" s="53">
        <f t="shared" ca="1" si="32"/>
        <v>0.66938946547347911</v>
      </c>
      <c r="CN406" s="53">
        <f t="shared" ca="1" si="32"/>
        <v>0.6655686186433426</v>
      </c>
      <c r="CO406" s="53">
        <f t="shared" ca="1" si="32"/>
        <v>0.66176511364275648</v>
      </c>
      <c r="CP406" s="53">
        <f t="shared" ca="1" si="32"/>
        <v>0.65797887789130727</v>
      </c>
      <c r="CQ406" s="53">
        <f t="shared" ca="1" si="32"/>
        <v>0.65420982087001345</v>
      </c>
      <c r="CR406" s="53">
        <f t="shared" ca="1" si="32"/>
        <v>0.65045783465160523</v>
      </c>
      <c r="CS406" s="53">
        <f t="shared" ca="1" si="32"/>
        <v>0.64672279442320335</v>
      </c>
      <c r="CT406" s="53">
        <f t="shared" ca="1" si="32"/>
        <v>0.64300455900156062</v>
      </c>
      <c r="CU406" s="53">
        <f t="shared" ca="1" si="32"/>
        <v>0.63930297134099834</v>
      </c>
      <c r="CV406" s="53">
        <f t="shared" ca="1" si="32"/>
        <v>0.63561785903422074</v>
      </c>
      <c r="CW406" s="53">
        <f t="shared" ca="1" si="32"/>
        <v>0.63194903480617337</v>
      </c>
      <c r="CX406" s="53">
        <f t="shared" ca="1" si="32"/>
        <v>0.62829629700113598</v>
      </c>
      <c r="CY406" s="53">
        <f t="shared" ca="1" si="32"/>
        <v>0.62465943006326041</v>
      </c>
      <c r="CZ406" s="53">
        <f t="shared" ca="1" si="32"/>
        <v>0.62103820501075024</v>
      </c>
      <c r="DA406" s="53">
        <f t="shared" ca="1" si="32"/>
        <v>0.6174323799039082</v>
      </c>
      <c r="DB406" s="53">
        <f t="shared" ca="1" si="32"/>
        <v>0.61384176781857269</v>
      </c>
      <c r="DC406" s="53">
        <f t="shared" ca="1" si="32"/>
        <v>0.61026644195310142</v>
      </c>
      <c r="DD406" s="53">
        <f t="shared" ca="1" si="32"/>
        <v>0.60670653708521405</v>
      </c>
      <c r="DE406" s="53">
        <f t="shared" ca="1" si="32"/>
        <v>0.60316218269126687</v>
      </c>
      <c r="DF406" s="53">
        <f t="shared" ca="1" si="32"/>
        <v>0.59963350302893237</v>
      </c>
      <c r="DG406" s="53">
        <f t="shared" ca="1" si="32"/>
        <v>0.59612061721954246</v>
      </c>
      <c r="DH406" s="53">
        <f t="shared" ca="1" si="32"/>
        <v>0.59262363933009987</v>
      </c>
      <c r="DI406" s="53">
        <f t="shared" ca="1" si="32"/>
        <v>0.58914267845489143</v>
      </c>
      <c r="DJ406" s="53">
        <f t="shared" ca="1" si="32"/>
        <v>0.58567783879671187</v>
      </c>
      <c r="DK406" s="53">
        <f t="shared" ca="1" si="32"/>
        <v>0.58222921974765374</v>
      </c>
      <c r="DL406" s="53">
        <f t="shared" ca="1" si="32"/>
        <v>0.57879691596946037</v>
      </c>
      <c r="DM406" s="53">
        <f t="shared" ca="1" si="32"/>
        <v>0.57538101747339543</v>
      </c>
      <c r="DN406" s="53">
        <f t="shared" ca="1" si="32"/>
        <v>0.57198160969963607</v>
      </c>
      <c r="DO406" s="53">
        <f t="shared" ca="1" si="32"/>
        <v>0.56859877359614741</v>
      </c>
      <c r="DP406" s="53">
        <f t="shared" ca="1" si="32"/>
        <v>0.56523258569702939</v>
      </c>
      <c r="DQ406" s="53">
        <f t="shared" ca="1" si="32"/>
        <v>0.56188311820032633</v>
      </c>
      <c r="DR406" s="53">
        <f t="shared" ca="1" si="32"/>
        <v>0.55855043904525892</v>
      </c>
      <c r="DS406" s="53">
        <f t="shared" ca="1" si="32"/>
        <v>0.55523461198888679</v>
      </c>
      <c r="DT406" s="53">
        <f t="shared" ca="1" si="32"/>
        <v>0.55193569668217324</v>
      </c>
      <c r="DU406" s="53">
        <f t="shared" ca="1" si="32"/>
        <v>0.54865374874544004</v>
      </c>
      <c r="DV406" s="53">
        <f t="shared" ca="1" si="32"/>
        <v>0.54538881984319809</v>
      </c>
      <c r="DW406" s="53">
        <f t="shared" ca="1" si="32"/>
        <v>0.54214095775833915</v>
      </c>
      <c r="DX406" s="53">
        <f t="shared" ca="1" si="32"/>
        <v>0.538910206465682</v>
      </c>
      <c r="DY406" s="53">
        <f t="shared" ca="1" si="32"/>
        <v>0.53569660620485438</v>
      </c>
      <c r="DZ406" s="53">
        <f t="shared" ca="1" si="32"/>
        <v>0.53250019355250722</v>
      </c>
      <c r="EA406" s="53">
        <f t="shared" ca="1" si="32"/>
        <v>0.52932100149383632</v>
      </c>
      <c r="EB406" s="53">
        <f t="shared" ca="1" si="32"/>
        <v>0.52615905949342323</v>
      </c>
      <c r="EC406" s="53">
        <f t="shared" ca="1" si="32"/>
        <v>0.52301439356537183</v>
      </c>
      <c r="ED406" s="53">
        <f t="shared" ref="ED406:GO406" ca="1" si="33">(1+ED405)^-ED404</f>
        <v>0.51988702634272665</v>
      </c>
      <c r="EE406" s="53">
        <f t="shared" ca="1" si="33"/>
        <v>0.51677697714618676</v>
      </c>
      <c r="EF406" s="53">
        <f t="shared" ca="1" si="33"/>
        <v>0.51368426205208539</v>
      </c>
      <c r="EG406" s="53">
        <f t="shared" ca="1" si="33"/>
        <v>0.5106088939596426</v>
      </c>
      <c r="EH406" s="53">
        <f t="shared" ca="1" si="33"/>
        <v>0.5075508826574785</v>
      </c>
      <c r="EI406" s="53">
        <f t="shared" ca="1" si="33"/>
        <v>0.50451023488938629</v>
      </c>
      <c r="EJ406" s="53">
        <f t="shared" ca="1" si="33"/>
        <v>0.50148695441935387</v>
      </c>
      <c r="EK406" s="53">
        <f t="shared" ca="1" si="33"/>
        <v>0.49848104209583544</v>
      </c>
      <c r="EL406" s="53">
        <f t="shared" ca="1" si="33"/>
        <v>0.49549249591526906</v>
      </c>
      <c r="EM406" s="53">
        <f t="shared" ca="1" si="33"/>
        <v>0.49252131108482744</v>
      </c>
      <c r="EN406" s="53">
        <f t="shared" ca="1" si="33"/>
        <v>0.48956748008441986</v>
      </c>
      <c r="EO406" s="53">
        <f t="shared" ca="1" si="33"/>
        <v>0.48663099272790677</v>
      </c>
      <c r="EP406" s="53">
        <f t="shared" ca="1" si="33"/>
        <v>0.48371183622357289</v>
      </c>
      <c r="EQ406" s="53">
        <f t="shared" ca="1" si="33"/>
        <v>0.48080999523381329</v>
      </c>
      <c r="ER406" s="53">
        <f t="shared" ca="1" si="33"/>
        <v>0.47792545193405361</v>
      </c>
      <c r="ES406" s="53">
        <f t="shared" ca="1" si="33"/>
        <v>0.47505818607091094</v>
      </c>
      <c r="ET406" s="53">
        <f t="shared" ca="1" si="33"/>
        <v>0.47220817501955992</v>
      </c>
      <c r="EU406" s="53">
        <f t="shared" ca="1" si="33"/>
        <v>0.46937539384035565</v>
      </c>
      <c r="EV406" s="53">
        <f t="shared" ca="1" si="33"/>
        <v>0.46655981533466118</v>
      </c>
      <c r="EW406" s="53">
        <f t="shared" ca="1" si="33"/>
        <v>0.46376141009992528</v>
      </c>
      <c r="EX406" s="53">
        <f t="shared" ca="1" si="33"/>
        <v>0.46098014658397229</v>
      </c>
      <c r="EY406" s="53">
        <f t="shared" ca="1" si="33"/>
        <v>0.4582159911385415</v>
      </c>
      <c r="EZ406" s="53">
        <f t="shared" ca="1" si="33"/>
        <v>0.45546890807204915</v>
      </c>
      <c r="FA406" s="53">
        <f t="shared" ca="1" si="33"/>
        <v>0.45273885970158811</v>
      </c>
      <c r="FB406" s="53">
        <f t="shared" ca="1" si="33"/>
        <v>0.45002580640417422</v>
      </c>
      <c r="FC406" s="53">
        <f t="shared" ca="1" si="33"/>
        <v>0.44732970666721944</v>
      </c>
      <c r="FD406" s="53">
        <f t="shared" ca="1" si="33"/>
        <v>0.44465051713826442</v>
      </c>
      <c r="FE406" s="53">
        <f t="shared" ca="1" si="33"/>
        <v>0.44198819267394074</v>
      </c>
      <c r="FF406" s="53">
        <f t="shared" ca="1" si="33"/>
        <v>0.43934268638820517</v>
      </c>
      <c r="FG406" s="53">
        <f t="shared" ca="1" si="33"/>
        <v>0.43671394969980326</v>
      </c>
      <c r="FH406" s="53">
        <f t="shared" ca="1" si="33"/>
        <v>0.43410193237900935</v>
      </c>
      <c r="FI406" s="53">
        <f t="shared" ca="1" si="33"/>
        <v>0.43150658259362396</v>
      </c>
      <c r="FJ406" s="53">
        <f t="shared" ca="1" si="33"/>
        <v>0.42892784695422648</v>
      </c>
      <c r="FK406" s="53">
        <f t="shared" ca="1" si="33"/>
        <v>0.42636567055871993</v>
      </c>
      <c r="FL406" s="53">
        <f t="shared" ca="1" si="33"/>
        <v>0.42381999703612527</v>
      </c>
      <c r="FM406" s="53">
        <f t="shared" ca="1" si="33"/>
        <v>0.42129076858967796</v>
      </c>
      <c r="FN406" s="53">
        <f t="shared" ca="1" si="33"/>
        <v>0.4187779260391955</v>
      </c>
      <c r="FO406" s="53">
        <f t="shared" ca="1" si="33"/>
        <v>0.41628140886274223</v>
      </c>
      <c r="FP406" s="53">
        <f t="shared" ca="1" si="33"/>
        <v>0.41380115523758904</v>
      </c>
      <c r="FQ406" s="53">
        <f t="shared" ca="1" si="33"/>
        <v>0.41133710208047014</v>
      </c>
      <c r="FR406" s="53">
        <f t="shared" ca="1" si="33"/>
        <v>0.40888918508715327</v>
      </c>
      <c r="FS406" s="53">
        <f t="shared" ca="1" si="33"/>
        <v>0.40645733877131524</v>
      </c>
      <c r="FT406" s="53">
        <f t="shared" ca="1" si="33"/>
        <v>0.40404149650274312</v>
      </c>
      <c r="FU406" s="53">
        <f t="shared" ca="1" si="33"/>
        <v>0.40164159054485271</v>
      </c>
      <c r="FV406" s="53">
        <f t="shared" ca="1" si="33"/>
        <v>0.39925755209154828</v>
      </c>
      <c r="FW406" s="53">
        <f t="shared" ca="1" si="33"/>
        <v>0.39688931130340477</v>
      </c>
      <c r="FX406" s="53">
        <f t="shared" ca="1" si="33"/>
        <v>0.39453679734320979</v>
      </c>
      <c r="FY406" s="53">
        <f t="shared" ca="1" si="33"/>
        <v>0.39219993841083839</v>
      </c>
      <c r="FZ406" s="53">
        <f t="shared" ca="1" si="33"/>
        <v>0.38987866177750019</v>
      </c>
      <c r="GA406" s="53">
        <f t="shared" ca="1" si="33"/>
        <v>0.38757289381933757</v>
      </c>
      <c r="GB406" s="53">
        <f t="shared" ca="1" si="33"/>
        <v>0.3852825600504014</v>
      </c>
      <c r="GC406" s="53">
        <f t="shared" ca="1" si="33"/>
        <v>0.38300758515499639</v>
      </c>
      <c r="GD406" s="53">
        <f t="shared" ca="1" si="33"/>
        <v>0.38074789301941581</v>
      </c>
      <c r="GE406" s="53">
        <f t="shared" ca="1" si="33"/>
        <v>0.37850340676306071</v>
      </c>
      <c r="GF406" s="53">
        <f t="shared" ca="1" si="33"/>
        <v>0.3762740487689642</v>
      </c>
      <c r="GG406" s="53">
        <f t="shared" ca="1" si="33"/>
        <v>0.37405974071370907</v>
      </c>
      <c r="GH406" s="53">
        <f t="shared" ca="1" si="33"/>
        <v>0.37186040359676342</v>
      </c>
      <c r="GI406" s="53">
        <f t="shared" ca="1" si="33"/>
        <v>0.36967595776923406</v>
      </c>
      <c r="GJ406" s="53">
        <f t="shared" ca="1" si="33"/>
        <v>0.36750632296204466</v>
      </c>
      <c r="GK406" s="53">
        <f t="shared" ca="1" si="33"/>
        <v>0.36535141831354345</v>
      </c>
      <c r="GL406" s="53">
        <f t="shared" ca="1" si="33"/>
        <v>0.36321116239655049</v>
      </c>
      <c r="GM406" s="53">
        <f t="shared" ca="1" si="33"/>
        <v>0.36108547324485918</v>
      </c>
      <c r="GN406" s="53">
        <f t="shared" ca="1" si="33"/>
        <v>0.35897426837917734</v>
      </c>
      <c r="GO406" s="53">
        <f t="shared" ca="1" si="33"/>
        <v>0.35687746483254495</v>
      </c>
      <c r="GP406" s="53">
        <f t="shared" ref="GP406:JA406" ca="1" si="34">(1+GP405)^-GP404</f>
        <v>0.35479497917520708</v>
      </c>
      <c r="GQ406" s="53">
        <f t="shared" ca="1" si="34"/>
        <v>0.35272672753897094</v>
      </c>
      <c r="GR406" s="53">
        <f t="shared" ca="1" si="34"/>
        <v>0.35067262564103846</v>
      </c>
      <c r="GS406" s="53">
        <f t="shared" ca="1" si="34"/>
        <v>0.34863258880733483</v>
      </c>
      <c r="GT406" s="53">
        <f t="shared" ca="1" si="34"/>
        <v>0.34660653199532832</v>
      </c>
      <c r="GU406" s="53">
        <f t="shared" ca="1" si="34"/>
        <v>0.34459436981635866</v>
      </c>
      <c r="GV406" s="53">
        <f t="shared" ca="1" si="34"/>
        <v>0.34259601655747113</v>
      </c>
      <c r="GW406" s="53">
        <f t="shared" ca="1" si="34"/>
        <v>0.34061138620277676</v>
      </c>
      <c r="GX406" s="53">
        <f t="shared" ca="1" si="34"/>
        <v>0.33864039245433319</v>
      </c>
      <c r="GY406" s="53">
        <f t="shared" ca="1" si="34"/>
        <v>0.33668294875255333</v>
      </c>
      <c r="GZ406" s="53">
        <f t="shared" ca="1" si="34"/>
        <v>0.33473896829616251</v>
      </c>
      <c r="HA406" s="53">
        <f t="shared" ca="1" si="34"/>
        <v>0.3328083640616995</v>
      </c>
      <c r="HB406" s="53">
        <f t="shared" ca="1" si="34"/>
        <v>0.33089104882256798</v>
      </c>
      <c r="HC406" s="53">
        <f t="shared" ca="1" si="34"/>
        <v>0.32898693516764815</v>
      </c>
      <c r="HD406" s="53">
        <f t="shared" ca="1" si="34"/>
        <v>0.32709593551948424</v>
      </c>
      <c r="HE406" s="53">
        <f t="shared" ca="1" si="34"/>
        <v>0.32521796215203641</v>
      </c>
      <c r="HF406" s="53">
        <f t="shared" ca="1" si="34"/>
        <v>0.32335292720802189</v>
      </c>
      <c r="HG406" s="53">
        <f t="shared" ca="1" si="34"/>
        <v>0.32150074271583856</v>
      </c>
      <c r="HH406" s="53">
        <f t="shared" ca="1" si="34"/>
        <v>0.31966132060608415</v>
      </c>
      <c r="HI406" s="53">
        <f t="shared" ca="1" si="34"/>
        <v>0.31783457272768428</v>
      </c>
      <c r="HJ406" s="53">
        <f t="shared" ca="1" si="34"/>
        <v>0.31602041086362104</v>
      </c>
      <c r="HK406" s="53">
        <f t="shared" ca="1" si="34"/>
        <v>0.31421874674627731</v>
      </c>
      <c r="HL406" s="53">
        <f t="shared" ca="1" si="34"/>
        <v>0.31242949207241177</v>
      </c>
      <c r="HM406" s="53">
        <f t="shared" ca="1" si="34"/>
        <v>0.31065255851774959</v>
      </c>
      <c r="HN406" s="53">
        <f t="shared" ca="1" si="34"/>
        <v>0.30888785775121497</v>
      </c>
      <c r="HO406" s="53">
        <f t="shared" ca="1" si="34"/>
        <v>0.30713530144881079</v>
      </c>
      <c r="HP406" s="53">
        <f t="shared" ca="1" si="34"/>
        <v>0.30539480130713259</v>
      </c>
      <c r="HQ406" s="53">
        <f t="shared" ca="1" si="34"/>
        <v>0.30366626905654703</v>
      </c>
      <c r="HR406" s="53">
        <f t="shared" ca="1" si="34"/>
        <v>0.30194961647402968</v>
      </c>
      <c r="HS406" s="53">
        <f t="shared" ca="1" si="34"/>
        <v>0.30024475539566475</v>
      </c>
      <c r="HT406" s="53">
        <f t="shared" ca="1" si="34"/>
        <v>0.2985515977288225</v>
      </c>
      <c r="HU406" s="53">
        <f t="shared" ca="1" si="34"/>
        <v>0.29687005546401662</v>
      </c>
      <c r="HV406" s="53">
        <f t="shared" ca="1" si="34"/>
        <v>0.29520004068644251</v>
      </c>
      <c r="HW406" s="53">
        <f t="shared" ca="1" si="34"/>
        <v>0.29354146558720723</v>
      </c>
      <c r="HX406" s="53">
        <f t="shared" ca="1" si="34"/>
        <v>0.29189424247426365</v>
      </c>
      <c r="HY406" s="53">
        <f t="shared" ca="1" si="34"/>
        <v>0.29025828378304042</v>
      </c>
      <c r="HZ406" s="53">
        <f t="shared" ca="1" si="34"/>
        <v>0.28863350208678251</v>
      </c>
      <c r="IA406" s="53">
        <f t="shared" ca="1" si="34"/>
        <v>0.28701981010660899</v>
      </c>
      <c r="IB406" s="53">
        <f t="shared" ca="1" si="34"/>
        <v>0.28541712072129055</v>
      </c>
      <c r="IC406" s="53">
        <f t="shared" ca="1" si="34"/>
        <v>0.28382534697675305</v>
      </c>
      <c r="ID406" s="53">
        <f t="shared" ca="1" si="34"/>
        <v>0.28224440209531126</v>
      </c>
      <c r="IE406" s="53">
        <f t="shared" ca="1" si="34"/>
        <v>0.280674199484647</v>
      </c>
      <c r="IF406" s="53">
        <f t="shared" ca="1" si="34"/>
        <v>0.27911465274651698</v>
      </c>
      <c r="IG406" s="53">
        <f t="shared" ca="1" si="34"/>
        <v>0.2775656756852235</v>
      </c>
      <c r="IH406" s="53">
        <f t="shared" ca="1" si="34"/>
        <v>0.27602718231583434</v>
      </c>
      <c r="II406" s="53">
        <f t="shared" ca="1" si="34"/>
        <v>0.27449908687215269</v>
      </c>
      <c r="IJ406" s="53">
        <f t="shared" ca="1" si="34"/>
        <v>0.27298130381446672</v>
      </c>
      <c r="IK406" s="53">
        <f t="shared" ca="1" si="34"/>
        <v>0.27147374783705802</v>
      </c>
      <c r="IL406" s="53">
        <f t="shared" ca="1" si="34"/>
        <v>0.26997633387548436</v>
      </c>
      <c r="IM406" s="53">
        <f t="shared" ca="1" si="34"/>
        <v>0.26848897711365283</v>
      </c>
      <c r="IN406" s="53">
        <f t="shared" ca="1" si="34"/>
        <v>0.26701159299066568</v>
      </c>
      <c r="IO406" s="53">
        <f t="shared" ca="1" si="34"/>
        <v>0.26554409720746114</v>
      </c>
      <c r="IP406" s="53">
        <f t="shared" ca="1" si="34"/>
        <v>0.26408640573324993</v>
      </c>
      <c r="IQ406" s="53">
        <f t="shared" ca="1" si="34"/>
        <v>0.26263843481174581</v>
      </c>
      <c r="IR406" s="53">
        <f t="shared" ca="1" si="34"/>
        <v>0.26120010096720997</v>
      </c>
      <c r="IS406" s="53">
        <f t="shared" ca="1" si="34"/>
        <v>0.25977132101029471</v>
      </c>
      <c r="IT406" s="53">
        <f t="shared" ca="1" si="34"/>
        <v>0.25835201204370339</v>
      </c>
      <c r="IU406" s="53">
        <f t="shared" ca="1" si="34"/>
        <v>0.25694209146767</v>
      </c>
      <c r="IV406" s="53">
        <f t="shared" ca="1" si="34"/>
        <v>0.25554147698526242</v>
      </c>
      <c r="IW406" s="53">
        <f t="shared" ca="1" si="34"/>
        <v>0.25415008660750793</v>
      </c>
      <c r="IX406" s="53">
        <f t="shared" ca="1" si="34"/>
        <v>0.25276783865834962</v>
      </c>
      <c r="IY406" s="53">
        <f t="shared" ca="1" si="34"/>
        <v>0.25139465177945175</v>
      </c>
      <c r="IZ406" s="53">
        <f t="shared" ca="1" si="34"/>
        <v>0.25003044493482385</v>
      </c>
      <c r="JA406" s="53">
        <f t="shared" ca="1" si="34"/>
        <v>0.24867513741530245</v>
      </c>
      <c r="JB406" s="53">
        <f t="shared" ref="JB406:KS406" ca="1" si="35">(1+JB405)^-JB404</f>
        <v>0.24732864884288236</v>
      </c>
      <c r="JC406" s="53">
        <f t="shared" ca="1" si="35"/>
        <v>0.24599089917489322</v>
      </c>
      <c r="JD406" s="53">
        <f t="shared" ca="1" si="35"/>
        <v>0.24466180870803406</v>
      </c>
      <c r="JE406" s="53">
        <f t="shared" ca="1" si="35"/>
        <v>0.24334129808227212</v>
      </c>
      <c r="JF406" s="53">
        <f t="shared" ca="1" si="35"/>
        <v>0.24202928828459871</v>
      </c>
      <c r="JG406" s="53">
        <f t="shared" ca="1" si="35"/>
        <v>0.24072570065266452</v>
      </c>
      <c r="JH406" s="53">
        <f t="shared" ca="1" si="35"/>
        <v>0.23943045687827097</v>
      </c>
      <c r="JI406" s="53">
        <f t="shared" ca="1" si="35"/>
        <v>0.23814347901075295</v>
      </c>
      <c r="JJ406" s="53">
        <f t="shared" ca="1" si="35"/>
        <v>0.2368646894602302</v>
      </c>
      <c r="JK406" s="53">
        <f t="shared" ca="1" si="35"/>
        <v>0.23559401100074276</v>
      </c>
      <c r="JL406" s="53">
        <f t="shared" ca="1" si="35"/>
        <v>0.23433136677328073</v>
      </c>
      <c r="JM406" s="53">
        <f t="shared" ca="1" si="35"/>
        <v>0.23307668028869147</v>
      </c>
      <c r="JN406" s="53">
        <f t="shared" ca="1" si="35"/>
        <v>0.23182987543048797</v>
      </c>
      <c r="JO406" s="53">
        <f t="shared" ca="1" si="35"/>
        <v>0.23059087645755874</v>
      </c>
      <c r="JP406" s="53">
        <f t="shared" ca="1" si="35"/>
        <v>0.22935960800675792</v>
      </c>
      <c r="JQ406" s="53">
        <f t="shared" ca="1" si="35"/>
        <v>0.22813599509542989</v>
      </c>
      <c r="JR406" s="53">
        <f t="shared" ca="1" si="35"/>
        <v>0.22691996312380464</v>
      </c>
      <c r="JS406" s="53">
        <f t="shared" ca="1" si="35"/>
        <v>0.22571143787733317</v>
      </c>
      <c r="JT406" s="53">
        <f t="shared" ca="1" si="35"/>
        <v>0.22451034552891738</v>
      </c>
      <c r="JU406" s="53">
        <f t="shared" ca="1" si="35"/>
        <v>0.22331661264106584</v>
      </c>
      <c r="JV406" s="53">
        <f t="shared" ca="1" si="35"/>
        <v>0.22213016616795647</v>
      </c>
      <c r="JW406" s="53">
        <f t="shared" ca="1" si="35"/>
        <v>0.22095093345744002</v>
      </c>
      <c r="JX406" s="53">
        <f t="shared" ca="1" si="35"/>
        <v>0.21977884225294431</v>
      </c>
      <c r="JY406" s="53">
        <f t="shared" ca="1" si="35"/>
        <v>0.21861382069532992</v>
      </c>
      <c r="JZ406" s="53">
        <f t="shared" ca="1" si="35"/>
        <v>0.21745579732465817</v>
      </c>
      <c r="KA406" s="53">
        <f t="shared" ca="1" si="35"/>
        <v>0.21630470108190142</v>
      </c>
      <c r="KB406" s="53">
        <f t="shared" ca="1" si="35"/>
        <v>0.21516046131058408</v>
      </c>
      <c r="KC406" s="53">
        <f t="shared" ca="1" si="35"/>
        <v>0.21402300775836972</v>
      </c>
      <c r="KD406" s="53">
        <f t="shared" ca="1" si="35"/>
        <v>0.21289227057858015</v>
      </c>
      <c r="KE406" s="53">
        <f t="shared" ca="1" si="35"/>
        <v>0.21176818033166622</v>
      </c>
      <c r="KF406" s="53">
        <f t="shared" ca="1" si="35"/>
        <v>0.21065066798661478</v>
      </c>
      <c r="KG406" s="53">
        <f t="shared" ca="1" si="35"/>
        <v>0.20953966492231596</v>
      </c>
      <c r="KH406" s="53">
        <f t="shared" ca="1" si="35"/>
        <v>0.20843510292887257</v>
      </c>
      <c r="KI406" s="53">
        <f t="shared" ca="1" si="35"/>
        <v>0.20733691420886646</v>
      </c>
      <c r="KJ406" s="53">
        <f t="shared" ca="1" si="35"/>
        <v>0.20624503137858416</v>
      </c>
      <c r="KK406" s="53">
        <f t="shared" ca="1" si="35"/>
        <v>0.20515938746918622</v>
      </c>
      <c r="KL406" s="53">
        <f t="shared" ca="1" si="35"/>
        <v>0.20407991592786032</v>
      </c>
      <c r="KM406" s="53">
        <f t="shared" ca="1" si="35"/>
        <v>0.20300655061891112</v>
      </c>
      <c r="KN406" s="53">
        <f t="shared" ca="1" si="35"/>
        <v>0.20193922582483245</v>
      </c>
      <c r="KO406" s="53">
        <f t="shared" ca="1" si="35"/>
        <v>0.20087787624734091</v>
      </c>
      <c r="KP406" s="53">
        <f t="shared" ca="1" si="35"/>
        <v>0.19982243700837513</v>
      </c>
      <c r="KQ406" s="53">
        <f t="shared" ca="1" si="35"/>
        <v>0.19877284365106573</v>
      </c>
      <c r="KR406" s="53">
        <f t="shared" ca="1" si="35"/>
        <v>0.19772903214068593</v>
      </c>
      <c r="KS406" s="53">
        <f t="shared" ca="1" si="35"/>
        <v>0.19669093886556197</v>
      </c>
    </row>
    <row r="407" spans="4:305" x14ac:dyDescent="0.2">
      <c r="D407" s="20">
        <v>1</v>
      </c>
      <c r="E407" s="53">
        <f t="dataTable" ref="E407:KS416" dt2D="0" dtr="0" r1="A9" ca="1"/>
        <v>1</v>
      </c>
      <c r="F407" s="53">
        <v>0.99322269954389686</v>
      </c>
      <c r="G407" s="53">
        <v>0.98647855387280114</v>
      </c>
      <c r="H407" s="53">
        <v>0.97976748909797562</v>
      </c>
      <c r="I407" s="53">
        <v>0.97308941506766911</v>
      </c>
      <c r="J407" s="53">
        <v>0.96644422591828205</v>
      </c>
      <c r="K407" s="53">
        <v>0.95983180061731266</v>
      </c>
      <c r="L407" s="53">
        <v>0.95325200349815853</v>
      </c>
      <c r="M407" s="53">
        <v>0.94670468478685177</v>
      </c>
      <c r="N407" s="53">
        <v>0.94018968112081847</v>
      </c>
      <c r="O407" s="53">
        <v>0.93370681605975725</v>
      </c>
      <c r="P407" s="53">
        <v>0.92725603761529574</v>
      </c>
      <c r="Q407" s="53">
        <v>0.92083792112428475</v>
      </c>
      <c r="R407" s="53">
        <v>0.91445341388675105</v>
      </c>
      <c r="S407" s="53">
        <v>0.90810371195212236</v>
      </c>
      <c r="T407" s="53">
        <v>0.90179025077864616</v>
      </c>
      <c r="U407" s="53">
        <v>0.89551469608932555</v>
      </c>
      <c r="V407" s="53">
        <v>0.88927893494122789</v>
      </c>
      <c r="W407" s="53">
        <v>0.88308506702683609</v>
      </c>
      <c r="X407" s="53">
        <v>0.87693539622775507</v>
      </c>
      <c r="Y407" s="53">
        <v>0.87083242244261883</v>
      </c>
      <c r="Z407" s="53">
        <v>0.86477836673507635</v>
      </c>
      <c r="AA407" s="53">
        <v>0.85877361220509696</v>
      </c>
      <c r="AB407" s="53">
        <v>0.85281784151550455</v>
      </c>
      <c r="AC407" s="53">
        <v>0.84691047472004688</v>
      </c>
      <c r="AD407" s="53">
        <v>0.84105067838263459</v>
      </c>
      <c r="AE407" s="53">
        <v>0.83523737446879809</v>
      </c>
      <c r="AF407" s="53">
        <v>0.82946924902207064</v>
      </c>
      <c r="AG407" s="53">
        <v>0.82374476064028501</v>
      </c>
      <c r="AH407" s="53">
        <v>0.81806214876887273</v>
      </c>
      <c r="AI407" s="53">
        <v>0.81241944183021353</v>
      </c>
      <c r="AJ407" s="53">
        <v>0.8068148347699623</v>
      </c>
      <c r="AK407" s="53">
        <v>0.80124787990986879</v>
      </c>
      <c r="AL407" s="53">
        <v>0.79571851208147859</v>
      </c>
      <c r="AM407" s="53">
        <v>0.79022669695730119</v>
      </c>
      <c r="AN407" s="53">
        <v>0.78477242994225016</v>
      </c>
      <c r="AO407" s="53">
        <v>0.77935573508900768</v>
      </c>
      <c r="AP407" s="53">
        <v>0.77397666403735943</v>
      </c>
      <c r="AQ407" s="53">
        <v>0.76863529497754446</v>
      </c>
      <c r="AR407" s="53">
        <v>0.76333173163771495</v>
      </c>
      <c r="AS407" s="53">
        <v>0.75806610229561944</v>
      </c>
      <c r="AT407" s="53">
        <v>0.75283839221006987</v>
      </c>
      <c r="AU407" s="53">
        <v>0.74764791976963962</v>
      </c>
      <c r="AV407" s="53">
        <v>0.74249379624615341</v>
      </c>
      <c r="AW407" s="53">
        <v>0.73737508839593746</v>
      </c>
      <c r="AX407" s="53">
        <v>0.73229082033963389</v>
      </c>
      <c r="AY407" s="53">
        <v>0.72723997540938845</v>
      </c>
      <c r="AZ407" s="53">
        <v>0.7222214979660847</v>
      </c>
      <c r="BA407" s="53">
        <v>0.71723429518937543</v>
      </c>
      <c r="BB407" s="53">
        <v>0.7122772388432913</v>
      </c>
      <c r="BC407" s="53">
        <v>0.70734916702026507</v>
      </c>
      <c r="BD407" s="53">
        <v>0.70244907388891453</v>
      </c>
      <c r="BE407" s="53">
        <v>0.69757669431465408</v>
      </c>
      <c r="BF407" s="53">
        <v>0.6927319732730125</v>
      </c>
      <c r="BG407" s="53">
        <v>0.6879148817213131</v>
      </c>
      <c r="BH407" s="53">
        <v>0.68312541566489549</v>
      </c>
      <c r="BI407" s="53">
        <v>0.6783635952396464</v>
      </c>
      <c r="BJ407" s="53">
        <v>0.67362946381087285</v>
      </c>
      <c r="BK407" s="53">
        <v>0.6689230870886016</v>
      </c>
      <c r="BL407" s="53">
        <v>0.66424455225936774</v>
      </c>
      <c r="BM407" s="53">
        <v>0.65959396713462726</v>
      </c>
      <c r="BN407" s="53">
        <v>0.65497145931591361</v>
      </c>
      <c r="BO407" s="53">
        <v>0.65037717537688777</v>
      </c>
      <c r="BP407" s="53">
        <v>0.64581128006246491</v>
      </c>
      <c r="BQ407" s="53">
        <v>0.64127395550517718</v>
      </c>
      <c r="BR407" s="53">
        <v>0.63676540045899377</v>
      </c>
      <c r="BS407" s="53">
        <v>0.63228582955078905</v>
      </c>
      <c r="BT407" s="53">
        <v>0.6278354725496833</v>
      </c>
      <c r="BU407" s="53">
        <v>0.62341457365449338</v>
      </c>
      <c r="BV407" s="53">
        <v>0.61902339079951774</v>
      </c>
      <c r="BW407" s="53">
        <v>0.61466219497889818</v>
      </c>
      <c r="BX407" s="53">
        <v>0.61033119206509123</v>
      </c>
      <c r="BY407" s="53">
        <v>0.60603028530366176</v>
      </c>
      <c r="BZ407" s="53">
        <v>0.60175930006351663</v>
      </c>
      <c r="CA407" s="53">
        <v>0.59751806032787358</v>
      </c>
      <c r="CB407" s="53">
        <v>0.59330638876717912</v>
      </c>
      <c r="CC407" s="53">
        <v>0.58912410681046878</v>
      </c>
      <c r="CD407" s="53">
        <v>0.58497103471521827</v>
      </c>
      <c r="CE407" s="53">
        <v>0.58084699163569364</v>
      </c>
      <c r="CF407" s="53">
        <v>0.5767517956898166</v>
      </c>
      <c r="CG407" s="53">
        <v>0.57268526402458109</v>
      </c>
      <c r="CH407" s="53">
        <v>0.5686472128800345</v>
      </c>
      <c r="CI407" s="53">
        <v>0.56463745765184226</v>
      </c>
      <c r="CJ407" s="53">
        <v>0.56065581295246658</v>
      </c>
      <c r="CK407" s="53">
        <v>0.55670209267096937</v>
      </c>
      <c r="CL407" s="53">
        <v>0.5527761100314702</v>
      </c>
      <c r="CM407" s="53">
        <v>0.54887767765028228</v>
      </c>
      <c r="CN407" s="53">
        <v>0.54500660759173203</v>
      </c>
      <c r="CO407" s="53">
        <v>0.54116271142270489</v>
      </c>
      <c r="CP407" s="53">
        <v>0.53734580026592127</v>
      </c>
      <c r="CQ407" s="53">
        <v>0.53355568485197769</v>
      </c>
      <c r="CR407" s="53">
        <v>0.52979217557015712</v>
      </c>
      <c r="CS407" s="53">
        <v>0.52605508251804867</v>
      </c>
      <c r="CT407" s="53">
        <v>0.52234421554998323</v>
      </c>
      <c r="CU407" s="53">
        <v>0.51865938432431014</v>
      </c>
      <c r="CV407" s="53">
        <v>0.51500039834953837</v>
      </c>
      <c r="CW407" s="53">
        <v>0.51136706702935864</v>
      </c>
      <c r="CX407" s="53">
        <v>0.50775919970656369</v>
      </c>
      <c r="CY407" s="53">
        <v>0.50417660570589773</v>
      </c>
      <c r="CZ407" s="53">
        <v>0.50061909437584284</v>
      </c>
      <c r="DA407" s="53">
        <v>0.49708647512936871</v>
      </c>
      <c r="DB407" s="53">
        <v>0.49357856347210377</v>
      </c>
      <c r="DC407" s="53">
        <v>0.49009519913885652</v>
      </c>
      <c r="DD407" s="53">
        <v>0.48663622838336446</v>
      </c>
      <c r="DE407" s="53">
        <v>0.48320149802968754</v>
      </c>
      <c r="DF407" s="53">
        <v>0.47979085547713535</v>
      </c>
      <c r="DG407" s="53">
        <v>0.47640414870504055</v>
      </c>
      <c r="DH407" s="53">
        <v>0.47304122627738066</v>
      </c>
      <c r="DI407" s="53">
        <v>0.46970193734725141</v>
      </c>
      <c r="DJ407" s="53">
        <v>0.46638613166118564</v>
      </c>
      <c r="DK407" s="53">
        <v>0.46309365956333592</v>
      </c>
      <c r="DL407" s="53">
        <v>0.45982437199950832</v>
      </c>
      <c r="DM407" s="53">
        <v>0.45657812052105429</v>
      </c>
      <c r="DN407" s="53">
        <v>0.45335475728862601</v>
      </c>
      <c r="DO407" s="53">
        <v>0.45015413507579488</v>
      </c>
      <c r="DP407" s="53">
        <v>0.44697610727252851</v>
      </c>
      <c r="DQ407" s="53">
        <v>0.44382052788854559</v>
      </c>
      <c r="DR407" s="53">
        <v>0.44068725155653232</v>
      </c>
      <c r="DS407" s="53">
        <v>0.43757613353522995</v>
      </c>
      <c r="DT407" s="53">
        <v>0.43448702971239861</v>
      </c>
      <c r="DU407" s="53">
        <v>0.43141979660765467</v>
      </c>
      <c r="DV407" s="53">
        <v>0.42837429137518801</v>
      </c>
      <c r="DW407" s="53">
        <v>0.42535037180634866</v>
      </c>
      <c r="DX407" s="53">
        <v>0.42234789633212982</v>
      </c>
      <c r="DY407" s="53">
        <v>0.41936672402552283</v>
      </c>
      <c r="DZ407" s="53">
        <v>0.41640671460375467</v>
      </c>
      <c r="EA407" s="53">
        <v>0.41346772843042373</v>
      </c>
      <c r="EB407" s="53">
        <v>0.41054962651751542</v>
      </c>
      <c r="EC407" s="53">
        <v>0.40765227052730835</v>
      </c>
      <c r="ED407" s="53">
        <v>0.40477552277417572</v>
      </c>
      <c r="EE407" s="53">
        <v>0.40191924622627995</v>
      </c>
      <c r="EF407" s="53">
        <v>0.39908330450716251</v>
      </c>
      <c r="EG407" s="53">
        <v>0.39626756189723161</v>
      </c>
      <c r="EH407" s="53">
        <v>0.3934718833351476</v>
      </c>
      <c r="EI407" s="53">
        <v>0.39069613441911399</v>
      </c>
      <c r="EJ407" s="53">
        <v>0.38794018140806424</v>
      </c>
      <c r="EK407" s="53">
        <v>0.38520389122275905</v>
      </c>
      <c r="EL407" s="53">
        <v>0.38248713144678692</v>
      </c>
      <c r="EM407" s="53">
        <v>0.37978977032747446</v>
      </c>
      <c r="EN407" s="53">
        <v>0.37711167677670321</v>
      </c>
      <c r="EO407" s="53">
        <v>0.37445272037163629</v>
      </c>
      <c r="EP407" s="53">
        <v>0.37181277135536772</v>
      </c>
      <c r="EQ407" s="53">
        <v>0.36919170063746964</v>
      </c>
      <c r="ER407" s="53">
        <v>0.36658937979447132</v>
      </c>
      <c r="ES407" s="53">
        <v>0.3640056810702465</v>
      </c>
      <c r="ET407" s="53">
        <v>0.36144047737631629</v>
      </c>
      <c r="EU407" s="53">
        <v>0.35889364229208492</v>
      </c>
      <c r="EV407" s="53">
        <v>0.35636505006498553</v>
      </c>
      <c r="EW407" s="53">
        <v>0.35385457561055617</v>
      </c>
      <c r="EX407" s="53">
        <v>0.35136209451243661</v>
      </c>
      <c r="EY407" s="53">
        <v>0.34888748302229022</v>
      </c>
      <c r="EZ407" s="53">
        <v>0.34643061805966374</v>
      </c>
      <c r="FA407" s="53">
        <v>0.34399137721175893</v>
      </c>
      <c r="FB407" s="53">
        <v>0.34156963873315199</v>
      </c>
      <c r="FC407" s="53">
        <v>0.33916528154543418</v>
      </c>
      <c r="FD407" s="53">
        <v>0.33677818523678715</v>
      </c>
      <c r="FE407" s="53">
        <v>0.33440823006149556</v>
      </c>
      <c r="FF407" s="53">
        <v>0.3320552969393934</v>
      </c>
      <c r="FG407" s="53">
        <v>0.32971926745524971</v>
      </c>
      <c r="FH407" s="53">
        <v>0.32740002385808914</v>
      </c>
      <c r="FI407" s="53">
        <v>0.32509744906045457</v>
      </c>
      <c r="FJ407" s="53">
        <v>0.32281142663761142</v>
      </c>
      <c r="FK407" s="53">
        <v>0.32054184082669135</v>
      </c>
      <c r="FL407" s="53">
        <v>0.31828857652578418</v>
      </c>
      <c r="FM407" s="53">
        <v>0.3160515192929676</v>
      </c>
      <c r="FN407" s="53">
        <v>0.31383055534528664</v>
      </c>
      <c r="FO407" s="53">
        <v>0.31162557155768378</v>
      </c>
      <c r="FP407" s="53">
        <v>0.30943645546186993</v>
      </c>
      <c r="FQ407" s="53">
        <v>0.30726309524515105</v>
      </c>
      <c r="FR407" s="53">
        <v>0.30510537974919677</v>
      </c>
      <c r="FS407" s="53">
        <v>0.30296319846877268</v>
      </c>
      <c r="FT407" s="53">
        <v>0.30083644155041595</v>
      </c>
      <c r="FU407" s="53">
        <v>0.29872499979106687</v>
      </c>
      <c r="FV407" s="53">
        <v>0.29662876463665599</v>
      </c>
      <c r="FW407" s="53">
        <v>0.29454762818064756</v>
      </c>
      <c r="FX407" s="53">
        <v>0.29248148316254041</v>
      </c>
      <c r="FY407" s="53">
        <v>0.29043022296632298</v>
      </c>
      <c r="FZ407" s="53">
        <v>0.28839374161889164</v>
      </c>
      <c r="GA407" s="53">
        <v>0.28637193378842768</v>
      </c>
      <c r="GB407" s="53">
        <v>0.28436469478273341</v>
      </c>
      <c r="GC407" s="53">
        <v>0.28237192054753235</v>
      </c>
      <c r="GD407" s="53">
        <v>0.28039350766473164</v>
      </c>
      <c r="GE407" s="53">
        <v>0.27842935335064756</v>
      </c>
      <c r="GF407" s="53">
        <v>0.27647935545419733</v>
      </c>
      <c r="GG407" s="53">
        <v>0.2745434124550557</v>
      </c>
      <c r="GH407" s="53">
        <v>0.27262142346177598</v>
      </c>
      <c r="GI407" s="53">
        <v>0.27071328820988083</v>
      </c>
      <c r="GJ407" s="53">
        <v>0.26881890705992517</v>
      </c>
      <c r="GK407" s="53">
        <v>0.26693818099551841</v>
      </c>
      <c r="GL407" s="53">
        <v>0.2650710116213244</v>
      </c>
      <c r="GM407" s="53">
        <v>0.26321730116103215</v>
      </c>
      <c r="GN407" s="53">
        <v>0.26137695245529607</v>
      </c>
      <c r="GO407" s="53">
        <v>0.25954986895964538</v>
      </c>
      <c r="GP407" s="53">
        <v>0.2577359547423726</v>
      </c>
      <c r="GQ407" s="53">
        <v>0.25593511448239714</v>
      </c>
      <c r="GR407" s="53">
        <v>0.25414725346709527</v>
      </c>
      <c r="GS407" s="53">
        <v>0.25237227759011355</v>
      </c>
      <c r="GT407" s="53">
        <v>0.25061009334915441</v>
      </c>
      <c r="GU407" s="53">
        <v>0.24886060784374592</v>
      </c>
      <c r="GV407" s="53">
        <v>0.247123728772975</v>
      </c>
      <c r="GW407" s="53">
        <v>0.24539936443321544</v>
      </c>
      <c r="GX407" s="53">
        <v>0.24368742371582566</v>
      </c>
      <c r="GY407" s="53">
        <v>0.2419878161048265</v>
      </c>
      <c r="GZ407" s="53">
        <v>0.24030045167456607</v>
      </c>
      <c r="HA407" s="53">
        <v>0.23862524108735539</v>
      </c>
      <c r="HB407" s="53">
        <v>0.23696209559110065</v>
      </c>
      <c r="HC407" s="53">
        <v>0.23531092701689985</v>
      </c>
      <c r="HD407" s="53">
        <v>0.23367164777664046</v>
      </c>
      <c r="HE407" s="53">
        <v>0.23204417086056986</v>
      </c>
      <c r="HF407" s="53">
        <v>0.23042840983485241</v>
      </c>
      <c r="HG407" s="53">
        <v>0.22882427883911338</v>
      </c>
      <c r="HH407" s="53">
        <v>0.22723169258396742</v>
      </c>
      <c r="HI407" s="53">
        <v>0.22565056634853617</v>
      </c>
      <c r="HJ407" s="53">
        <v>0.22408081597794607</v>
      </c>
      <c r="HK407" s="53">
        <v>0.22252235788082023</v>
      </c>
      <c r="HL407" s="53">
        <v>0.22097510902675502</v>
      </c>
      <c r="HM407" s="53">
        <v>0.21943898694378824</v>
      </c>
      <c r="HN407" s="53">
        <v>0.21791390971584809</v>
      </c>
      <c r="HO407" s="53">
        <v>0.21639979598020512</v>
      </c>
      <c r="HP407" s="53">
        <v>0.21489656492490172</v>
      </c>
      <c r="HQ407" s="53">
        <v>0.21340413628617846</v>
      </c>
      <c r="HR407" s="53">
        <v>0.21192243034589137</v>
      </c>
      <c r="HS407" s="53">
        <v>0.21045136792891989</v>
      </c>
      <c r="HT407" s="53">
        <v>0.20899087040056574</v>
      </c>
      <c r="HU407" s="53">
        <v>0.20754085966394606</v>
      </c>
      <c r="HV407" s="53">
        <v>0.20610125815737934</v>
      </c>
      <c r="HW407" s="53">
        <v>0.20467198885176535</v>
      </c>
      <c r="HX407" s="53">
        <v>0.20325297524795741</v>
      </c>
      <c r="HY407" s="53">
        <v>0.20184414137412665</v>
      </c>
      <c r="HZ407" s="53">
        <v>0.20044541178313235</v>
      </c>
      <c r="IA407" s="53">
        <v>0.19905671154986945</v>
      </c>
      <c r="IB407" s="53">
        <v>0.19767796626863046</v>
      </c>
      <c r="IC407" s="53">
        <v>0.19630910205044821</v>
      </c>
      <c r="ID407" s="53">
        <v>0.1949500455204467</v>
      </c>
      <c r="IE407" s="53">
        <v>0.1936007238151774</v>
      </c>
      <c r="IF407" s="53">
        <v>0.192261064579966</v>
      </c>
      <c r="IG407" s="53">
        <v>0.19093099596624458</v>
      </c>
      <c r="IH407" s="53">
        <v>0.18961044662888762</v>
      </c>
      <c r="II407" s="53">
        <v>0.18829934572354914</v>
      </c>
      <c r="IJ407" s="53">
        <v>0.18699762290399072</v>
      </c>
      <c r="IK407" s="53">
        <v>0.18570520831941453</v>
      </c>
      <c r="IL407" s="53">
        <v>0.18442203261179391</v>
      </c>
      <c r="IM407" s="53">
        <v>0.1831480269132042</v>
      </c>
      <c r="IN407" s="53">
        <v>0.18188312284315442</v>
      </c>
      <c r="IO407" s="53">
        <v>0.18062725250591324</v>
      </c>
      <c r="IP407" s="53">
        <v>0.17938034848784734</v>
      </c>
      <c r="IQ407" s="53">
        <v>0.17814234385474859</v>
      </c>
      <c r="IR407" s="53">
        <v>0.17691317214916893</v>
      </c>
      <c r="IS407" s="53">
        <v>0.17569276738775882</v>
      </c>
      <c r="IT407" s="53">
        <v>0.17448106405860025</v>
      </c>
      <c r="IU407" s="53">
        <v>0.17327799711854688</v>
      </c>
      <c r="IV407" s="53">
        <v>0.17208350199056938</v>
      </c>
      <c r="IW407" s="53">
        <v>0.17089751456109464</v>
      </c>
      <c r="IX407" s="53">
        <v>0.16971997117735715</v>
      </c>
      <c r="IY407" s="53">
        <v>0.16855080864474839</v>
      </c>
      <c r="IZ407" s="53">
        <v>0.1673899642241676</v>
      </c>
      <c r="JA407" s="53">
        <v>0.16623737562938623</v>
      </c>
      <c r="JB407" s="53">
        <v>0.16509298102440509</v>
      </c>
      <c r="JC407" s="53">
        <v>0.16395671902081801</v>
      </c>
      <c r="JD407" s="53">
        <v>0.16282852867518896</v>
      </c>
      <c r="JE407" s="53">
        <v>0.16170834948642085</v>
      </c>
      <c r="JF407" s="53">
        <v>0.16059612139313822</v>
      </c>
      <c r="JG407" s="53">
        <v>0.15949178477107151</v>
      </c>
      <c r="JH407" s="53">
        <v>0.1583952804304454</v>
      </c>
      <c r="JI407" s="53">
        <v>0.15730654961337789</v>
      </c>
      <c r="JJ407" s="53">
        <v>0.15622553399127928</v>
      </c>
      <c r="JK407" s="53">
        <v>0.15515217566225792</v>
      </c>
      <c r="JL407" s="53">
        <v>0.1540864171485368</v>
      </c>
      <c r="JM407" s="53">
        <v>0.15302820139387094</v>
      </c>
      <c r="JN407" s="53">
        <v>0.15197747176097173</v>
      </c>
      <c r="JO407" s="53">
        <v>0.15093417202894249</v>
      </c>
      <c r="JP407" s="53">
        <v>0.14989824639071594</v>
      </c>
      <c r="JQ407" s="53">
        <v>0.14886963945049944</v>
      </c>
      <c r="JR407" s="53">
        <v>0.14784829622123136</v>
      </c>
      <c r="JS407" s="53">
        <v>0.14683416212203607</v>
      </c>
      <c r="JT407" s="53">
        <v>0.14582718297569724</v>
      </c>
      <c r="JU407" s="53">
        <v>0.14482730500613103</v>
      </c>
      <c r="JV407" s="53">
        <v>0.14383447483586836</v>
      </c>
      <c r="JW407" s="53">
        <v>0.14284863948354631</v>
      </c>
      <c r="JX407" s="53">
        <v>0.14186974636140801</v>
      </c>
      <c r="JY407" s="53">
        <v>0.14089774327280685</v>
      </c>
      <c r="JZ407" s="53">
        <v>0.13993257840972678</v>
      </c>
      <c r="KA407" s="53">
        <v>0.13897420035029923</v>
      </c>
      <c r="KB407" s="53">
        <v>0.13802255805634034</v>
      </c>
      <c r="KC407" s="53">
        <v>0.13707760087088819</v>
      </c>
      <c r="KD407" s="53">
        <v>0.13613927851575588</v>
      </c>
      <c r="KE407" s="53">
        <v>0.13520754108908492</v>
      </c>
      <c r="KF407" s="53">
        <v>0.13428233906291695</v>
      </c>
      <c r="KG407" s="53">
        <v>0.13336362328076426</v>
      </c>
      <c r="KH407" s="53">
        <v>0.13245134495520147</v>
      </c>
      <c r="KI407" s="53">
        <v>0.13154545566545409</v>
      </c>
      <c r="KJ407" s="53">
        <v>0.13064590735500672</v>
      </c>
      <c r="KK407" s="53">
        <v>0.1297526523292124</v>
      </c>
      <c r="KL407" s="53">
        <v>0.12886564325291808</v>
      </c>
      <c r="KM407" s="53">
        <v>0.12798483314809406</v>
      </c>
      <c r="KN407" s="53">
        <v>0.12711017539147962</v>
      </c>
      <c r="KO407" s="53">
        <v>0.12624162371222999</v>
      </c>
      <c r="KP407" s="53">
        <v>0.12537913218958141</v>
      </c>
      <c r="KQ407" s="53">
        <v>0.12452265525051998</v>
      </c>
      <c r="KR407" s="53">
        <v>0.12367214766746469</v>
      </c>
      <c r="KS407" s="53">
        <v>0.12282756455595537</v>
      </c>
    </row>
    <row r="408" spans="4:305" x14ac:dyDescent="0.2">
      <c r="D408" s="20">
        <v>2</v>
      </c>
      <c r="E408" s="53">
        <v>1</v>
      </c>
      <c r="F408" s="53">
        <v>0.99326240583621161</v>
      </c>
      <c r="G408" s="53">
        <v>0.98656257644480538</v>
      </c>
      <c r="H408" s="53">
        <v>0.97990040963427283</v>
      </c>
      <c r="I408" s="53">
        <v>0.97327583434846809</v>
      </c>
      <c r="J408" s="53">
        <v>0.96668880958943604</v>
      </c>
      <c r="K408" s="53">
        <v>0.96013932335911756</v>
      </c>
      <c r="L408" s="53">
        <v>0.95362739161990973</v>
      </c>
      <c r="M408" s="53">
        <v>0.94715305727409282</v>
      </c>
      <c r="N408" s="53">
        <v>0.94071638916215428</v>
      </c>
      <c r="O408" s="53">
        <v>0.93431748108007096</v>
      </c>
      <c r="P408" s="53">
        <v>0.92795646145654642</v>
      </c>
      <c r="Q408" s="53">
        <v>0.92163353143422388</v>
      </c>
      <c r="R408" s="53">
        <v>0.91534894410875611</v>
      </c>
      <c r="S408" s="53">
        <v>0.90910299404154438</v>
      </c>
      <c r="T408" s="53">
        <v>0.90289601563419852</v>
      </c>
      <c r="U408" s="53">
        <v>0.89672838153875378</v>
      </c>
      <c r="V408" s="53">
        <v>0.89060050110424849</v>
      </c>
      <c r="W408" s="53">
        <v>0.88451281886032396</v>
      </c>
      <c r="X408" s="53">
        <v>0.87846581303854565</v>
      </c>
      <c r="Y408" s="53">
        <v>0.87245999413218345</v>
      </c>
      <c r="Z408" s="53">
        <v>0.86649582763922284</v>
      </c>
      <c r="AA408" s="53">
        <v>0.86057348059073369</v>
      </c>
      <c r="AB408" s="53">
        <v>0.85469300606984988</v>
      </c>
      <c r="AC408" s="53">
        <v>0.84885441419340879</v>
      </c>
      <c r="AD408" s="53">
        <v>0.84305767348294314</v>
      </c>
      <c r="AE408" s="53">
        <v>0.83730271220746244</v>
      </c>
      <c r="AF408" s="53">
        <v>0.83158941969814915</v>
      </c>
      <c r="AG408" s="53">
        <v>0.82591764763517195</v>
      </c>
      <c r="AH408" s="53">
        <v>0.82028721130686855</v>
      </c>
      <c r="AI408" s="53">
        <v>0.81469789084160471</v>
      </c>
      <c r="AJ408" s="53">
        <v>0.8091493559628874</v>
      </c>
      <c r="AK408" s="53">
        <v>0.80364092238685281</v>
      </c>
      <c r="AL408" s="53">
        <v>0.79817175611557334</v>
      </c>
      <c r="AM408" s="53">
        <v>0.79274094881919044</v>
      </c>
      <c r="AN408" s="53">
        <v>0.78734752065812363</v>
      </c>
      <c r="AO408" s="53">
        <v>0.78199042305126654</v>
      </c>
      <c r="AP408" s="53">
        <v>0.77666854139413755</v>
      </c>
      <c r="AQ408" s="53">
        <v>0.7713806977310802</v>
      </c>
      <c r="AR408" s="53">
        <v>0.76612565338580751</v>
      </c>
      <c r="AS408" s="53">
        <v>0.76090211155469201</v>
      </c>
      <c r="AT408" s="53">
        <v>0.75570893737234079</v>
      </c>
      <c r="AU408" s="53">
        <v>0.75054584320869122</v>
      </c>
      <c r="AV408" s="53">
        <v>0.74541278986396597</v>
      </c>
      <c r="AW408" s="53">
        <v>0.74030977547345389</v>
      </c>
      <c r="AX408" s="53">
        <v>0.73523683418437868</v>
      </c>
      <c r="AY408" s="53">
        <v>0.73019403485666157</v>
      </c>
      <c r="AZ408" s="53">
        <v>0.7251814797877324</v>
      </c>
      <c r="BA408" s="53">
        <v>0.72019930346156158</v>
      </c>
      <c r="BB408" s="53">
        <v>0.7152476713221716</v>
      </c>
      <c r="BC408" s="53">
        <v>0.71032677857189452</v>
      </c>
      <c r="BD408" s="53">
        <v>0.70543678716196756</v>
      </c>
      <c r="BE408" s="53">
        <v>0.70057763292440955</v>
      </c>
      <c r="BF408" s="53">
        <v>0.69574919943765767</v>
      </c>
      <c r="BG408" s="53">
        <v>0.6909513779864922</v>
      </c>
      <c r="BH408" s="53">
        <v>0.68618406729165871</v>
      </c>
      <c r="BI408" s="53">
        <v>0.6814471732448667</v>
      </c>
      <c r="BJ408" s="53">
        <v>0.6767406086491381</v>
      </c>
      <c r="BK408" s="53">
        <v>0.67206429296445303</v>
      </c>
      <c r="BL408" s="53">
        <v>0.66741815205866906</v>
      </c>
      <c r="BM408" s="53">
        <v>0.66280211796367028</v>
      </c>
      <c r="BN408" s="53">
        <v>0.65821612863672052</v>
      </c>
      <c r="BO408" s="53">
        <v>0.65366012772698878</v>
      </c>
      <c r="BP408" s="53">
        <v>0.64913406434721499</v>
      </c>
      <c r="BQ408" s="53">
        <v>0.64463789285049511</v>
      </c>
      <c r="BR408" s="53">
        <v>0.64017157261214908</v>
      </c>
      <c r="BS408" s="53">
        <v>0.635735067816665</v>
      </c>
      <c r="BT408" s="53">
        <v>0.63132834724966891</v>
      </c>
      <c r="BU408" s="53">
        <v>0.62695138409492746</v>
      </c>
      <c r="BV408" s="53">
        <v>0.62260415573633643</v>
      </c>
      <c r="BW408" s="53">
        <v>0.61828664356489893</v>
      </c>
      <c r="BX408" s="53">
        <v>0.61399880514880945</v>
      </c>
      <c r="BY408" s="53">
        <v>0.6097404895683427</v>
      </c>
      <c r="BZ408" s="53">
        <v>0.60551151754779231</v>
      </c>
      <c r="CA408" s="53">
        <v>0.60131170876111373</v>
      </c>
      <c r="CB408" s="53">
        <v>0.59714088189581049</v>
      </c>
      <c r="CC408" s="53">
        <v>0.5929988547154369</v>
      </c>
      <c r="CD408" s="53">
        <v>0.58888544412074673</v>
      </c>
      <c r="CE408" s="53">
        <v>0.58480046620950776</v>
      </c>
      <c r="CF408" s="53">
        <v>0.5807437363349971</v>
      </c>
      <c r="CG408" s="53">
        <v>0.57671506916320481</v>
      </c>
      <c r="CH408" s="53">
        <v>0.57271427872876168</v>
      </c>
      <c r="CI408" s="53">
        <v>0.56874117848960959</v>
      </c>
      <c r="CJ408" s="53">
        <v>0.56479558138043473</v>
      </c>
      <c r="CK408" s="53">
        <v>0.56087729986489643</v>
      </c>
      <c r="CL408" s="53">
        <v>0.55698614598664686</v>
      </c>
      <c r="CM408" s="53">
        <v>0.55312193141918387</v>
      </c>
      <c r="CN408" s="53">
        <v>0.54928446751454674</v>
      </c>
      <c r="CO408" s="53">
        <v>0.54547356535087044</v>
      </c>
      <c r="CP408" s="53">
        <v>0.54168903577883132</v>
      </c>
      <c r="CQ408" s="53">
        <v>0.53793068946698852</v>
      </c>
      <c r="CR408" s="53">
        <v>0.53419833694604901</v>
      </c>
      <c r="CS408" s="53">
        <v>0.53049178865207058</v>
      </c>
      <c r="CT408" s="53">
        <v>0.52681085496863522</v>
      </c>
      <c r="CU408" s="53">
        <v>0.5231553462679831</v>
      </c>
      <c r="CV408" s="53">
        <v>0.51952507295115635</v>
      </c>
      <c r="CW408" s="53">
        <v>0.51591984548715775</v>
      </c>
      <c r="CX408" s="53">
        <v>0.51233947445113182</v>
      </c>
      <c r="CY408" s="53">
        <v>0.50878377056161339</v>
      </c>
      <c r="CZ408" s="53">
        <v>0.50525254471683168</v>
      </c>
      <c r="DA408" s="53">
        <v>0.50174560803011037</v>
      </c>
      <c r="DB408" s="53">
        <v>0.49826277774762007</v>
      </c>
      <c r="DC408" s="53">
        <v>0.49480389506751421</v>
      </c>
      <c r="DD408" s="53">
        <v>0.49136880774629121</v>
      </c>
      <c r="DE408" s="53">
        <v>0.48795736425203462</v>
      </c>
      <c r="DF408" s="53">
        <v>0.48456941376527535</v>
      </c>
      <c r="DG408" s="53">
        <v>0.4812048061797774</v>
      </c>
      <c r="DH408" s="53">
        <v>0.47786339210324563</v>
      </c>
      <c r="DI408" s="53">
        <v>0.4745450228579462</v>
      </c>
      <c r="DJ408" s="53">
        <v>0.47124955048125478</v>
      </c>
      <c r="DK408" s="53">
        <v>0.4679768277261272</v>
      </c>
      <c r="DL408" s="53">
        <v>0.46472670806148692</v>
      </c>
      <c r="DM408" s="53">
        <v>0.4614990456725494</v>
      </c>
      <c r="DN408" s="53">
        <v>0.45829369546106152</v>
      </c>
      <c r="DO408" s="53">
        <v>0.45511051304547323</v>
      </c>
      <c r="DP408" s="53">
        <v>0.45194935476104403</v>
      </c>
      <c r="DQ408" s="53">
        <v>0.44881007765986486</v>
      </c>
      <c r="DR408" s="53">
        <v>0.44569253951083165</v>
      </c>
      <c r="DS408" s="53">
        <v>0.44259659879953028</v>
      </c>
      <c r="DT408" s="53">
        <v>0.4395221147280734</v>
      </c>
      <c r="DU408" s="53">
        <v>0.43646894721485824</v>
      </c>
      <c r="DV408" s="53">
        <v>0.43343695689427209</v>
      </c>
      <c r="DW408" s="53">
        <v>0.43042600511632373</v>
      </c>
      <c r="DX408" s="53">
        <v>0.42743595394622597</v>
      </c>
      <c r="DY408" s="53">
        <v>0.42446666616390394</v>
      </c>
      <c r="DZ408" s="53">
        <v>0.4215180052634584</v>
      </c>
      <c r="EA408" s="53">
        <v>0.41858983545255707</v>
      </c>
      <c r="EB408" s="53">
        <v>0.41568202165177998</v>
      </c>
      <c r="EC408" s="53">
        <v>0.4127944294939016</v>
      </c>
      <c r="ED408" s="53">
        <v>0.40992692532312092</v>
      </c>
      <c r="EE408" s="53">
        <v>0.40707937619423817</v>
      </c>
      <c r="EF408" s="53">
        <v>0.40425164987177581</v>
      </c>
      <c r="EG408" s="53">
        <v>0.40144361482905355</v>
      </c>
      <c r="EH408" s="53">
        <v>0.398655140247203</v>
      </c>
      <c r="EI408" s="53">
        <v>0.39588609601414199</v>
      </c>
      <c r="EJ408" s="53">
        <v>0.39313635272349218</v>
      </c>
      <c r="EK408" s="53">
        <v>0.39040578167346124</v>
      </c>
      <c r="EL408" s="53">
        <v>0.38769425486565534</v>
      </c>
      <c r="EM408" s="53">
        <v>0.38500164500387563</v>
      </c>
      <c r="EN408" s="53">
        <v>0.38232782549284</v>
      </c>
      <c r="EO408" s="53">
        <v>0.37967267043688541</v>
      </c>
      <c r="EP408" s="53">
        <v>0.37703605463861151</v>
      </c>
      <c r="EQ408" s="53">
        <v>0.37441785359748536</v>
      </c>
      <c r="ER408" s="53">
        <v>0.37181794350840952</v>
      </c>
      <c r="ES408" s="53">
        <v>0.36923620126024881</v>
      </c>
      <c r="ET408" s="53">
        <v>0.36667250443430638</v>
      </c>
      <c r="EU408" s="53">
        <v>0.36412673130278167</v>
      </c>
      <c r="EV408" s="53">
        <v>0.36159876082716796</v>
      </c>
      <c r="EW408" s="53">
        <v>0.3590884726566313</v>
      </c>
      <c r="EX408" s="53">
        <v>0.35659574712634307</v>
      </c>
      <c r="EY408" s="53">
        <v>0.35412046525578023</v>
      </c>
      <c r="EZ408" s="53">
        <v>0.35166250874699023</v>
      </c>
      <c r="FA408" s="53">
        <v>0.34922175998282118</v>
      </c>
      <c r="FB408" s="53">
        <v>0.34679810202512523</v>
      </c>
      <c r="FC408" s="53">
        <v>0.34439141861292044</v>
      </c>
      <c r="FD408" s="53">
        <v>0.34200159416052978</v>
      </c>
      <c r="FE408" s="53">
        <v>0.33962851375568048</v>
      </c>
      <c r="FF408" s="53">
        <v>0.33727206315758534</v>
      </c>
      <c r="FG408" s="53">
        <v>0.33493212879498147</v>
      </c>
      <c r="FH408" s="53">
        <v>0.33260859776415541</v>
      </c>
      <c r="FI408" s="53">
        <v>0.33030135782692327</v>
      </c>
      <c r="FJ408" s="53">
        <v>0.32801029740860116</v>
      </c>
      <c r="FK408" s="53">
        <v>0.32573530559593805</v>
      </c>
      <c r="FL408" s="53">
        <v>0.32347627213502295</v>
      </c>
      <c r="FM408" s="53">
        <v>0.32123308742917955</v>
      </c>
      <c r="FN408" s="53">
        <v>0.31900564253681923</v>
      </c>
      <c r="FO408" s="53">
        <v>0.31679382916928311</v>
      </c>
      <c r="FP408" s="53">
        <v>0.31459753968865534</v>
      </c>
      <c r="FQ408" s="53">
        <v>0.31241666710555627</v>
      </c>
      <c r="FR408" s="53">
        <v>0.31025110507691739</v>
      </c>
      <c r="FS408" s="53">
        <v>0.30810074790372238</v>
      </c>
      <c r="FT408" s="53">
        <v>0.30596549052874766</v>
      </c>
      <c r="FU408" s="53">
        <v>0.30384522853426416</v>
      </c>
      <c r="FV408" s="53">
        <v>0.30173985813973048</v>
      </c>
      <c r="FW408" s="53">
        <v>0.29964927619946669</v>
      </c>
      <c r="FX408" s="53">
        <v>0.29757338020030588</v>
      </c>
      <c r="FY408" s="53">
        <v>0.29551206825923521</v>
      </c>
      <c r="FZ408" s="53">
        <v>0.29346523912100758</v>
      </c>
      <c r="GA408" s="53">
        <v>0.29143279215575368</v>
      </c>
      <c r="GB408" s="53">
        <v>0.28941462735656553</v>
      </c>
      <c r="GC408" s="53">
        <v>0.28741064533706767</v>
      </c>
      <c r="GD408" s="53">
        <v>0.28542074732897765</v>
      </c>
      <c r="GE408" s="53">
        <v>0.28344483517965036</v>
      </c>
      <c r="GF408" s="53">
        <v>0.28148281134960151</v>
      </c>
      <c r="GG408" s="53">
        <v>0.27953457891003314</v>
      </c>
      <c r="GH408" s="53">
        <v>0.27760004154033191</v>
      </c>
      <c r="GI408" s="53">
        <v>0.27567910352556285</v>
      </c>
      <c r="GJ408" s="53">
        <v>0.27377166975394701</v>
      </c>
      <c r="GK408" s="53">
        <v>0.2718776457143352</v>
      </c>
      <c r="GL408" s="53">
        <v>0.2699969374936621</v>
      </c>
      <c r="GM408" s="53">
        <v>0.2681294517743974</v>
      </c>
      <c r="GN408" s="53">
        <v>0.26627509583197911</v>
      </c>
      <c r="GO408" s="53">
        <v>0.26443377753224773</v>
      </c>
      <c r="GP408" s="53">
        <v>0.26260540532886412</v>
      </c>
      <c r="GQ408" s="53">
        <v>0.26078988826071781</v>
      </c>
      <c r="GR408" s="53">
        <v>0.25898713594933548</v>
      </c>
      <c r="GS408" s="53">
        <v>0.25719705859627168</v>
      </c>
      <c r="GT408" s="53">
        <v>0.25541956698050045</v>
      </c>
      <c r="GU408" s="53">
        <v>0.25365457245579393</v>
      </c>
      <c r="GV408" s="53">
        <v>0.25190198694810012</v>
      </c>
      <c r="GW408" s="53">
        <v>0.25016172295291167</v>
      </c>
      <c r="GX408" s="53">
        <v>0.24843369353262282</v>
      </c>
      <c r="GY408" s="53">
        <v>0.24671781231389919</v>
      </c>
      <c r="GZ408" s="53">
        <v>0.24501399348502034</v>
      </c>
      <c r="HA408" s="53">
        <v>0.24332215179322966</v>
      </c>
      <c r="HB408" s="53">
        <v>0.24164220254208529</v>
      </c>
      <c r="HC408" s="53">
        <v>0.23997406158879331</v>
      </c>
      <c r="HD408" s="53">
        <v>0.23831764534154809</v>
      </c>
      <c r="HE408" s="53">
        <v>0.2366728707568638</v>
      </c>
      <c r="HF408" s="53">
        <v>0.23503965533690782</v>
      </c>
      <c r="HG408" s="53">
        <v>0.2334179171268268</v>
      </c>
      <c r="HH408" s="53">
        <v>0.23180757471207572</v>
      </c>
      <c r="HI408" s="53">
        <v>0.23020854721573836</v>
      </c>
      <c r="HJ408" s="53">
        <v>0.22862075429585288</v>
      </c>
      <c r="HK408" s="53">
        <v>0.22704411614273251</v>
      </c>
      <c r="HL408" s="53">
        <v>0.22547855347628384</v>
      </c>
      <c r="HM408" s="53">
        <v>0.22392398754333293</v>
      </c>
      <c r="HN408" s="53">
        <v>0.22238034011493668</v>
      </c>
      <c r="HO408" s="53">
        <v>0.22084753348370809</v>
      </c>
      <c r="HP408" s="53">
        <v>0.21932549046113448</v>
      </c>
      <c r="HQ408" s="53">
        <v>0.21781413437489597</v>
      </c>
      <c r="HR408" s="53">
        <v>0.21631338906618852</v>
      </c>
      <c r="HS408" s="53">
        <v>0.21482317888704461</v>
      </c>
      <c r="HT408" s="53">
        <v>0.21334342869765474</v>
      </c>
      <c r="HU408" s="53">
        <v>0.21187406386369631</v>
      </c>
      <c r="HV408" s="53">
        <v>0.210415010253654</v>
      </c>
      <c r="HW408" s="53">
        <v>0.20896619423615517</v>
      </c>
      <c r="HX408" s="53">
        <v>0.20752754267729195</v>
      </c>
      <c r="HY408" s="53">
        <v>0.20609898293796328</v>
      </c>
      <c r="HZ408" s="53">
        <v>0.20468044287120238</v>
      </c>
      <c r="IA408" s="53">
        <v>0.20327185081952187</v>
      </c>
      <c r="IB408" s="53">
        <v>0.20187313561225065</v>
      </c>
      <c r="IC408" s="53">
        <v>0.20048422656288223</v>
      </c>
      <c r="ID408" s="53">
        <v>0.19910505346642085</v>
      </c>
      <c r="IE408" s="53">
        <v>0.19773554659673623</v>
      </c>
      <c r="IF408" s="53">
        <v>0.19637563670391867</v>
      </c>
      <c r="IG408" s="53">
        <v>0.19502525501164</v>
      </c>
      <c r="IH408" s="53">
        <v>0.19368433321451681</v>
      </c>
      <c r="II408" s="53">
        <v>0.19235280347548137</v>
      </c>
      <c r="IJ408" s="53">
        <v>0.19103059842315831</v>
      </c>
      <c r="IK408" s="53">
        <v>0.18971765114923625</v>
      </c>
      <c r="IL408" s="53">
        <v>0.18841389520586121</v>
      </c>
      <c r="IM408" s="53">
        <v>0.18711926460301767</v>
      </c>
      <c r="IN408" s="53">
        <v>0.18583369380592865</v>
      </c>
      <c r="IO408" s="53">
        <v>0.18455711773245453</v>
      </c>
      <c r="IP408" s="53">
        <v>0.18328947175049906</v>
      </c>
      <c r="IQ408" s="53">
        <v>0.18203069167542144</v>
      </c>
      <c r="IR408" s="53">
        <v>0.18078071376745236</v>
      </c>
      <c r="IS408" s="53">
        <v>0.17953947472912304</v>
      </c>
      <c r="IT408" s="53">
        <v>0.17830691170269219</v>
      </c>
      <c r="IU408" s="53">
        <v>0.17708296226758327</v>
      </c>
      <c r="IV408" s="53">
        <v>0.17586756443782822</v>
      </c>
      <c r="IW408" s="53">
        <v>0.17466065665952196</v>
      </c>
      <c r="IX408" s="53">
        <v>0.17346217780827372</v>
      </c>
      <c r="IY408" s="53">
        <v>0.17227206718667579</v>
      </c>
      <c r="IZ408" s="53">
        <v>0.17109026452177287</v>
      </c>
      <c r="JA408" s="53">
        <v>0.16991670996254371</v>
      </c>
      <c r="JB408" s="53">
        <v>0.16875134407738374</v>
      </c>
      <c r="JC408" s="53">
        <v>0.16759410785160084</v>
      </c>
      <c r="JD408" s="53">
        <v>0.16644494268491764</v>
      </c>
      <c r="JE408" s="53">
        <v>0.16530379038897994</v>
      </c>
      <c r="JF408" s="53">
        <v>0.16417059318487276</v>
      </c>
      <c r="JG408" s="53">
        <v>0.16304529370064666</v>
      </c>
      <c r="JH408" s="53">
        <v>0.1619278349688511</v>
      </c>
      <c r="JI408" s="53">
        <v>0.16081816042407163</v>
      </c>
      <c r="JJ408" s="53">
        <v>0.15971621390048768</v>
      </c>
      <c r="JK408" s="53">
        <v>0.15862193962941987</v>
      </c>
      <c r="JL408" s="53">
        <v>0.15753528223690524</v>
      </c>
      <c r="JM408" s="53">
        <v>0.15645618674126621</v>
      </c>
      <c r="JN408" s="53">
        <v>0.15538459855069794</v>
      </c>
      <c r="JO408" s="53">
        <v>0.15432046346085543</v>
      </c>
      <c r="JP408" s="53">
        <v>0.15326372765246027</v>
      </c>
      <c r="JQ408" s="53">
        <v>0.15221433768890483</v>
      </c>
      <c r="JR408" s="53">
        <v>0.15117224051387423</v>
      </c>
      <c r="JS408" s="53">
        <v>0.1501373834489719</v>
      </c>
      <c r="JT408" s="53">
        <v>0.14910971419135771</v>
      </c>
      <c r="JU408" s="53">
        <v>0.1480891808113938</v>
      </c>
      <c r="JV408" s="53">
        <v>0.14707573175029609</v>
      </c>
      <c r="JW408" s="53">
        <v>0.14606931581780222</v>
      </c>
      <c r="JX408" s="53">
        <v>0.14506988218984398</v>
      </c>
      <c r="JY408" s="53">
        <v>0.14407738040622961</v>
      </c>
      <c r="JZ408" s="53">
        <v>0.14309176036833485</v>
      </c>
      <c r="KA408" s="53">
        <v>0.1421129723368077</v>
      </c>
      <c r="KB408" s="53">
        <v>0.14114096692927725</v>
      </c>
      <c r="KC408" s="53">
        <v>0.14017569511807448</v>
      </c>
      <c r="KD408" s="53">
        <v>0.13921710822796426</v>
      </c>
      <c r="KE408" s="53">
        <v>0.13826515793388447</v>
      </c>
      <c r="KF408" s="53">
        <v>0.13731979625869525</v>
      </c>
      <c r="KG408" s="53">
        <v>0.13638097557094081</v>
      </c>
      <c r="KH408" s="53">
        <v>0.13544864858261507</v>
      </c>
      <c r="KI408" s="53">
        <v>0.13452276834694527</v>
      </c>
      <c r="KJ408" s="53">
        <v>0.13360328825617759</v>
      </c>
      <c r="KK408" s="53">
        <v>0.13269016203937745</v>
      </c>
      <c r="KL408" s="53">
        <v>0.13178334376024073</v>
      </c>
      <c r="KM408" s="53">
        <v>0.13088278781490689</v>
      </c>
      <c r="KN408" s="53">
        <v>0.12998844892979428</v>
      </c>
      <c r="KO408" s="53">
        <v>0.1291002821594357</v>
      </c>
      <c r="KP408" s="53">
        <v>0.12821824288432729</v>
      </c>
      <c r="KQ408" s="53">
        <v>0.12734228680878898</v>
      </c>
      <c r="KR408" s="53">
        <v>0.12647236995883304</v>
      </c>
      <c r="KS408" s="53">
        <v>0.12560844868004276</v>
      </c>
    </row>
    <row r="409" spans="4:305" x14ac:dyDescent="0.2">
      <c r="D409" s="20">
        <v>3</v>
      </c>
      <c r="E409" s="53">
        <v>1</v>
      </c>
      <c r="F409" s="53">
        <v>0.99325055853434108</v>
      </c>
      <c r="G409" s="53">
        <v>0.98653392232103254</v>
      </c>
      <c r="H409" s="53">
        <v>0.97985001358119228</v>
      </c>
      <c r="I409" s="53">
        <v>0.97319873440787397</v>
      </c>
      <c r="J409" s="53">
        <v>0.96657996745117958</v>
      </c>
      <c r="K409" s="53">
        <v>0.95999357659321194</v>
      </c>
      <c r="L409" s="53">
        <v>0.95343940761296275</v>
      </c>
      <c r="M409" s="53">
        <v>0.94691728884125781</v>
      </c>
      <c r="N409" s="53">
        <v>0.94042703180587883</v>
      </c>
      <c r="O409" s="53">
        <v>0.93396843186700296</v>
      </c>
      <c r="P409" s="53">
        <v>0.92754141648962007</v>
      </c>
      <c r="Q409" s="53">
        <v>0.92114658720807807</v>
      </c>
      <c r="R409" s="53">
        <v>0.91478494463102311</v>
      </c>
      <c r="S409" s="53">
        <v>0.90845775580105037</v>
      </c>
      <c r="T409" s="53">
        <v>0.90216654424372189</v>
      </c>
      <c r="U409" s="53">
        <v>0.89591308022656935</v>
      </c>
      <c r="V409" s="53">
        <v>0.88969937124726206</v>
      </c>
      <c r="W409" s="53">
        <v>0.88352765277220546</v>
      </c>
      <c r="X409" s="53">
        <v>0.87740037924873093</v>
      </c>
      <c r="Y409" s="53">
        <v>0.87132021541579996</v>
      </c>
      <c r="Z409" s="53">
        <v>0.86528948551253537</v>
      </c>
      <c r="AA409" s="53">
        <v>0.85930836284975409</v>
      </c>
      <c r="AB409" s="53">
        <v>0.85337619154292843</v>
      </c>
      <c r="AC409" s="53">
        <v>0.84749199564017685</v>
      </c>
      <c r="AD409" s="53">
        <v>0.84165449029406947</v>
      </c>
      <c r="AE409" s="53">
        <v>0.83586209266389888</v>
      </c>
      <c r="AF409" s="53">
        <v>0.83011293257100771</v>
      </c>
      <c r="AG409" s="53">
        <v>0.82440486293310877</v>
      </c>
      <c r="AH409" s="53">
        <v>0.81873547000664582</v>
      </c>
      <c r="AI409" s="53">
        <v>0.8131020834691135</v>
      </c>
      <c r="AJ409" s="53">
        <v>0.80750231035265863</v>
      </c>
      <c r="AK409" s="53">
        <v>0.8019357221931076</v>
      </c>
      <c r="AL409" s="53">
        <v>0.79640247150001042</v>
      </c>
      <c r="AM409" s="53">
        <v>0.79090279174682621</v>
      </c>
      <c r="AN409" s="53">
        <v>0.78543699441219839</v>
      </c>
      <c r="AO409" s="53">
        <v>0.78000546607940047</v>
      </c>
      <c r="AP409" s="53">
        <v>0.77460866559544062</v>
      </c>
      <c r="AQ409" s="53">
        <v>0.76924712129154127</v>
      </c>
      <c r="AR409" s="53">
        <v>0.76392142826691689</v>
      </c>
      <c r="AS409" s="53">
        <v>0.75863224573794275</v>
      </c>
      <c r="AT409" s="53">
        <v>0.75338007175446386</v>
      </c>
      <c r="AU409" s="53">
        <v>0.74816454178065617</v>
      </c>
      <c r="AV409" s="53">
        <v>0.74298504216233396</v>
      </c>
      <c r="AW409" s="53">
        <v>0.73784092632279996</v>
      </c>
      <c r="AX409" s="53">
        <v>0.73273151612536891</v>
      </c>
      <c r="AY409" s="53">
        <v>0.72765610320954099</v>
      </c>
      <c r="AZ409" s="53">
        <v>0.7226139503021769</v>
      </c>
      <c r="BA409" s="53">
        <v>0.71760429250507807</v>
      </c>
      <c r="BB409" s="53">
        <v>0.71262633856038726</v>
      </c>
      <c r="BC409" s="53">
        <v>0.70767927209525905</v>
      </c>
      <c r="BD409" s="53">
        <v>0.70276238506540234</v>
      </c>
      <c r="BE409" s="53">
        <v>0.69787548884414163</v>
      </c>
      <c r="BF409" s="53">
        <v>0.69301854108222749</v>
      </c>
      <c r="BG409" s="53">
        <v>0.68819151624733355</v>
      </c>
      <c r="BH409" s="53">
        <v>0.68339440499484916</v>
      </c>
      <c r="BI409" s="53">
        <v>0.67862721355104161</v>
      </c>
      <c r="BJ409" s="53">
        <v>0.67388996310856464</v>
      </c>
      <c r="BK409" s="53">
        <v>0.6691826892343451</v>
      </c>
      <c r="BL409" s="53">
        <v>0.66450544128984801</v>
      </c>
      <c r="BM409" s="53">
        <v>0.65985828186377127</v>
      </c>
      <c r="BN409" s="53">
        <v>0.65524128621718847</v>
      </c>
      <c r="BO409" s="53">
        <v>0.65065454174120163</v>
      </c>
      <c r="BP409" s="53">
        <v>0.64609814742714267</v>
      </c>
      <c r="BQ409" s="53">
        <v>0.64157221334939252</v>
      </c>
      <c r="BR409" s="53">
        <v>0.63707686016087217</v>
      </c>
      <c r="BS409" s="53">
        <v>0.63261221860127381</v>
      </c>
      <c r="BT409" s="53">
        <v>0.62817842901811372</v>
      </c>
      <c r="BU409" s="53">
        <v>0.62377564090066373</v>
      </c>
      <c r="BV409" s="53">
        <v>0.61940401242685428</v>
      </c>
      <c r="BW409" s="53">
        <v>0.61506371002322768</v>
      </c>
      <c r="BX409" s="53">
        <v>0.61075484348648401</v>
      </c>
      <c r="BY409" s="53">
        <v>0.60647726862107032</v>
      </c>
      <c r="BZ409" s="53">
        <v>0.60223077415351189</v>
      </c>
      <c r="CA409" s="53">
        <v>0.59801514541739964</v>
      </c>
      <c r="CB409" s="53">
        <v>0.59383016451019099</v>
      </c>
      <c r="CC409" s="53">
        <v>0.58967561044645656</v>
      </c>
      <c r="CD409" s="53">
        <v>0.58555125930763774</v>
      </c>
      <c r="CE409" s="53">
        <v>0.5814568843883795</v>
      </c>
      <c r="CF409" s="53">
        <v>0.5773922563394821</v>
      </c>
      <c r="CG409" s="53">
        <v>0.57335714330756304</v>
      </c>
      <c r="CH409" s="53">
        <v>0.56935131107146086</v>
      </c>
      <c r="CI409" s="53">
        <v>0.56537452317546588</v>
      </c>
      <c r="CJ409" s="53">
        <v>0.56142654105942613</v>
      </c>
      <c r="CK409" s="53">
        <v>0.55750712418579418</v>
      </c>
      <c r="CL409" s="53">
        <v>0.55361603016368022</v>
      </c>
      <c r="CM409" s="53">
        <v>0.54975301486996886</v>
      </c>
      <c r="CN409" s="53">
        <v>0.54591783256755755</v>
      </c>
      <c r="CO409" s="53">
        <v>0.54211023602079245</v>
      </c>
      <c r="CP409" s="53">
        <v>0.53832997660814474</v>
      </c>
      <c r="CQ409" s="53">
        <v>0.53457680443219768</v>
      </c>
      <c r="CR409" s="53">
        <v>0.53085046842700656</v>
      </c>
      <c r="CS409" s="53">
        <v>0.52715071646289036</v>
      </c>
      <c r="CT409" s="53">
        <v>0.52347729544870181</v>
      </c>
      <c r="CU409" s="53">
        <v>0.51982995143166033</v>
      </c>
      <c r="CV409" s="53">
        <v>0.5162084296947842</v>
      </c>
      <c r="CW409" s="53">
        <v>0.51261247485198691</v>
      </c>
      <c r="CX409" s="53">
        <v>0.50904183094090483</v>
      </c>
      <c r="CY409" s="53">
        <v>0.50549624151349737</v>
      </c>
      <c r="CZ409" s="53">
        <v>0.50197544972448682</v>
      </c>
      <c r="DA409" s="53">
        <v>0.49847919841769234</v>
      </c>
      <c r="DB409" s="53">
        <v>0.49500724589655587</v>
      </c>
      <c r="DC409" s="53">
        <v>0.49155941342458342</v>
      </c>
      <c r="DD409" s="53">
        <v>0.48813553883828303</v>
      </c>
      <c r="DE409" s="53">
        <v>0.48473546095087539</v>
      </c>
      <c r="DF409" s="53">
        <v>0.48135901954811777</v>
      </c>
      <c r="DG409" s="53">
        <v>0.47800605538413915</v>
      </c>
      <c r="DH409" s="53">
        <v>0.4746764101772582</v>
      </c>
      <c r="DI409" s="53">
        <v>0.4713699266057983</v>
      </c>
      <c r="DJ409" s="53">
        <v>0.46808644830389778</v>
      </c>
      <c r="DK409" s="53">
        <v>0.46482581985731503</v>
      </c>
      <c r="DL409" s="53">
        <v>0.46158788679922519</v>
      </c>
      <c r="DM409" s="53">
        <v>0.45837249560601728</v>
      </c>
      <c r="DN409" s="53">
        <v>0.45517949369308203</v>
      </c>
      <c r="DO409" s="53">
        <v>0.45200872941060061</v>
      </c>
      <c r="DP409" s="53">
        <v>0.44886005203932661</v>
      </c>
      <c r="DQ409" s="53">
        <v>0.44573331178636649</v>
      </c>
      <c r="DR409" s="53">
        <v>0.44262835978096066</v>
      </c>
      <c r="DS409" s="53">
        <v>0.43954504807025352</v>
      </c>
      <c r="DT409" s="53">
        <v>0.43648322961507341</v>
      </c>
      <c r="DU409" s="53">
        <v>0.43344275828570156</v>
      </c>
      <c r="DV409" s="53">
        <v>0.43042348885764747</v>
      </c>
      <c r="DW409" s="53">
        <v>0.427425277007416</v>
      </c>
      <c r="DX409" s="53">
        <v>0.42444797930828237</v>
      </c>
      <c r="DY409" s="53">
        <v>0.42149145322606052</v>
      </c>
      <c r="DZ409" s="53">
        <v>0.41855555711487663</v>
      </c>
      <c r="EA409" s="53">
        <v>0.41564015021293987</v>
      </c>
      <c r="EB409" s="53">
        <v>0.41274509263831655</v>
      </c>
      <c r="EC409" s="53">
        <v>0.40987024538470668</v>
      </c>
      <c r="ED409" s="53">
        <v>0.40701547031721963</v>
      </c>
      <c r="EE409" s="53">
        <v>0.40418063016815203</v>
      </c>
      <c r="EF409" s="53">
        <v>0.40136558853276927</v>
      </c>
      <c r="EG409" s="53">
        <v>0.39857020986509212</v>
      </c>
      <c r="EH409" s="53">
        <v>0.39579435947368308</v>
      </c>
      <c r="EI409" s="53">
        <v>0.39303790351743484</v>
      </c>
      <c r="EJ409" s="53">
        <v>0.39030070900136543</v>
      </c>
      <c r="EK409" s="53">
        <v>0.38758264377241697</v>
      </c>
      <c r="EL409" s="53">
        <v>0.3848835765152584</v>
      </c>
      <c r="EM409" s="53">
        <v>0.38220337674809196</v>
      </c>
      <c r="EN409" s="53">
        <v>0.37954191481846322</v>
      </c>
      <c r="EO409" s="53">
        <v>0.3768990618990789</v>
      </c>
      <c r="EP409" s="53">
        <v>0.37427468998362962</v>
      </c>
      <c r="EQ409" s="53">
        <v>0.3716686718826156</v>
      </c>
      <c r="ER409" s="53">
        <v>0.36908088121918176</v>
      </c>
      <c r="ES409" s="53">
        <v>0.36651119242495511</v>
      </c>
      <c r="ET409" s="53">
        <v>0.36395948073589224</v>
      </c>
      <c r="EU409" s="53">
        <v>0.36142562218812935</v>
      </c>
      <c r="EV409" s="53">
        <v>0.35890949361384256</v>
      </c>
      <c r="EW409" s="53">
        <v>0.35641097263711552</v>
      </c>
      <c r="EX409" s="53">
        <v>0.35392993766980779</v>
      </c>
      <c r="EY409" s="53">
        <v>0.35146626790743873</v>
      </c>
      <c r="EZ409" s="53">
        <v>0.34901984332507863</v>
      </c>
      <c r="FA409" s="53">
        <v>0.34659054467323808</v>
      </c>
      <c r="FB409" s="53">
        <v>0.34417825347377651</v>
      </c>
      <c r="FC409" s="53">
        <v>0.34178285201581488</v>
      </c>
      <c r="FD409" s="53">
        <v>0.33940422335165465</v>
      </c>
      <c r="FE409" s="53">
        <v>0.33704225129270954</v>
      </c>
      <c r="FF409" s="53">
        <v>0.33469682040544124</v>
      </c>
      <c r="FG409" s="53">
        <v>0.33236781600731202</v>
      </c>
      <c r="FH409" s="53">
        <v>0.33005512416273686</v>
      </c>
      <c r="FI409" s="53">
        <v>0.32775863167905211</v>
      </c>
      <c r="FJ409" s="53">
        <v>0.32547822610248961</v>
      </c>
      <c r="FK409" s="53">
        <v>0.32321379571416625</v>
      </c>
      <c r="FL409" s="53">
        <v>0.32096522952607431</v>
      </c>
      <c r="FM409" s="53">
        <v>0.31873241727709339</v>
      </c>
      <c r="FN409" s="53">
        <v>0.316515249429</v>
      </c>
      <c r="FO409" s="53">
        <v>0.31431361716249956</v>
      </c>
      <c r="FP409" s="53">
        <v>0.31212741237326153</v>
      </c>
      <c r="FQ409" s="53">
        <v>0.30995652766796539</v>
      </c>
      <c r="FR409" s="53">
        <v>0.30780085636036175</v>
      </c>
      <c r="FS409" s="53">
        <v>0.30566029246734339</v>
      </c>
      <c r="FT409" s="53">
        <v>0.30353473070501924</v>
      </c>
      <c r="FU409" s="53">
        <v>0.30142406648481829</v>
      </c>
      <c r="FV409" s="53">
        <v>0.29932819590958132</v>
      </c>
      <c r="FW409" s="53">
        <v>0.29724701576968293</v>
      </c>
      <c r="FX409" s="53">
        <v>0.29518042353915924</v>
      </c>
      <c r="FY409" s="53">
        <v>0.29312831737184097</v>
      </c>
      <c r="FZ409" s="53">
        <v>0.29109059609750998</v>
      </c>
      <c r="GA409" s="53">
        <v>0.2890671592180597</v>
      </c>
      <c r="GB409" s="53">
        <v>0.28705790690366889</v>
      </c>
      <c r="GC409" s="53">
        <v>0.28506273998899062</v>
      </c>
      <c r="GD409" s="53">
        <v>0.28308155996935114</v>
      </c>
      <c r="GE409" s="53">
        <v>0.28111426899696279</v>
      </c>
      <c r="GF409" s="53">
        <v>0.27916076987714911</v>
      </c>
      <c r="GG409" s="53">
        <v>0.27722096606457786</v>
      </c>
      <c r="GH409" s="53">
        <v>0.27529476165951822</v>
      </c>
      <c r="GI409" s="53">
        <v>0.27338206140409865</v>
      </c>
      <c r="GJ409" s="53">
        <v>0.27148277067858589</v>
      </c>
      <c r="GK409" s="53">
        <v>0.26959679549767174</v>
      </c>
      <c r="GL409" s="53">
        <v>0.26772404250677656</v>
      </c>
      <c r="GM409" s="53">
        <v>0.26586441897836632</v>
      </c>
      <c r="GN409" s="53">
        <v>0.26401783280827917</v>
      </c>
      <c r="GO409" s="53">
        <v>0.2621841925120677</v>
      </c>
      <c r="GP409" s="53">
        <v>0.26036340722135803</v>
      </c>
      <c r="GQ409" s="53">
        <v>0.25855538668021488</v>
      </c>
      <c r="GR409" s="53">
        <v>0.25676004124152496</v>
      </c>
      <c r="GS409" s="53">
        <v>0.25497728186339952</v>
      </c>
      <c r="GT409" s="53">
        <v>0.25320702010557478</v>
      </c>
      <c r="GU409" s="53">
        <v>0.25144916812584567</v>
      </c>
      <c r="GV409" s="53">
        <v>0.24970363867649756</v>
      </c>
      <c r="GW409" s="53">
        <v>0.24797034510076038</v>
      </c>
      <c r="GX409" s="53">
        <v>0.24624920132927619</v>
      </c>
      <c r="GY409" s="53">
        <v>0.24454012187657687</v>
      </c>
      <c r="GZ409" s="53">
        <v>0.24284302183757731</v>
      </c>
      <c r="HA409" s="53">
        <v>0.24115781688408877</v>
      </c>
      <c r="HB409" s="53">
        <v>0.23948442326133443</v>
      </c>
      <c r="HC409" s="53">
        <v>0.2378227577844933</v>
      </c>
      <c r="HD409" s="53">
        <v>0.23617273783524445</v>
      </c>
      <c r="HE409" s="53">
        <v>0.23453428135833726</v>
      </c>
      <c r="HF409" s="53">
        <v>0.23290730685816985</v>
      </c>
      <c r="HG409" s="53">
        <v>0.23129173339538031</v>
      </c>
      <c r="HH409" s="53">
        <v>0.22968748058346122</v>
      </c>
      <c r="HI409" s="53">
        <v>0.22809446858537671</v>
      </c>
      <c r="HJ409" s="53">
        <v>0.22651261811020376</v>
      </c>
      <c r="HK409" s="53">
        <v>0.22494185040978085</v>
      </c>
      <c r="HL409" s="53">
        <v>0.22338208727537875</v>
      </c>
      <c r="HM409" s="53">
        <v>0.22183325103437893</v>
      </c>
      <c r="HN409" s="53">
        <v>0.22029526454697204</v>
      </c>
      <c r="HO409" s="53">
        <v>0.21876805120286472</v>
      </c>
      <c r="HP409" s="53">
        <v>0.21725153491800575</v>
      </c>
      <c r="HQ409" s="53">
        <v>0.21574564013132944</v>
      </c>
      <c r="HR409" s="53">
        <v>0.21425029180150645</v>
      </c>
      <c r="HS409" s="53">
        <v>0.2127654154037133</v>
      </c>
      <c r="HT409" s="53">
        <v>0.21129093692641951</v>
      </c>
      <c r="HU409" s="53">
        <v>0.20982678286818038</v>
      </c>
      <c r="HV409" s="53">
        <v>0.20837288023445788</v>
      </c>
      <c r="HW409" s="53">
        <v>0.20692915653444341</v>
      </c>
      <c r="HX409" s="53">
        <v>0.20549553977790366</v>
      </c>
      <c r="HY409" s="53">
        <v>0.20407195847203666</v>
      </c>
      <c r="HZ409" s="53">
        <v>0.20265834161834514</v>
      </c>
      <c r="IA409" s="53">
        <v>0.20125461870952613</v>
      </c>
      <c r="IB409" s="53">
        <v>0.19986071972636762</v>
      </c>
      <c r="IC409" s="53">
        <v>0.19847657513467104</v>
      </c>
      <c r="ID409" s="53">
        <v>0.19710211588218246</v>
      </c>
      <c r="IE409" s="53">
        <v>0.1957372733955362</v>
      </c>
      <c r="IF409" s="53">
        <v>0.19438197957721773</v>
      </c>
      <c r="IG409" s="53">
        <v>0.19303616680254113</v>
      </c>
      <c r="IH409" s="53">
        <v>0.1916997679166384</v>
      </c>
      <c r="II409" s="53">
        <v>0.19037271623146554</v>
      </c>
      <c r="IJ409" s="53">
        <v>0.1890549455228257</v>
      </c>
      <c r="IK409" s="53">
        <v>0.18774639002739921</v>
      </c>
      <c r="IL409" s="53">
        <v>0.18644698443979918</v>
      </c>
      <c r="IM409" s="53">
        <v>0.18515666390963248</v>
      </c>
      <c r="IN409" s="53">
        <v>0.18387536403858187</v>
      </c>
      <c r="IO409" s="53">
        <v>0.18260302087749955</v>
      </c>
      <c r="IP409" s="53">
        <v>0.1813395709235136</v>
      </c>
      <c r="IQ409" s="53">
        <v>0.180084951117156</v>
      </c>
      <c r="IR409" s="53">
        <v>0.17883909883949892</v>
      </c>
      <c r="IS409" s="53">
        <v>0.17760195190930689</v>
      </c>
      <c r="IT409" s="53">
        <v>0.17637344858020637</v>
      </c>
      <c r="IU409" s="53">
        <v>0.17515352753786584</v>
      </c>
      <c r="IV409" s="53">
        <v>0.17394212789719488</v>
      </c>
      <c r="IW409" s="53">
        <v>0.17273918919955453</v>
      </c>
      <c r="IX409" s="53">
        <v>0.17154465140998346</v>
      </c>
      <c r="IY409" s="53">
        <v>0.17035845491443941</v>
      </c>
      <c r="IZ409" s="53">
        <v>0.16918054051705256</v>
      </c>
      <c r="JA409" s="53">
        <v>0.16801084943739827</v>
      </c>
      <c r="JB409" s="53">
        <v>0.1668493233077753</v>
      </c>
      <c r="JC409" s="53">
        <v>0.16569590417051158</v>
      </c>
      <c r="JD409" s="53">
        <v>0.16455053447527224</v>
      </c>
      <c r="JE409" s="53">
        <v>0.16341315707638793</v>
      </c>
      <c r="JF409" s="53">
        <v>0.16228371523019763</v>
      </c>
      <c r="JG409" s="53">
        <v>0.1611621525924046</v>
      </c>
      <c r="JH409" s="53">
        <v>0.16004841321544439</v>
      </c>
      <c r="JI409" s="53">
        <v>0.15894244154587131</v>
      </c>
      <c r="JJ409" s="53">
        <v>0.15784418242175655</v>
      </c>
      <c r="JK409" s="53">
        <v>0.15675358107010343</v>
      </c>
      <c r="JL409" s="53">
        <v>0.15567058310427095</v>
      </c>
      <c r="JM409" s="53">
        <v>0.15459513452141643</v>
      </c>
      <c r="JN409" s="53">
        <v>0.15352718169995141</v>
      </c>
      <c r="JO409" s="53">
        <v>0.15246667139701151</v>
      </c>
      <c r="JP409" s="53">
        <v>0.15141355074593946</v>
      </c>
      <c r="JQ409" s="53">
        <v>0.15036776725378156</v>
      </c>
      <c r="JR409" s="53">
        <v>0.14932926879879968</v>
      </c>
      <c r="JS409" s="53">
        <v>0.14829800362799722</v>
      </c>
      <c r="JT409" s="53">
        <v>0.14727392035466016</v>
      </c>
      <c r="JU409" s="53">
        <v>0.14625696795590315</v>
      </c>
      <c r="JV409" s="53">
        <v>0.145247095770247</v>
      </c>
      <c r="JW409" s="53">
        <v>0.14424425349518752</v>
      </c>
      <c r="JX409" s="53">
        <v>0.14324839118480112</v>
      </c>
      <c r="JY409" s="53">
        <v>0.14225945924734398</v>
      </c>
      <c r="JZ409" s="53">
        <v>0.14127740844287967</v>
      </c>
      <c r="KA409" s="53">
        <v>0.14030218988091123</v>
      </c>
      <c r="KB409" s="53">
        <v>0.13933375501803066</v>
      </c>
      <c r="KC409" s="53">
        <v>0.13837205565558153</v>
      </c>
      <c r="KD409" s="53">
        <v>0.13741704393733459</v>
      </c>
      <c r="KE409" s="53">
        <v>0.13646867234717927</v>
      </c>
      <c r="KF409" s="53">
        <v>0.13552689370682236</v>
      </c>
      <c r="KG409" s="53">
        <v>0.13459166117350613</v>
      </c>
      <c r="KH409" s="53">
        <v>0.13366292823773762</v>
      </c>
      <c r="KI409" s="53">
        <v>0.13274064872103161</v>
      </c>
      <c r="KJ409" s="53">
        <v>0.13182477677366566</v>
      </c>
      <c r="KK409" s="53">
        <v>0.13091526687244892</v>
      </c>
      <c r="KL409" s="53">
        <v>0.13001207381850388</v>
      </c>
      <c r="KM409" s="53">
        <v>0.12911515273506291</v>
      </c>
      <c r="KN409" s="53">
        <v>0.1282244590652746</v>
      </c>
      <c r="KO409" s="53">
        <v>0.12733994857002656</v>
      </c>
      <c r="KP409" s="53">
        <v>0.12646157732577848</v>
      </c>
      <c r="KQ409" s="53">
        <v>0.12558930172240679</v>
      </c>
      <c r="KR409" s="53">
        <v>0.12472307846107045</v>
      </c>
      <c r="KS409" s="53">
        <v>0.12386286455207765</v>
      </c>
    </row>
    <row r="410" spans="4:305" x14ac:dyDescent="0.2">
      <c r="D410" s="20">
        <v>4</v>
      </c>
      <c r="E410" s="53">
        <v>1</v>
      </c>
      <c r="F410" s="53">
        <v>0.99328900147865817</v>
      </c>
      <c r="G410" s="53">
        <v>0.9866129470728443</v>
      </c>
      <c r="H410" s="53">
        <v>0.9799719060473091</v>
      </c>
      <c r="I410" s="53">
        <v>0.97336605342735882</v>
      </c>
      <c r="J410" s="53">
        <v>0.96679566630286351</v>
      </c>
      <c r="K410" s="53">
        <v>0.96026112019545451</v>
      </c>
      <c r="L410" s="53">
        <v>0.95376288549038024</v>
      </c>
      <c r="M410" s="53">
        <v>0.9473015239347885</v>
      </c>
      <c r="N410" s="53">
        <v>0.94087768520451709</v>
      </c>
      <c r="O410" s="53">
        <v>0.93449210354172507</v>
      </c>
      <c r="P410" s="53">
        <v>0.92814549501196253</v>
      </c>
      <c r="Q410" s="53">
        <v>0.92183818952571939</v>
      </c>
      <c r="R410" s="53">
        <v>0.91557031304638159</v>
      </c>
      <c r="S410" s="53">
        <v>0.90934187403351285</v>
      </c>
      <c r="T410" s="53">
        <v>0.90315276731745464</v>
      </c>
      <c r="U410" s="53">
        <v>0.89700277789974503</v>
      </c>
      <c r="V410" s="53">
        <v>0.89089158468045671</v>
      </c>
      <c r="W410" s="53">
        <v>0.88481876411400262</v>
      </c>
      <c r="X410" s="53">
        <v>0.87878379379534954</v>
      </c>
      <c r="Y410" s="53">
        <v>0.87278605597896197</v>
      </c>
      <c r="Z410" s="53">
        <v>0.86682503996271487</v>
      </c>
      <c r="AA410" s="53">
        <v>0.86090100661680258</v>
      </c>
      <c r="AB410" s="53">
        <v>0.85501450427586989</v>
      </c>
      <c r="AC410" s="53">
        <v>0.84916618236442742</v>
      </c>
      <c r="AD410" s="53">
        <v>0.84335678758550203</v>
      </c>
      <c r="AE410" s="53">
        <v>0.83758716020027135</v>
      </c>
      <c r="AF410" s="53">
        <v>0.83185823040243601</v>
      </c>
      <c r="AG410" s="53">
        <v>0.82617101479138566</v>
      </c>
      <c r="AH410" s="53">
        <v>0.8205266129485046</v>
      </c>
      <c r="AI410" s="53">
        <v>0.81492620412122363</v>
      </c>
      <c r="AJ410" s="53">
        <v>0.80937066044988237</v>
      </c>
      <c r="AK410" s="53">
        <v>0.80385931575896297</v>
      </c>
      <c r="AL410" s="53">
        <v>0.79839098172529577</v>
      </c>
      <c r="AM410" s="53">
        <v>0.79296431734528205</v>
      </c>
      <c r="AN410" s="53">
        <v>0.78757783450421415</v>
      </c>
      <c r="AO410" s="53">
        <v>0.78222990343383902</v>
      </c>
      <c r="AP410" s="53">
        <v>0.77691875807042576</v>
      </c>
      <c r="AQ410" s="53">
        <v>0.77164250132636059</v>
      </c>
      <c r="AR410" s="53">
        <v>0.76639911028899521</v>
      </c>
      <c r="AS410" s="53">
        <v>0.76118644136113023</v>
      </c>
      <c r="AT410" s="53">
        <v>0.75600263401414869</v>
      </c>
      <c r="AU410" s="53">
        <v>0.75084736731036827</v>
      </c>
      <c r="AV410" s="53">
        <v>0.74572076286884226</v>
      </c>
      <c r="AW410" s="53">
        <v>0.74062299835360978</v>
      </c>
      <c r="AX410" s="53">
        <v>0.7355543054239897</v>
      </c>
      <c r="AY410" s="53">
        <v>0.73051496772195379</v>
      </c>
      <c r="AZ410" s="53">
        <v>0.72550531889740211</v>
      </c>
      <c r="BA410" s="53">
        <v>0.72052574067226571</v>
      </c>
      <c r="BB410" s="53">
        <v>0.71557666094449335</v>
      </c>
      <c r="BC410" s="53">
        <v>0.71065855193302241</v>
      </c>
      <c r="BD410" s="53">
        <v>0.70577180812057971</v>
      </c>
      <c r="BE410" s="53">
        <v>0.70091637164940257</v>
      </c>
      <c r="BF410" s="53">
        <v>0.69609207087635316</v>
      </c>
      <c r="BG410" s="53">
        <v>0.69129873741847525</v>
      </c>
      <c r="BH410" s="53">
        <v>0.68653620606321342</v>
      </c>
      <c r="BI410" s="53">
        <v>0.68180431468034552</v>
      </c>
      <c r="BJ410" s="53">
        <v>0.67710290413560148</v>
      </c>
      <c r="BK410" s="53">
        <v>0.67243181820595221</v>
      </c>
      <c r="BL410" s="53">
        <v>0.66779090349654502</v>
      </c>
      <c r="BM410" s="53">
        <v>0.66318000935927401</v>
      </c>
      <c r="BN410" s="53">
        <v>0.65859898781295223</v>
      </c>
      <c r="BO410" s="53">
        <v>0.65404769346507474</v>
      </c>
      <c r="BP410" s="53">
        <v>0.64952598343516332</v>
      </c>
      <c r="BQ410" s="53">
        <v>0.6450337172796492</v>
      </c>
      <c r="BR410" s="53">
        <v>0.6405707569183009</v>
      </c>
      <c r="BS410" s="53">
        <v>0.63613696656216689</v>
      </c>
      <c r="BT410" s="53">
        <v>0.63173221264301649</v>
      </c>
      <c r="BU410" s="53">
        <v>0.62735636374426629</v>
      </c>
      <c r="BV410" s="53">
        <v>0.62300929053336718</v>
      </c>
      <c r="BW410" s="53">
        <v>0.61869086569565879</v>
      </c>
      <c r="BX410" s="53">
        <v>0.61440095907371872</v>
      </c>
      <c r="BY410" s="53">
        <v>0.6101394229465158</v>
      </c>
      <c r="BZ410" s="53">
        <v>0.60590610590179605</v>
      </c>
      <c r="CA410" s="53">
        <v>0.60170085754394043</v>
      </c>
      <c r="CB410" s="53">
        <v>0.59752352847596901</v>
      </c>
      <c r="CC410" s="53">
        <v>0.59337397028192485</v>
      </c>
      <c r="CD410" s="53">
        <v>0.58925203550962924</v>
      </c>
      <c r="CE410" s="53">
        <v>0.58515757765379794</v>
      </c>
      <c r="CF410" s="53">
        <v>0.58109045113952373</v>
      </c>
      <c r="CG410" s="53">
        <v>0.57705051130610874</v>
      </c>
      <c r="CH410" s="53">
        <v>0.57303761439124745</v>
      </c>
      <c r="CI410" s="53">
        <v>0.56905161751556077</v>
      </c>
      <c r="CJ410" s="53">
        <v>0.56509237866746154</v>
      </c>
      <c r="CK410" s="53">
        <v>0.56115975668836093</v>
      </c>
      <c r="CL410" s="53">
        <v>0.55725361125820483</v>
      </c>
      <c r="CM410" s="53">
        <v>0.55337380288133453</v>
      </c>
      <c r="CN410" s="53">
        <v>0.54952019287266662</v>
      </c>
      <c r="CO410" s="53">
        <v>0.54569264334419909</v>
      </c>
      <c r="CP410" s="53">
        <v>0.54189101719181187</v>
      </c>
      <c r="CQ410" s="53">
        <v>0.5381151780823924</v>
      </c>
      <c r="CR410" s="53">
        <v>0.53436499044125219</v>
      </c>
      <c r="CS410" s="53">
        <v>0.53064031943984535</v>
      </c>
      <c r="CT410" s="53">
        <v>0.52694103098378176</v>
      </c>
      <c r="CU410" s="53">
        <v>0.52326699170112734</v>
      </c>
      <c r="CV410" s="53">
        <v>0.51961806893099072</v>
      </c>
      <c r="CW410" s="53">
        <v>0.51599413071239075</v>
      </c>
      <c r="CX410" s="53">
        <v>0.51239504577339634</v>
      </c>
      <c r="CY410" s="53">
        <v>0.50882068352054532</v>
      </c>
      <c r="CZ410" s="53">
        <v>0.50527091402852486</v>
      </c>
      <c r="DA410" s="53">
        <v>0.5017456080301177</v>
      </c>
      <c r="DB410" s="53">
        <v>0.49824463379335471</v>
      </c>
      <c r="DC410" s="53">
        <v>0.49476784770208948</v>
      </c>
      <c r="DD410" s="53">
        <v>0.49131510346929314</v>
      </c>
      <c r="DE410" s="53">
        <v>0.48788625523893336</v>
      </c>
      <c r="DF410" s="53">
        <v>0.48448115759311045</v>
      </c>
      <c r="DG410" s="53">
        <v>0.48109966555902733</v>
      </c>
      <c r="DH410" s="53">
        <v>0.47774163461577429</v>
      </c>
      <c r="DI410" s="53">
        <v>0.47440692070093815</v>
      </c>
      <c r="DJ410" s="53">
        <v>0.47109538021703407</v>
      </c>
      <c r="DK410" s="53">
        <v>0.46780687003776872</v>
      </c>
      <c r="DL410" s="53">
        <v>0.4645412475141234</v>
      </c>
      <c r="DM410" s="53">
        <v>0.46129837048027877</v>
      </c>
      <c r="DN410" s="53">
        <v>0.45807809725936915</v>
      </c>
      <c r="DO410" s="53">
        <v>0.45488028666907271</v>
      </c>
      <c r="DP410" s="53">
        <v>0.45170479802703745</v>
      </c>
      <c r="DQ410" s="53">
        <v>0.44855149115615695</v>
      </c>
      <c r="DR410" s="53">
        <v>0.44542022638967976</v>
      </c>
      <c r="DS410" s="53">
        <v>0.44231086457616797</v>
      </c>
      <c r="DT410" s="53">
        <v>0.4392232670843057</v>
      </c>
      <c r="DU410" s="53">
        <v>0.43615729580755536</v>
      </c>
      <c r="DV410" s="53">
        <v>0.43311281316866224</v>
      </c>
      <c r="DW410" s="53">
        <v>0.43008968212402227</v>
      </c>
      <c r="DX410" s="53">
        <v>0.42708776616789818</v>
      </c>
      <c r="DY410" s="53">
        <v>0.42410692933649841</v>
      </c>
      <c r="DZ410" s="53">
        <v>0.42114703621191368</v>
      </c>
      <c r="EA410" s="53">
        <v>0.41820795192592158</v>
      </c>
      <c r="EB410" s="53">
        <v>0.4152895421636511</v>
      </c>
      <c r="EC410" s="53">
        <v>0.41239167316711706</v>
      </c>
      <c r="ED410" s="53">
        <v>0.40951421173862229</v>
      </c>
      <c r="EE410" s="53">
        <v>0.40665702524403119</v>
      </c>
      <c r="EF410" s="53">
        <v>0.40381998161591715</v>
      </c>
      <c r="EG410" s="53">
        <v>0.40100294935658426</v>
      </c>
      <c r="EH410" s="53">
        <v>0.39820579754096974</v>
      </c>
      <c r="EI410" s="53">
        <v>0.3954283958194163</v>
      </c>
      <c r="EJ410" s="53">
        <v>0.39267061442033979</v>
      </c>
      <c r="EK410" s="53">
        <v>0.38993232415276374</v>
      </c>
      <c r="EL410" s="53">
        <v>0.38721339640875391</v>
      </c>
      <c r="EM410" s="53">
        <v>0.38451370316572753</v>
      </c>
      <c r="EN410" s="53">
        <v>0.38183311698865996</v>
      </c>
      <c r="EO410" s="53">
        <v>0.37917151103217822</v>
      </c>
      <c r="EP410" s="53">
        <v>0.37652875904254268</v>
      </c>
      <c r="EQ410" s="53">
        <v>0.373904735359532</v>
      </c>
      <c r="ER410" s="53">
        <v>0.37129931491821883</v>
      </c>
      <c r="ES410" s="53">
        <v>0.36871237325064193</v>
      </c>
      <c r="ET410" s="53">
        <v>0.36614378648737911</v>
      </c>
      <c r="EU410" s="53">
        <v>0.36359343135902406</v>
      </c>
      <c r="EV410" s="53">
        <v>0.36106118519756325</v>
      </c>
      <c r="EW410" s="53">
        <v>0.35854692593765913</v>
      </c>
      <c r="EX410" s="53">
        <v>0.35605053211783405</v>
      </c>
      <c r="EY410" s="53">
        <v>0.35357188288157426</v>
      </c>
      <c r="EZ410" s="53">
        <v>0.3511108579783293</v>
      </c>
      <c r="FA410" s="53">
        <v>0.34866733776443459</v>
      </c>
      <c r="FB410" s="53">
        <v>0.34624120320394036</v>
      </c>
      <c r="FC410" s="53">
        <v>0.34383233586935402</v>
      </c>
      <c r="FD410" s="53">
        <v>0.3414406179423029</v>
      </c>
      <c r="FE410" s="53">
        <v>0.33906593221411624</v>
      </c>
      <c r="FF410" s="53">
        <v>0.33670816208631488</v>
      </c>
      <c r="FG410" s="53">
        <v>0.33436719157103617</v>
      </c>
      <c r="FH410" s="53">
        <v>0.33204290529137331</v>
      </c>
      <c r="FI410" s="53">
        <v>0.32973518848163569</v>
      </c>
      <c r="FJ410" s="53">
        <v>0.3274439269875411</v>
      </c>
      <c r="FK410" s="53">
        <v>0.32516900726633258</v>
      </c>
      <c r="FL410" s="53">
        <v>0.32291031638681622</v>
      </c>
      <c r="FM410" s="53">
        <v>0.32066774202934073</v>
      </c>
      <c r="FN410" s="53">
        <v>0.31844117248569553</v>
      </c>
      <c r="FO410" s="53">
        <v>0.31623049665895109</v>
      </c>
      <c r="FP410" s="53">
        <v>0.31403560406322228</v>
      </c>
      <c r="FQ410" s="53">
        <v>0.31185638482338029</v>
      </c>
      <c r="FR410" s="53">
        <v>0.30969272967468364</v>
      </c>
      <c r="FS410" s="53">
        <v>0.30754452996236348</v>
      </c>
      <c r="FT410" s="53">
        <v>0.30541167764113591</v>
      </c>
      <c r="FU410" s="53">
        <v>0.30329406527465652</v>
      </c>
      <c r="FV410" s="53">
        <v>0.30119158603492446</v>
      </c>
      <c r="FW410" s="53">
        <v>0.29910413370161548</v>
      </c>
      <c r="FX410" s="53">
        <v>0.29703160266136946</v>
      </c>
      <c r="FY410" s="53">
        <v>0.29497388790701795</v>
      </c>
      <c r="FZ410" s="53">
        <v>0.2929308850367584</v>
      </c>
      <c r="GA410" s="53">
        <v>0.2909024902532778</v>
      </c>
      <c r="GB410" s="53">
        <v>0.28888860036282338</v>
      </c>
      <c r="GC410" s="53">
        <v>0.28688911277421997</v>
      </c>
      <c r="GD410" s="53">
        <v>0.28490392549784321</v>
      </c>
      <c r="GE410" s="53">
        <v>0.28293293714454226</v>
      </c>
      <c r="GF410" s="53">
        <v>0.28097604692451456</v>
      </c>
      <c r="GG410" s="53">
        <v>0.27903315464613471</v>
      </c>
      <c r="GH410" s="53">
        <v>0.27710416071474137</v>
      </c>
      <c r="GI410" s="53">
        <v>0.27518896613137817</v>
      </c>
      <c r="GJ410" s="53">
        <v>0.27328747249148871</v>
      </c>
      <c r="GK410" s="53">
        <v>0.27139958198357556</v>
      </c>
      <c r="GL410" s="53">
        <v>0.26952519738781411</v>
      </c>
      <c r="GM410" s="53">
        <v>0.26766422207463114</v>
      </c>
      <c r="GN410" s="53">
        <v>0.26581656000323811</v>
      </c>
      <c r="GO410" s="53">
        <v>0.26398211572013158</v>
      </c>
      <c r="GP410" s="53">
        <v>0.26216079435755546</v>
      </c>
      <c r="GQ410" s="53">
        <v>0.26035250163192752</v>
      </c>
      <c r="GR410" s="53">
        <v>0.25855714384222978</v>
      </c>
      <c r="GS410" s="53">
        <v>0.25677462786836563</v>
      </c>
      <c r="GT410" s="53">
        <v>0.25500486116948395</v>
      </c>
      <c r="GU410" s="53">
        <v>0.25324775178226844</v>
      </c>
      <c r="GV410" s="53">
        <v>0.25150320831920053</v>
      </c>
      <c r="GW410" s="53">
        <v>0.2497711399667869</v>
      </c>
      <c r="GX410" s="53">
        <v>0.24805145648375959</v>
      </c>
      <c r="GY410" s="53">
        <v>0.24634406819924576</v>
      </c>
      <c r="GZ410" s="53">
        <v>0.24464888601091056</v>
      </c>
      <c r="HA410" s="53">
        <v>0.24296582138307193</v>
      </c>
      <c r="HB410" s="53">
        <v>0.24129478634478696</v>
      </c>
      <c r="HC410" s="53">
        <v>0.23963569348792096</v>
      </c>
      <c r="HD410" s="53">
        <v>0.23798845596517793</v>
      </c>
      <c r="HE410" s="53">
        <v>0.2363529874881177</v>
      </c>
      <c r="HF410" s="53">
        <v>0.23472920232514585</v>
      </c>
      <c r="HG410" s="53">
        <v>0.23311701529947976</v>
      </c>
      <c r="HH410" s="53">
        <v>0.23151634178709349</v>
      </c>
      <c r="HI410" s="53">
        <v>0.22992709771464365</v>
      </c>
      <c r="HJ410" s="53">
        <v>0.22834919955737104</v>
      </c>
      <c r="HK410" s="53">
        <v>0.22678256433698549</v>
      </c>
      <c r="HL410" s="53">
        <v>0.22522710961952516</v>
      </c>
      <c r="HM410" s="53">
        <v>0.22368275351320846</v>
      </c>
      <c r="HN410" s="53">
        <v>0.22214941466625721</v>
      </c>
      <c r="HO410" s="53">
        <v>0.22062701226470624</v>
      </c>
      <c r="HP410" s="53">
        <v>0.21911546603020035</v>
      </c>
      <c r="HQ410" s="53">
        <v>0.21761469621776725</v>
      </c>
      <c r="HR410" s="53">
        <v>0.21612462361358134</v>
      </c>
      <c r="HS410" s="53">
        <v>0.21464516953271345</v>
      </c>
      <c r="HT410" s="53">
        <v>0.21317625581685684</v>
      </c>
      <c r="HU410" s="53">
        <v>0.21171780483205188</v>
      </c>
      <c r="HV410" s="53">
        <v>0.21026973946639085</v>
      </c>
      <c r="HW410" s="53">
        <v>0.20883198312770904</v>
      </c>
      <c r="HX410" s="53">
        <v>0.20740445974126526</v>
      </c>
      <c r="HY410" s="53">
        <v>0.20598709374741703</v>
      </c>
      <c r="HZ410" s="53">
        <v>0.20457981009927179</v>
      </c>
      <c r="IA410" s="53">
        <v>0.20318253426034075</v>
      </c>
      <c r="IB410" s="53">
        <v>0.20179519220217718</v>
      </c>
      <c r="IC410" s="53">
        <v>0.20041771040199907</v>
      </c>
      <c r="ID410" s="53">
        <v>0.19905001584031801</v>
      </c>
      <c r="IE410" s="53">
        <v>0.19769203599854368</v>
      </c>
      <c r="IF410" s="53">
        <v>0.19634369885659034</v>
      </c>
      <c r="IG410" s="53">
        <v>0.1950049328904718</v>
      </c>
      <c r="IH410" s="53">
        <v>0.19367566706989278</v>
      </c>
      <c r="II410" s="53">
        <v>0.19235583085582825</v>
      </c>
      <c r="IJ410" s="53">
        <v>0.19104535419809995</v>
      </c>
      <c r="IK410" s="53">
        <v>0.18974416753294837</v>
      </c>
      <c r="IL410" s="53">
        <v>0.18845220178059668</v>
      </c>
      <c r="IM410" s="53">
        <v>0.18716938834281077</v>
      </c>
      <c r="IN410" s="53">
        <v>0.18589565910045761</v>
      </c>
      <c r="IO410" s="53">
        <v>0.18463094641105118</v>
      </c>
      <c r="IP410" s="53">
        <v>0.1833751831063051</v>
      </c>
      <c r="IQ410" s="53">
        <v>0.18212830248967699</v>
      </c>
      <c r="IR410" s="53">
        <v>0.1808902383339068</v>
      </c>
      <c r="IS410" s="53">
        <v>0.17966092487855848</v>
      </c>
      <c r="IT410" s="53">
        <v>0.17844029682755527</v>
      </c>
      <c r="IU410" s="53">
        <v>0.17722828934671697</v>
      </c>
      <c r="IV410" s="53">
        <v>0.17602483806129113</v>
      </c>
      <c r="IW410" s="53">
        <v>0.17482987905348449</v>
      </c>
      <c r="IX410" s="53">
        <v>0.17364334885999638</v>
      </c>
      <c r="IY410" s="53">
        <v>0.17246518446954928</v>
      </c>
      <c r="IZ410" s="53">
        <v>0.17129532332041833</v>
      </c>
      <c r="JA410" s="53">
        <v>0.17013370329796293</v>
      </c>
      <c r="JB410" s="53">
        <v>0.16898026273215733</v>
      </c>
      <c r="JC410" s="53">
        <v>0.1678349403951217</v>
      </c>
      <c r="JD410" s="53">
        <v>0.16669767549865694</v>
      </c>
      <c r="JE410" s="53">
        <v>0.16556840769177733</v>
      </c>
      <c r="JF410" s="53">
        <v>0.16444707705824843</v>
      </c>
      <c r="JG410" s="53">
        <v>0.16333362411411892</v>
      </c>
      <c r="JH410" s="53">
        <v>0.16222798980526715</v>
      </c>
      <c r="JI410" s="53">
        <v>0.16113011550493855</v>
      </c>
      <c r="JJ410" s="53">
        <v>0.16003994301129315</v>
      </c>
      <c r="JK410" s="53">
        <v>0.15895741454495002</v>
      </c>
      <c r="JL410" s="53">
        <v>0.1578824727465403</v>
      </c>
      <c r="JM410" s="53">
        <v>0.15681506067426026</v>
      </c>
      <c r="JN410" s="53">
        <v>0.15575512180142914</v>
      </c>
      <c r="JO410" s="53">
        <v>0.15470260001405006</v>
      </c>
      <c r="JP410" s="53">
        <v>0.15365743960837464</v>
      </c>
      <c r="JQ410" s="53">
        <v>0.15261958528847511</v>
      </c>
      <c r="JR410" s="53">
        <v>0.15158898216381719</v>
      </c>
      <c r="JS410" s="53">
        <v>0.15056557574683732</v>
      </c>
      <c r="JT410" s="53">
        <v>0.1495493119505274</v>
      </c>
      <c r="JU410" s="53">
        <v>0.14854013708602579</v>
      </c>
      <c r="JV410" s="53">
        <v>0.14753799786020813</v>
      </c>
      <c r="JW410" s="53">
        <v>0.14654284137328821</v>
      </c>
      <c r="JX410" s="53">
        <v>0.14555461511642082</v>
      </c>
      <c r="JY410" s="53">
        <v>0.14457326696931799</v>
      </c>
      <c r="JZ410" s="53">
        <v>0.14359874519786028</v>
      </c>
      <c r="KA410" s="53">
        <v>0.14263099845172128</v>
      </c>
      <c r="KB410" s="53">
        <v>0.14166997576200047</v>
      </c>
      <c r="KC410" s="53">
        <v>0.14071562653885272</v>
      </c>
      <c r="KD410" s="53">
        <v>0.13976790056913552</v>
      </c>
      <c r="KE410" s="53">
        <v>0.13882674801405767</v>
      </c>
      <c r="KF410" s="53">
        <v>0.1378921194068318</v>
      </c>
      <c r="KG410" s="53">
        <v>0.13696396565034333</v>
      </c>
      <c r="KH410" s="53">
        <v>0.13604223801481452</v>
      </c>
      <c r="KI410" s="53">
        <v>0.13512688813548729</v>
      </c>
      <c r="KJ410" s="53">
        <v>0.134217868010306</v>
      </c>
      <c r="KK410" s="53">
        <v>0.13331512999760914</v>
      </c>
      <c r="KL410" s="53">
        <v>0.13241862681383218</v>
      </c>
      <c r="KM410" s="53">
        <v>0.13152831153121478</v>
      </c>
      <c r="KN410" s="53">
        <v>0.13064413757551682</v>
      </c>
      <c r="KO410" s="53">
        <v>0.12976605872374328</v>
      </c>
      <c r="KP410" s="53">
        <v>0.12889402910187508</v>
      </c>
      <c r="KQ410" s="53">
        <v>0.1280280031826129</v>
      </c>
      <c r="KR410" s="53">
        <v>0.12716793578312249</v>
      </c>
      <c r="KS410" s="53">
        <v>0.12631378206279512</v>
      </c>
    </row>
    <row r="411" spans="4:305" x14ac:dyDescent="0.2">
      <c r="D411" s="20">
        <v>5</v>
      </c>
      <c r="E411" s="53">
        <v>1</v>
      </c>
      <c r="F411" s="53">
        <v>0.99327803546090787</v>
      </c>
      <c r="G411" s="53">
        <v>0.98658780443120853</v>
      </c>
      <c r="H411" s="53">
        <v>0.9799293802048048</v>
      </c>
      <c r="I411" s="53">
        <v>0.97330290088773319</v>
      </c>
      <c r="J411" s="53">
        <v>0.96670856709019848</v>
      </c>
      <c r="K411" s="53">
        <v>0.96014663965432001</v>
      </c>
      <c r="L411" s="53">
        <v>0.95361743741821126</v>
      </c>
      <c r="M411" s="53">
        <v>0.9471213350171237</v>
      </c>
      <c r="N411" s="53">
        <v>0.94065876072250065</v>
      </c>
      <c r="O411" s="53">
        <v>0.93423019431988041</v>
      </c>
      <c r="P411" s="53">
        <v>0.9278361755275335</v>
      </c>
      <c r="Q411" s="53">
        <v>0.92147734046154184</v>
      </c>
      <c r="R411" s="53">
        <v>0.91515440004852966</v>
      </c>
      <c r="S411" s="53">
        <v>0.90886812860600474</v>
      </c>
      <c r="T411" s="53">
        <v>0.90261936119511244</v>
      </c>
      <c r="U411" s="53">
        <v>0.89640899103673233</v>
      </c>
      <c r="V411" s="53">
        <v>0.89023796699333602</v>
      </c>
      <c r="W411" s="53">
        <v>0.88410729111912101</v>
      </c>
      <c r="X411" s="53">
        <v>0.87801801628102338</v>
      </c>
      <c r="Y411" s="53">
        <v>0.8719712438532895</v>
      </c>
      <c r="Z411" s="53">
        <v>0.86596787687090737</v>
      </c>
      <c r="AA411" s="53">
        <v>0.86000780499630403</v>
      </c>
      <c r="AB411" s="53">
        <v>0.85409050194234382</v>
      </c>
      <c r="AC411" s="53">
        <v>0.84821525654734642</v>
      </c>
      <c r="AD411" s="53">
        <v>0.84238117929141143</v>
      </c>
      <c r="AE411" s="53">
        <v>0.8365872086752949</v>
      </c>
      <c r="AF411" s="53">
        <v>0.83083211747057206</v>
      </c>
      <c r="AG411" s="53">
        <v>0.82511451885092058</v>
      </c>
      <c r="AH411" s="53">
        <v>0.81943287241537999</v>
      </c>
      <c r="AI411" s="53">
        <v>0.81378549011539913</v>
      </c>
      <c r="AJ411" s="53">
        <v>0.80817092851003292</v>
      </c>
      <c r="AK411" s="53">
        <v>0.80258923138781568</v>
      </c>
      <c r="AL411" s="53">
        <v>0.79704090781769588</v>
      </c>
      <c r="AM411" s="53">
        <v>0.79152656189341497</v>
      </c>
      <c r="AN411" s="53">
        <v>0.786046889087056</v>
      </c>
      <c r="AO411" s="53">
        <v>0.78060267268341144</v>
      </c>
      <c r="AP411" s="53">
        <v>0.77519478029875144</v>
      </c>
      <c r="AQ411" s="53">
        <v>0.76982416048785163</v>
      </c>
      <c r="AR411" s="53">
        <v>0.76449183944341115</v>
      </c>
      <c r="AS411" s="53">
        <v>0.75919891779223536</v>
      </c>
      <c r="AT411" s="53">
        <v>0.75394623057720356</v>
      </c>
      <c r="AU411" s="53">
        <v>0.74873328689209939</v>
      </c>
      <c r="AV411" s="53">
        <v>0.74355919868711273</v>
      </c>
      <c r="AW411" s="53">
        <v>0.73842300851154097</v>
      </c>
      <c r="AX411" s="53">
        <v>0.73332369222596983</v>
      </c>
      <c r="AY411" s="53">
        <v>0.72826016166066865</v>
      </c>
      <c r="AZ411" s="53">
        <v>0.72323126722439224</v>
      </c>
      <c r="BA411" s="53">
        <v>0.71823580046795987</v>
      </c>
      <c r="BB411" s="53">
        <v>0.71327249660709091</v>
      </c>
      <c r="BC411" s="53">
        <v>0.70834003700913661</v>
      </c>
      <c r="BD411" s="53">
        <v>0.70343727104922416</v>
      </c>
      <c r="BE411" s="53">
        <v>0.6985638987379007</v>
      </c>
      <c r="BF411" s="53">
        <v>0.69371985204591335</v>
      </c>
      <c r="BG411" s="53">
        <v>0.6889050805071083</v>
      </c>
      <c r="BH411" s="53">
        <v>0.68411955058141205</v>
      </c>
      <c r="BI411" s="53">
        <v>0.67936324502981105</v>
      </c>
      <c r="BJ411" s="53">
        <v>0.67463616230130763</v>
      </c>
      <c r="BK411" s="53">
        <v>0.66993831593186326</v>
      </c>
      <c r="BL411" s="53">
        <v>0.66526973395531308</v>
      </c>
      <c r="BM411" s="53">
        <v>0.66063045832629375</v>
      </c>
      <c r="BN411" s="53">
        <v>0.6560205443551913</v>
      </c>
      <c r="BO411" s="53">
        <v>0.65144006015515266</v>
      </c>
      <c r="BP411" s="53">
        <v>0.64688908610120222</v>
      </c>
      <c r="BQ411" s="53">
        <v>0.64236771430151018</v>
      </c>
      <c r="BR411" s="53">
        <v>0.63787604808086895</v>
      </c>
      <c r="BS411" s="53">
        <v>0.6334142014764419</v>
      </c>
      <c r="BT411" s="53">
        <v>0.62898229874583922</v>
      </c>
      <c r="BU411" s="53">
        <v>0.62458047388760696</v>
      </c>
      <c r="BV411" s="53">
        <v>0.62020887017418203</v>
      </c>
      <c r="BW411" s="53">
        <v>0.61586763969741398</v>
      </c>
      <c r="BX411" s="53">
        <v>0.61155688437571354</v>
      </c>
      <c r="BY411" s="53">
        <v>0.60727647660557715</v>
      </c>
      <c r="BZ411" s="53">
        <v>0.60302622901197711</v>
      </c>
      <c r="CA411" s="53">
        <v>0.59880595225687316</v>
      </c>
      <c r="CB411" s="53">
        <v>0.59461545513723046</v>
      </c>
      <c r="CC411" s="53">
        <v>0.59045454468091507</v>
      </c>
      <c r="CD411" s="53">
        <v>0.58632302624047083</v>
      </c>
      <c r="CE411" s="53">
        <v>0.58222070358483979</v>
      </c>
      <c r="CF411" s="53">
        <v>0.57814737898903112</v>
      </c>
      <c r="CG411" s="53">
        <v>0.57410285332179123</v>
      </c>
      <c r="CH411" s="53">
        <v>0.57008692613130318</v>
      </c>
      <c r="CI411" s="53">
        <v>0.56609939572893586</v>
      </c>
      <c r="CJ411" s="53">
        <v>0.56214005927109911</v>
      </c>
      <c r="CK411" s="53">
        <v>0.55820871283921258</v>
      </c>
      <c r="CL411" s="53">
        <v>0.55430515151783888</v>
      </c>
      <c r="CM411" s="53">
        <v>0.55042916947100273</v>
      </c>
      <c r="CN411" s="53">
        <v>0.5465805600167335</v>
      </c>
      <c r="CO411" s="53">
        <v>0.54275911569986601</v>
      </c>
      <c r="CP411" s="53">
        <v>0.53896462836312553</v>
      </c>
      <c r="CQ411" s="53">
        <v>0.53519688921652608</v>
      </c>
      <c r="CR411" s="53">
        <v>0.53145568890512718</v>
      </c>
      <c r="CS411" s="53">
        <v>0.52774081757516877</v>
      </c>
      <c r="CT411" s="53">
        <v>0.524052064938619</v>
      </c>
      <c r="CU411" s="53">
        <v>0.52038922033616442</v>
      </c>
      <c r="CV411" s="53">
        <v>0.51675207279868007</v>
      </c>
      <c r="CW411" s="53">
        <v>0.51314041110719899</v>
      </c>
      <c r="CX411" s="53">
        <v>0.50955402385142201</v>
      </c>
      <c r="CY411" s="53">
        <v>0.50599269948679237</v>
      </c>
      <c r="CZ411" s="53">
        <v>0.50245622639016208</v>
      </c>
      <c r="DA411" s="53">
        <v>0.49894439291409332</v>
      </c>
      <c r="DB411" s="53">
        <v>0.49545699650986985</v>
      </c>
      <c r="DC411" s="53">
        <v>0.4919938711951613</v>
      </c>
      <c r="DD411" s="53">
        <v>0.48855486073246174</v>
      </c>
      <c r="DE411" s="53">
        <v>0.48513980961425318</v>
      </c>
      <c r="DF411" s="53">
        <v>0.4817485630642242</v>
      </c>
      <c r="DG411" s="53">
        <v>0.47838096703838895</v>
      </c>
      <c r="DH411" s="53">
        <v>0.47503686822612645</v>
      </c>
      <c r="DI411" s="53">
        <v>0.47171611405111513</v>
      </c>
      <c r="DJ411" s="53">
        <v>0.46841855267219074</v>
      </c>
      <c r="DK411" s="53">
        <v>0.46514403298410728</v>
      </c>
      <c r="DL411" s="53">
        <v>0.4618924046182124</v>
      </c>
      <c r="DM411" s="53">
        <v>0.4586635179430445</v>
      </c>
      <c r="DN411" s="53">
        <v>0.4554572240648343</v>
      </c>
      <c r="DO411" s="53">
        <v>0.45227337482793761</v>
      </c>
      <c r="DP411" s="53">
        <v>0.44911182281517315</v>
      </c>
      <c r="DQ411" s="53">
        <v>0.44597242134809401</v>
      </c>
      <c r="DR411" s="53">
        <v>0.44285502448717168</v>
      </c>
      <c r="DS411" s="53">
        <v>0.43975948703191003</v>
      </c>
      <c r="DT411" s="53">
        <v>0.43668566452087437</v>
      </c>
      <c r="DU411" s="53">
        <v>0.43363341323166232</v>
      </c>
      <c r="DV411" s="53">
        <v>0.43060259018078129</v>
      </c>
      <c r="DW411" s="53">
        <v>0.42759305312347734</v>
      </c>
      <c r="DX411" s="53">
        <v>0.42460466055347379</v>
      </c>
      <c r="DY411" s="53">
        <v>0.4216372717026548</v>
      </c>
      <c r="DZ411" s="53">
        <v>0.41869074654067229</v>
      </c>
      <c r="EA411" s="53">
        <v>0.41576494577449652</v>
      </c>
      <c r="EB411" s="53">
        <v>0.41285973084788974</v>
      </c>
      <c r="EC411" s="53">
        <v>0.40997496394082716</v>
      </c>
      <c r="ED411" s="53">
        <v>0.40711050796884934</v>
      </c>
      <c r="EE411" s="53">
        <v>0.40426622658235228</v>
      </c>
      <c r="EF411" s="53">
        <v>0.40144198416582227</v>
      </c>
      <c r="EG411" s="53">
        <v>0.39863764583700889</v>
      </c>
      <c r="EH411" s="53">
        <v>0.39585307744603621</v>
      </c>
      <c r="EI411" s="53">
        <v>0.39308814557446903</v>
      </c>
      <c r="EJ411" s="53">
        <v>0.3903427175343096</v>
      </c>
      <c r="EK411" s="53">
        <v>0.38761666136694989</v>
      </c>
      <c r="EL411" s="53">
        <v>0.38490984584206489</v>
      </c>
      <c r="EM411" s="53">
        <v>0.38222214045645658</v>
      </c>
      <c r="EN411" s="53">
        <v>0.37955341543284776</v>
      </c>
      <c r="EO411" s="53">
        <v>0.37690354171862117</v>
      </c>
      <c r="EP411" s="53">
        <v>0.37427239098451548</v>
      </c>
      <c r="EQ411" s="53">
        <v>0.37165983562326721</v>
      </c>
      <c r="ER411" s="53">
        <v>0.36906574874821063</v>
      </c>
      <c r="ES411" s="53">
        <v>0.36649000419183098</v>
      </c>
      <c r="ET411" s="53">
        <v>0.36393247650426991</v>
      </c>
      <c r="EU411" s="53">
        <v>0.36139304095178792</v>
      </c>
      <c r="EV411" s="53">
        <v>0.35887157351518617</v>
      </c>
      <c r="EW411" s="53">
        <v>0.3563679508881839</v>
      </c>
      <c r="EX411" s="53">
        <v>0.3538820504757581</v>
      </c>
      <c r="EY411" s="53">
        <v>0.35141375039243511</v>
      </c>
      <c r="EZ411" s="53">
        <v>0.34896292946055357</v>
      </c>
      <c r="FA411" s="53">
        <v>0.34652946720848093</v>
      </c>
      <c r="FB411" s="53">
        <v>0.34411324386879716</v>
      </c>
      <c r="FC411" s="53">
        <v>0.34171414037643993</v>
      </c>
      <c r="FD411" s="53">
        <v>0.33933203836681164</v>
      </c>
      <c r="FE411" s="53">
        <v>0.33696682017385921</v>
      </c>
      <c r="FF411" s="53">
        <v>0.33461836882811302</v>
      </c>
      <c r="FG411" s="53">
        <v>0.33228656805469287</v>
      </c>
      <c r="FH411" s="53">
        <v>0.32997130227128924</v>
      </c>
      <c r="FI411" s="53">
        <v>0.32767245658610172</v>
      </c>
      <c r="FJ411" s="53">
        <v>0.32538991679575691</v>
      </c>
      <c r="FK411" s="53">
        <v>0.32312356938318909</v>
      </c>
      <c r="FL411" s="53">
        <v>0.32087330151550025</v>
      </c>
      <c r="FM411" s="53">
        <v>0.31863900104177989</v>
      </c>
      <c r="FN411" s="53">
        <v>0.31642055649090928</v>
      </c>
      <c r="FO411" s="53">
        <v>0.31421785706933281</v>
      </c>
      <c r="FP411" s="53">
        <v>0.31203079265880085</v>
      </c>
      <c r="FQ411" s="53">
        <v>0.30985925381409557</v>
      </c>
      <c r="FR411" s="53">
        <v>0.30770313176072539</v>
      </c>
      <c r="FS411" s="53">
        <v>0.30556231839259657</v>
      </c>
      <c r="FT411" s="53">
        <v>0.30343670626966296</v>
      </c>
      <c r="FU411" s="53">
        <v>0.3013261886155531</v>
      </c>
      <c r="FV411" s="53">
        <v>0.29923065931517723</v>
      </c>
      <c r="FW411" s="53">
        <v>0.29715001291230808</v>
      </c>
      <c r="FX411" s="53">
        <v>0.29508414460714516</v>
      </c>
      <c r="FY411" s="53">
        <v>0.29303295025385906</v>
      </c>
      <c r="FZ411" s="53">
        <v>0.29099632635811717</v>
      </c>
      <c r="GA411" s="53">
        <v>0.28897417007458764</v>
      </c>
      <c r="GB411" s="53">
        <v>0.28696637920442702</v>
      </c>
      <c r="GC411" s="53">
        <v>0.28497285219275142</v>
      </c>
      <c r="GD411" s="53">
        <v>0.28299348812609182</v>
      </c>
      <c r="GE411" s="53">
        <v>0.28102818672982915</v>
      </c>
      <c r="GF411" s="53">
        <v>0.27907684836561902</v>
      </c>
      <c r="GG411" s="53">
        <v>0.27713937402879651</v>
      </c>
      <c r="GH411" s="53">
        <v>0.27521566534576986</v>
      </c>
      <c r="GI411" s="53">
        <v>0.27330562457140073</v>
      </c>
      <c r="GJ411" s="53">
        <v>0.271409154586367</v>
      </c>
      <c r="GK411" s="53">
        <v>0.26952615889451814</v>
      </c>
      <c r="GL411" s="53">
        <v>0.26765654162021435</v>
      </c>
      <c r="GM411" s="53">
        <v>0.26580020750565336</v>
      </c>
      <c r="GN411" s="53">
        <v>0.26395706190819124</v>
      </c>
      <c r="GO411" s="53">
        <v>0.26212701079764777</v>
      </c>
      <c r="GP411" s="53">
        <v>0.26030996075360324</v>
      </c>
      <c r="GQ411" s="53">
        <v>0.25850581896268493</v>
      </c>
      <c r="GR411" s="53">
        <v>0.25671449321584278</v>
      </c>
      <c r="GS411" s="53">
        <v>0.25493589190562155</v>
      </c>
      <c r="GT411" s="53">
        <v>0.2531699240234197</v>
      </c>
      <c r="GU411" s="53">
        <v>0.25141649915674141</v>
      </c>
      <c r="GV411" s="53">
        <v>0.24967552748643879</v>
      </c>
      <c r="GW411" s="53">
        <v>0.24794691978395658</v>
      </c>
      <c r="GX411" s="53">
        <v>0.24623058740856013</v>
      </c>
      <c r="GY411" s="53">
        <v>0.24452644230455675</v>
      </c>
      <c r="GZ411" s="53">
        <v>0.24283439699852324</v>
      </c>
      <c r="HA411" s="53">
        <v>0.24115436459651243</v>
      </c>
      <c r="HB411" s="53">
        <v>0.23948625878126834</v>
      </c>
      <c r="HC411" s="53">
        <v>0.23782999380942868</v>
      </c>
      <c r="HD411" s="53">
        <v>0.23618548450872343</v>
      </c>
      <c r="HE411" s="53">
        <v>0.23455264627517705</v>
      </c>
      <c r="HF411" s="53">
        <v>0.23293139507029628</v>
      </c>
      <c r="HG411" s="53">
        <v>0.23132164741826611</v>
      </c>
      <c r="HH411" s="53">
        <v>0.22972332040313176</v>
      </c>
      <c r="HI411" s="53">
        <v>0.22813633166599045</v>
      </c>
      <c r="HJ411" s="53">
        <v>0.22656059940217027</v>
      </c>
      <c r="HK411" s="53">
        <v>0.2249960423584168</v>
      </c>
      <c r="HL411" s="53">
        <v>0.2234425798300671</v>
      </c>
      <c r="HM411" s="53">
        <v>0.22190013165823863</v>
      </c>
      <c r="HN411" s="53">
        <v>0.22036861822699921</v>
      </c>
      <c r="HO411" s="53">
        <v>0.21884796046055369</v>
      </c>
      <c r="HP411" s="53">
        <v>0.21733807982041842</v>
      </c>
      <c r="HQ411" s="53">
        <v>0.21583889830260228</v>
      </c>
      <c r="HR411" s="53">
        <v>0.21435033843478388</v>
      </c>
      <c r="HS411" s="53">
        <v>0.21287232327349712</v>
      </c>
      <c r="HT411" s="53">
        <v>0.21140477640131081</v>
      </c>
      <c r="HU411" s="53">
        <v>0.20994762192400832</v>
      </c>
      <c r="HV411" s="53">
        <v>0.20850078446777992</v>
      </c>
      <c r="HW411" s="53">
        <v>0.20706418917640429</v>
      </c>
      <c r="HX411" s="53">
        <v>0.20563776170844034</v>
      </c>
      <c r="HY411" s="53">
        <v>0.20422142823441947</v>
      </c>
      <c r="HZ411" s="53">
        <v>0.2028151154340388</v>
      </c>
      <c r="IA411" s="53">
        <v>0.20141875049336097</v>
      </c>
      <c r="IB411" s="53">
        <v>0.20003226110201325</v>
      </c>
      <c r="IC411" s="53">
        <v>0.19865557545039408</v>
      </c>
      <c r="ID411" s="53">
        <v>0.1972886222268784</v>
      </c>
      <c r="IE411" s="53">
        <v>0.19593133061503529</v>
      </c>
      <c r="IF411" s="53">
        <v>0.19458363029083892</v>
      </c>
      <c r="IG411" s="53">
        <v>0.19324545141989224</v>
      </c>
      <c r="IH411" s="53">
        <v>0.19191672465465306</v>
      </c>
      <c r="II411" s="53">
        <v>0.19059738113166277</v>
      </c>
      <c r="IJ411" s="53">
        <v>0.1892873524687827</v>
      </c>
      <c r="IK411" s="53">
        <v>0.18798657076243586</v>
      </c>
      <c r="IL411" s="53">
        <v>0.18669496858485182</v>
      </c>
      <c r="IM411" s="53">
        <v>0.18541247898131746</v>
      </c>
      <c r="IN411" s="53">
        <v>0.18413903546743818</v>
      </c>
      <c r="IO411" s="53">
        <v>0.18287457202639679</v>
      </c>
      <c r="IP411" s="53">
        <v>0.18161902310622816</v>
      </c>
      <c r="IQ411" s="53">
        <v>0.18037232361709057</v>
      </c>
      <c r="IR411" s="53">
        <v>0.1791344089285522</v>
      </c>
      <c r="IS411" s="53">
        <v>0.17790521486687802</v>
      </c>
      <c r="IT411" s="53">
        <v>0.17668467771232804</v>
      </c>
      <c r="IU411" s="53">
        <v>0.17547273419645767</v>
      </c>
      <c r="IV411" s="53">
        <v>0.17426932149943183</v>
      </c>
      <c r="IW411" s="53">
        <v>0.17307437724733793</v>
      </c>
      <c r="IX411" s="53">
        <v>0.17188783950951503</v>
      </c>
      <c r="IY411" s="53">
        <v>0.17070964679588296</v>
      </c>
      <c r="IZ411" s="53">
        <v>0.16953973805428685</v>
      </c>
      <c r="JA411" s="53">
        <v>0.16837805266784064</v>
      </c>
      <c r="JB411" s="53">
        <v>0.16722453045228811</v>
      </c>
      <c r="JC411" s="53">
        <v>0.1660791116533627</v>
      </c>
      <c r="JD411" s="53">
        <v>0.16494173694416156</v>
      </c>
      <c r="JE411" s="53">
        <v>0.16381234742252943</v>
      </c>
      <c r="JF411" s="53">
        <v>0.16269088460844355</v>
      </c>
      <c r="JG411" s="53">
        <v>0.16157729044141408</v>
      </c>
      <c r="JH411" s="53">
        <v>0.16047150727789095</v>
      </c>
      <c r="JI411" s="53">
        <v>0.15937347788867789</v>
      </c>
      <c r="JJ411" s="53">
        <v>0.15828314545635846</v>
      </c>
      <c r="JK411" s="53">
        <v>0.15720045357272802</v>
      </c>
      <c r="JL411" s="53">
        <v>0.15612534623623672</v>
      </c>
      <c r="JM411" s="53">
        <v>0.15505776784944228</v>
      </c>
      <c r="JN411" s="53">
        <v>0.15399766321647021</v>
      </c>
      <c r="JO411" s="53">
        <v>0.15294497754048209</v>
      </c>
      <c r="JP411" s="53">
        <v>0.15189965642116071</v>
      </c>
      <c r="JQ411" s="53">
        <v>0.15086164585219297</v>
      </c>
      <c r="JR411" s="53">
        <v>0.1498308922187743</v>
      </c>
      <c r="JS411" s="53">
        <v>0.14880734229511522</v>
      </c>
      <c r="JT411" s="53">
        <v>0.14779094324195935</v>
      </c>
      <c r="JU411" s="53">
        <v>0.14678164260411161</v>
      </c>
      <c r="JV411" s="53">
        <v>0.14577938830798085</v>
      </c>
      <c r="JW411" s="53">
        <v>0.14478412865912133</v>
      </c>
      <c r="JX411" s="53">
        <v>0.1437958123397956</v>
      </c>
      <c r="JY411" s="53">
        <v>0.14281438840654362</v>
      </c>
      <c r="JZ411" s="53">
        <v>0.14183980628775764</v>
      </c>
      <c r="KA411" s="53">
        <v>0.1408720157812739</v>
      </c>
      <c r="KB411" s="53">
        <v>0.13991096705197395</v>
      </c>
      <c r="KC411" s="53">
        <v>0.13895661062938686</v>
      </c>
      <c r="KD411" s="53">
        <v>0.13800889740531877</v>
      </c>
      <c r="KE411" s="53">
        <v>0.13706777863147621</v>
      </c>
      <c r="KF411" s="53">
        <v>0.13613320591710956</v>
      </c>
      <c r="KG411" s="53">
        <v>0.13520513122666403</v>
      </c>
      <c r="KH411" s="53">
        <v>0.13428350687744306</v>
      </c>
      <c r="KI411" s="53">
        <v>0.133368285537279</v>
      </c>
      <c r="KJ411" s="53">
        <v>0.1324594202222186</v>
      </c>
      <c r="KK411" s="53">
        <v>0.13155686429421443</v>
      </c>
      <c r="KL411" s="53">
        <v>0.13066057145883209</v>
      </c>
      <c r="KM411" s="53">
        <v>0.12977049576296301</v>
      </c>
      <c r="KN411" s="53">
        <v>0.12888659159255536</v>
      </c>
      <c r="KO411" s="53">
        <v>0.12800881367034439</v>
      </c>
      <c r="KP411" s="53">
        <v>0.12713711705360636</v>
      </c>
      <c r="KQ411" s="53">
        <v>0.12627145713191473</v>
      </c>
      <c r="KR411" s="53">
        <v>0.12541178962490993</v>
      </c>
      <c r="KS411" s="53">
        <v>0.12455807058008038</v>
      </c>
    </row>
    <row r="412" spans="4:305" x14ac:dyDescent="0.2">
      <c r="D412" s="20">
        <v>6</v>
      </c>
      <c r="E412" s="53">
        <v>1</v>
      </c>
      <c r="F412" s="53">
        <v>0.99327843182525133</v>
      </c>
      <c r="G412" s="53">
        <v>0.98658933138880489</v>
      </c>
      <c r="H412" s="53">
        <v>0.97993261472844251</v>
      </c>
      <c r="I412" s="53">
        <v>0.97330817258821434</v>
      </c>
      <c r="J412" s="53">
        <v>0.966715871282123</v>
      </c>
      <c r="K412" s="53">
        <v>0.96015555354507631</v>
      </c>
      <c r="L412" s="53">
        <v>0.95362703937125826</v>
      </c>
      <c r="M412" s="53">
        <v>0.94713012684008657</v>
      </c>
      <c r="N412" s="53">
        <v>0.94066459292994364</v>
      </c>
      <c r="O412" s="53">
        <v>0.93423019431988041</v>
      </c>
      <c r="P412" s="53">
        <v>0.9278268300071929</v>
      </c>
      <c r="Q412" s="53">
        <v>0.92145513546640789</v>
      </c>
      <c r="R412" s="53">
        <v>0.91511618142535323</v>
      </c>
      <c r="S412" s="53">
        <v>0.90881132862992764</v>
      </c>
      <c r="T412" s="53">
        <v>0.9025422170722015</v>
      </c>
      <c r="U412" s="53">
        <v>0.89631075544709971</v>
      </c>
      <c r="V412" s="53">
        <v>0.89011911086017592</v>
      </c>
      <c r="W412" s="53">
        <v>0.88396969881144793</v>
      </c>
      <c r="X412" s="53">
        <v>0.87786517348253812</v>
      </c>
      <c r="Y412" s="53">
        <v>0.87180841835644907</v>
      </c>
      <c r="Z412" s="53">
        <v>0.86580189391664186</v>
      </c>
      <c r="AA412" s="53">
        <v>0.85984549128331855</v>
      </c>
      <c r="AB412" s="53">
        <v>0.85393810015099392</v>
      </c>
      <c r="AC412" s="53">
        <v>0.8480782132070166</v>
      </c>
      <c r="AD412" s="53">
        <v>0.84226394003691663</v>
      </c>
      <c r="AE412" s="53">
        <v>0.83649302071483134</v>
      </c>
      <c r="AF412" s="53">
        <v>0.83076283911890758</v>
      </c>
      <c r="AG412" s="53">
        <v>0.82507043601669483</v>
      </c>
      <c r="AH412" s="53">
        <v>0.8194125219702959</v>
      </c>
      <c r="AI412" s="53">
        <v>0.81378549011539825</v>
      </c>
      <c r="AJ412" s="53">
        <v>0.8081862382031969</v>
      </c>
      <c r="AK412" s="53">
        <v>0.80261477195177622</v>
      </c>
      <c r="AL412" s="53">
        <v>0.79707206528920049</v>
      </c>
      <c r="AM412" s="53">
        <v>0.79155928520119634</v>
      </c>
      <c r="AN412" s="53">
        <v>0.78607778436776365</v>
      </c>
      <c r="AO412" s="53">
        <v>0.78062909395404423</v>
      </c>
      <c r="AP412" s="53">
        <v>0.77521491656972985</v>
      </c>
      <c r="AQ412" s="53">
        <v>0.76983711941249011</v>
      </c>
      <c r="AR412" s="53">
        <v>0.76449772761200696</v>
      </c>
      <c r="AS412" s="53">
        <v>0.75919891779223492</v>
      </c>
      <c r="AT412" s="53">
        <v>0.75394242006830992</v>
      </c>
      <c r="AU412" s="53">
        <v>0.74872765480960612</v>
      </c>
      <c r="AV412" s="53">
        <v>0.74355336343844813</v>
      </c>
      <c r="AW412" s="53">
        <v>0.73841818338578114</v>
      </c>
      <c r="AX412" s="53">
        <v>0.73332065212981712</v>
      </c>
      <c r="AY412" s="53">
        <v>0.72825921115944492</v>
      </c>
      <c r="AZ412" s="53">
        <v>0.72323220987138703</v>
      </c>
      <c r="BA412" s="53">
        <v>0.7182379094104091</v>
      </c>
      <c r="BB412" s="53">
        <v>0.71327448646224267</v>
      </c>
      <c r="BC412" s="53">
        <v>0.70834003700913528</v>
      </c>
      <c r="BD412" s="53">
        <v>0.7034329160318139</v>
      </c>
      <c r="BE412" s="53">
        <v>0.69855278279214328</v>
      </c>
      <c r="BF412" s="53">
        <v>0.6936996533496238</v>
      </c>
      <c r="BG412" s="53">
        <v>0.68887357216385614</v>
      </c>
      <c r="BH412" s="53">
        <v>0.68407461103642719</v>
      </c>
      <c r="BI412" s="53">
        <v>0.6793028680713773</v>
      </c>
      <c r="BJ412" s="53">
        <v>0.67455846665441455</v>
      </c>
      <c r="BK412" s="53">
        <v>0.66984155445105253</v>
      </c>
      <c r="BL412" s="53">
        <v>0.66515230242389267</v>
      </c>
      <c r="BM412" s="53">
        <v>0.66049090386929443</v>
      </c>
      <c r="BN412" s="53">
        <v>0.65585757347369122</v>
      </c>
      <c r="BO412" s="53">
        <v>0.65125254638984331</v>
      </c>
      <c r="BP412" s="53">
        <v>0.64667607733332533</v>
      </c>
      <c r="BQ412" s="53">
        <v>0.64212843969957445</v>
      </c>
      <c r="BR412" s="53">
        <v>0.63760992470182387</v>
      </c>
      <c r="BS412" s="53">
        <v>0.63312084053028106</v>
      </c>
      <c r="BT412" s="53">
        <v>0.62866151153289918</v>
      </c>
      <c r="BU412" s="53">
        <v>0.6242322774181035</v>
      </c>
      <c r="BV412" s="53">
        <v>0.6198334924798603</v>
      </c>
      <c r="BW412" s="53">
        <v>0.61546552484546113</v>
      </c>
      <c r="BX412" s="53">
        <v>0.61112866035350644</v>
      </c>
      <c r="BY412" s="53">
        <v>0.60682281038776587</v>
      </c>
      <c r="BZ412" s="53">
        <v>0.60254778850423119</v>
      </c>
      <c r="CA412" s="53">
        <v>0.59830340462003617</v>
      </c>
      <c r="CB412" s="53">
        <v>0.5940894651689872</v>
      </c>
      <c r="CC412" s="53">
        <v>0.58990577325370941</v>
      </c>
      <c r="CD412" s="53">
        <v>0.58575212879444682</v>
      </c>
      <c r="CE412" s="53">
        <v>0.58162832867457692</v>
      </c>
      <c r="CF412" s="53">
        <v>0.57753416688288728</v>
      </c>
      <c r="CG412" s="53">
        <v>0.57346943465266897</v>
      </c>
      <c r="CH412" s="53">
        <v>0.56943392059768205</v>
      </c>
      <c r="CI412" s="53">
        <v>0.56542741084504344</v>
      </c>
      <c r="CJ412" s="53">
        <v>0.5614496891650913</v>
      </c>
      <c r="CK412" s="53">
        <v>0.5575005370982874</v>
      </c>
      <c r="CL412" s="53">
        <v>0.55357973407919614</v>
      </c>
      <c r="CM412" s="53">
        <v>0.54968705755760894</v>
      </c>
      <c r="CN412" s="53">
        <v>0.54582228311686121</v>
      </c>
      <c r="CO412" s="53">
        <v>0.54198518458939848</v>
      </c>
      <c r="CP412" s="53">
        <v>0.53817553416964381</v>
      </c>
      <c r="CQ412" s="53">
        <v>0.53439310252421546</v>
      </c>
      <c r="CR412" s="53">
        <v>0.53063765889956349</v>
      </c>
      <c r="CS412" s="53">
        <v>0.52690897122706193</v>
      </c>
      <c r="CT412" s="53">
        <v>0.52320680622562121</v>
      </c>
      <c r="CU412" s="53">
        <v>0.51953092950186408</v>
      </c>
      <c r="CV412" s="53">
        <v>0.51588110564792911</v>
      </c>
      <c r="CW412" s="53">
        <v>0.51225709833694355</v>
      </c>
      <c r="CX412" s="53">
        <v>0.50865867041622459</v>
      </c>
      <c r="CY412" s="53">
        <v>0.5050855839982612</v>
      </c>
      <c r="CZ412" s="53">
        <v>0.50153760054951146</v>
      </c>
      <c r="DA412" s="53">
        <v>0.49801448097709833</v>
      </c>
      <c r="DB412" s="53">
        <v>0.49451599980540467</v>
      </c>
      <c r="DC412" s="53">
        <v>0.49104198785020226</v>
      </c>
      <c r="DD412" s="53">
        <v>0.48759229054146408</v>
      </c>
      <c r="DE412" s="53">
        <v>0.48416675391837177</v>
      </c>
      <c r="DF412" s="53">
        <v>0.48076522463342986</v>
      </c>
      <c r="DG412" s="53">
        <v>0.47738754995643845</v>
      </c>
      <c r="DH412" s="53">
        <v>0.47403357777833394</v>
      </c>
      <c r="DI412" s="53">
        <v>0.47070315661488216</v>
      </c>
      <c r="DJ412" s="53">
        <v>0.46739613561024751</v>
      </c>
      <c r="DK412" s="53">
        <v>0.46411236454041316</v>
      </c>
      <c r="DL412" s="53">
        <v>0.460851693816484</v>
      </c>
      <c r="DM412" s="53">
        <v>0.45761397448784702</v>
      </c>
      <c r="DN412" s="53">
        <v>0.45439905824521293</v>
      </c>
      <c r="DO412" s="53">
        <v>0.45120679742352343</v>
      </c>
      <c r="DP412" s="53">
        <v>0.44803704500474484</v>
      </c>
      <c r="DQ412" s="53">
        <v>0.44488965462052577</v>
      </c>
      <c r="DR412" s="53">
        <v>0.44176448055474787</v>
      </c>
      <c r="DS412" s="53">
        <v>0.43866137774595182</v>
      </c>
      <c r="DT412" s="53">
        <v>0.43558020178964524</v>
      </c>
      <c r="DU412" s="53">
        <v>0.43252080894049727</v>
      </c>
      <c r="DV412" s="53">
        <v>0.42948305611442539</v>
      </c>
      <c r="DW412" s="53">
        <v>0.4264668008905686</v>
      </c>
      <c r="DX412" s="53">
        <v>0.42347190151314246</v>
      </c>
      <c r="DY412" s="53">
        <v>0.4204982168932026</v>
      </c>
      <c r="DZ412" s="53">
        <v>0.417545606610292</v>
      </c>
      <c r="EA412" s="53">
        <v>0.4146139309139894</v>
      </c>
      <c r="EB412" s="53">
        <v>0.41170305072534896</v>
      </c>
      <c r="EC412" s="53">
        <v>0.40881282763825022</v>
      </c>
      <c r="ED412" s="53">
        <v>0.4059431239206438</v>
      </c>
      <c r="EE412" s="53">
        <v>0.40309380251569599</v>
      </c>
      <c r="EF412" s="53">
        <v>0.40026472704284721</v>
      </c>
      <c r="EG412" s="53">
        <v>0.39745576179877046</v>
      </c>
      <c r="EH412" s="53">
        <v>0.39466677175824055</v>
      </c>
      <c r="EI412" s="53">
        <v>0.39189762257491156</v>
      </c>
      <c r="EJ412" s="53">
        <v>0.38914818058200967</v>
      </c>
      <c r="EK412" s="53">
        <v>0.38641831279293148</v>
      </c>
      <c r="EL412" s="53">
        <v>0.38370788690176427</v>
      </c>
      <c r="EM412" s="53">
        <v>0.38101677128372197</v>
      </c>
      <c r="EN412" s="53">
        <v>0.3783448349954891</v>
      </c>
      <c r="EO412" s="53">
        <v>0.37569194777549708</v>
      </c>
      <c r="EP412" s="53">
        <v>0.37305798004411506</v>
      </c>
      <c r="EQ412" s="53">
        <v>0.37044280290375792</v>
      </c>
      <c r="ER412" s="53">
        <v>0.36784628813892772</v>
      </c>
      <c r="ES412" s="53">
        <v>0.36526830821617345</v>
      </c>
      <c r="ET412" s="53">
        <v>0.36270873628397821</v>
      </c>
      <c r="EU412" s="53">
        <v>0.36016744617257695</v>
      </c>
      <c r="EV412" s="53">
        <v>0.35764431239370237</v>
      </c>
      <c r="EW412" s="53">
        <v>0.35513921014025673</v>
      </c>
      <c r="EX412" s="53">
        <v>0.35265201528592272</v>
      </c>
      <c r="EY412" s="53">
        <v>0.35018260438470711</v>
      </c>
      <c r="EZ412" s="53">
        <v>0.34773085467040943</v>
      </c>
      <c r="FA412" s="53">
        <v>0.34529664405604027</v>
      </c>
      <c r="FB412" s="53">
        <v>0.34287985113316855</v>
      </c>
      <c r="FC412" s="53">
        <v>0.34048035517120878</v>
      </c>
      <c r="FD412" s="53">
        <v>0.33809803611664924</v>
      </c>
      <c r="FE412" s="53">
        <v>0.33573277459221973</v>
      </c>
      <c r="FF412" s="53">
        <v>0.33338445189600258</v>
      </c>
      <c r="FG412" s="53">
        <v>0.33105295000048807</v>
      </c>
      <c r="FH412" s="53">
        <v>0.32873815155157476</v>
      </c>
      <c r="FI412" s="53">
        <v>0.32643993986750997</v>
      </c>
      <c r="FJ412" s="53">
        <v>0.32415819893778708</v>
      </c>
      <c r="FK412" s="53">
        <v>0.32189281342198467</v>
      </c>
      <c r="FL412" s="53">
        <v>0.31964366864855331</v>
      </c>
      <c r="FM412" s="53">
        <v>0.31741065061355994</v>
      </c>
      <c r="FN412" s="53">
        <v>0.31519364597937738</v>
      </c>
      <c r="FO412" s="53">
        <v>0.31299254207333116</v>
      </c>
      <c r="FP412" s="53">
        <v>0.31080722688629209</v>
      </c>
      <c r="FQ412" s="53">
        <v>0.30863758907123989</v>
      </c>
      <c r="FR412" s="53">
        <v>0.30648351794176021</v>
      </c>
      <c r="FS412" s="53">
        <v>0.30434490347052146</v>
      </c>
      <c r="FT412" s="53">
        <v>0.3022216362876915</v>
      </c>
      <c r="FU412" s="53">
        <v>0.30011360767932277</v>
      </c>
      <c r="FV412" s="53">
        <v>0.29802070958569771</v>
      </c>
      <c r="FW412" s="53">
        <v>0.29594283459962956</v>
      </c>
      <c r="FX412" s="53">
        <v>0.29387987596472764</v>
      </c>
      <c r="FY412" s="53">
        <v>0.29183172757362863</v>
      </c>
      <c r="FZ412" s="53">
        <v>0.28979828396618751</v>
      </c>
      <c r="GA412" s="53">
        <v>0.28777944032763342</v>
      </c>
      <c r="GB412" s="53">
        <v>0.2857750924866958</v>
      </c>
      <c r="GC412" s="53">
        <v>0.28378513691369012</v>
      </c>
      <c r="GD412" s="53">
        <v>0.28180947071857493</v>
      </c>
      <c r="GE412" s="53">
        <v>0.27984799164897722</v>
      </c>
      <c r="GF412" s="53">
        <v>0.27790059808818962</v>
      </c>
      <c r="GG412" s="53">
        <v>0.27596718905312739</v>
      </c>
      <c r="GH412" s="53">
        <v>0.27404766419226984</v>
      </c>
      <c r="GI412" s="53">
        <v>0.27214192378356239</v>
      </c>
      <c r="GJ412" s="53">
        <v>0.27024986873229756</v>
      </c>
      <c r="GK412" s="53">
        <v>0.26837140056896663</v>
      </c>
      <c r="GL412" s="53">
        <v>0.2665064214470852</v>
      </c>
      <c r="GM412" s="53">
        <v>0.26465483414099439</v>
      </c>
      <c r="GN412" s="53">
        <v>0.26281654204363575</v>
      </c>
      <c r="GO412" s="53">
        <v>0.26099144916430705</v>
      </c>
      <c r="GP412" s="53">
        <v>0.25917946012638943</v>
      </c>
      <c r="GQ412" s="53">
        <v>0.25738048016505716</v>
      </c>
      <c r="GR412" s="53">
        <v>0.25559441512495845</v>
      </c>
      <c r="GS412" s="53">
        <v>0.25382117145788674</v>
      </c>
      <c r="GT412" s="53">
        <v>0.25206065622042367</v>
      </c>
      <c r="GU412" s="53">
        <v>0.25031277707156202</v>
      </c>
      <c r="GV412" s="53">
        <v>0.24857744227031553</v>
      </c>
      <c r="GW412" s="53">
        <v>0.24685456067330638</v>
      </c>
      <c r="GX412" s="53">
        <v>0.24514404173233562</v>
      </c>
      <c r="GY412" s="53">
        <v>0.24344579549193796</v>
      </c>
      <c r="GZ412" s="53">
        <v>0.2417597325869203</v>
      </c>
      <c r="HA412" s="53">
        <v>0.24008576423988501</v>
      </c>
      <c r="HB412" s="53">
        <v>0.23842380225873383</v>
      </c>
      <c r="HC412" s="53">
        <v>0.23677375903416345</v>
      </c>
      <c r="HD412" s="53">
        <v>0.23513554753714636</v>
      </c>
      <c r="HE412" s="53">
        <v>0.23350908131639289</v>
      </c>
      <c r="HF412" s="53">
        <v>0.23189427449580871</v>
      </c>
      <c r="HG412" s="53">
        <v>0.23029104177193147</v>
      </c>
      <c r="HH412" s="53">
        <v>0.22869929841136344</v>
      </c>
      <c r="HI412" s="53">
        <v>0.22711896024819087</v>
      </c>
      <c r="HJ412" s="53">
        <v>0.22554994368138984</v>
      </c>
      <c r="HK412" s="53">
        <v>0.2239921656722253</v>
      </c>
      <c r="HL412" s="53">
        <v>0.22244554374163716</v>
      </c>
      <c r="HM412" s="53">
        <v>0.2209099959676267</v>
      </c>
      <c r="HN412" s="53">
        <v>0.21938544098261911</v>
      </c>
      <c r="HO412" s="53">
        <v>0.2178717979708337</v>
      </c>
      <c r="HP412" s="53">
        <v>0.21636898666563489</v>
      </c>
      <c r="HQ412" s="53">
        <v>0.21487692734688416</v>
      </c>
      <c r="HR412" s="53">
        <v>0.21339554083827911</v>
      </c>
      <c r="HS412" s="53">
        <v>0.2119247485046904</v>
      </c>
      <c r="HT412" s="53">
        <v>0.21046447224949164</v>
      </c>
      <c r="HU412" s="53">
        <v>0.20901463451188729</v>
      </c>
      <c r="HV412" s="53">
        <v>0.2075751582642246</v>
      </c>
      <c r="HW412" s="53">
        <v>0.20614596700931923</v>
      </c>
      <c r="HX412" s="53">
        <v>0.20472698477775891</v>
      </c>
      <c r="HY412" s="53">
        <v>0.20331813612521477</v>
      </c>
      <c r="HZ412" s="53">
        <v>0.2019193461297453</v>
      </c>
      <c r="IA412" s="53">
        <v>0.2005305403890966</v>
      </c>
      <c r="IB412" s="53">
        <v>0.19915164501800478</v>
      </c>
      <c r="IC412" s="53">
        <v>0.1977825866454912</v>
      </c>
      <c r="ID412" s="53">
        <v>0.19642329241215628</v>
      </c>
      <c r="IE412" s="53">
        <v>0.19507368996747532</v>
      </c>
      <c r="IF412" s="53">
        <v>0.19373370746709376</v>
      </c>
      <c r="IG412" s="53">
        <v>0.19240327357011233</v>
      </c>
      <c r="IH412" s="53">
        <v>0.19108231743638804</v>
      </c>
      <c r="II412" s="53">
        <v>0.18977076872381865</v>
      </c>
      <c r="IJ412" s="53">
        <v>0.18846855758563955</v>
      </c>
      <c r="IK412" s="53">
        <v>0.18717561466771077</v>
      </c>
      <c r="IL412" s="53">
        <v>0.18589187110581967</v>
      </c>
      <c r="IM412" s="53">
        <v>0.18461725852296659</v>
      </c>
      <c r="IN412" s="53">
        <v>0.18335170902666634</v>
      </c>
      <c r="IO412" s="53">
        <v>0.18209515520624525</v>
      </c>
      <c r="IP412" s="53">
        <v>0.18084753013014154</v>
      </c>
      <c r="IQ412" s="53">
        <v>0.17960876734320752</v>
      </c>
      <c r="IR412" s="53">
        <v>0.17837880086401403</v>
      </c>
      <c r="IS412" s="53">
        <v>0.17715756518216119</v>
      </c>
      <c r="IT412" s="53">
        <v>0.17594499525558652</v>
      </c>
      <c r="IU412" s="53">
        <v>0.17474102650788131</v>
      </c>
      <c r="IV412" s="53">
        <v>0.17354559482560941</v>
      </c>
      <c r="IW412" s="53">
        <v>0.17235863655562703</v>
      </c>
      <c r="IX412" s="53">
        <v>0.17118008850241309</v>
      </c>
      <c r="IY412" s="53">
        <v>0.17000988792539559</v>
      </c>
      <c r="IZ412" s="53">
        <v>0.16884797253629058</v>
      </c>
      <c r="JA412" s="53">
        <v>0.16769428049643814</v>
      </c>
      <c r="JB412" s="53">
        <v>0.1665487504141526</v>
      </c>
      <c r="JC412" s="53">
        <v>0.16541132134206907</v>
      </c>
      <c r="JD412" s="53">
        <v>0.16428193277450001</v>
      </c>
      <c r="JE412" s="53">
        <v>0.16316052464479761</v>
      </c>
      <c r="JF412" s="53">
        <v>0.16204703732272177</v>
      </c>
      <c r="JG412" s="53">
        <v>0.16094141161180947</v>
      </c>
      <c r="JH412" s="53">
        <v>0.15984358874675958</v>
      </c>
      <c r="JI412" s="53">
        <v>0.15875351039081467</v>
      </c>
      <c r="JJ412" s="53">
        <v>0.15767111863315675</v>
      </c>
      <c r="JK412" s="53">
        <v>0.1565963559863032</v>
      </c>
      <c r="JL412" s="53">
        <v>0.1555291653835153</v>
      </c>
      <c r="JM412" s="53">
        <v>0.15446949017621089</v>
      </c>
      <c r="JN412" s="53">
        <v>0.15341727413138451</v>
      </c>
      <c r="JO412" s="53">
        <v>0.15237246142903438</v>
      </c>
      <c r="JP412" s="53">
        <v>0.15133499665960035</v>
      </c>
      <c r="JQ412" s="53">
        <v>0.15030482482140539</v>
      </c>
      <c r="JR412" s="53">
        <v>0.1492818913181044</v>
      </c>
      <c r="JS412" s="53">
        <v>0.14826614195614765</v>
      </c>
      <c r="JT412" s="53">
        <v>0.14725752294224434</v>
      </c>
      <c r="JU412" s="53">
        <v>0.1462559808808381</v>
      </c>
      <c r="JV412" s="53">
        <v>0.14526146277159244</v>
      </c>
      <c r="JW412" s="53">
        <v>0.14427391600687928</v>
      </c>
      <c r="JX412" s="53">
        <v>0.14329328836928504</v>
      </c>
      <c r="JY412" s="53">
        <v>0.14231952802911318</v>
      </c>
      <c r="JZ412" s="53">
        <v>0.14135258354190783</v>
      </c>
      <c r="KA412" s="53">
        <v>0.14039240384597965</v>
      </c>
      <c r="KB412" s="53">
        <v>0.13943893825994041</v>
      </c>
      <c r="KC412" s="53">
        <v>0.13849213648024752</v>
      </c>
      <c r="KD412" s="53">
        <v>0.13755194857876271</v>
      </c>
      <c r="KE412" s="53">
        <v>0.13661832500031162</v>
      </c>
      <c r="KF412" s="53">
        <v>0.13569121656026134</v>
      </c>
      <c r="KG412" s="53">
        <v>0.13477057444209653</v>
      </c>
      <c r="KH412" s="53">
        <v>0.13385635019501943</v>
      </c>
      <c r="KI412" s="53">
        <v>0.13294849573154807</v>
      </c>
      <c r="KJ412" s="53">
        <v>0.13204696332512678</v>
      </c>
      <c r="KK412" s="53">
        <v>0.13115170560775163</v>
      </c>
      <c r="KL412" s="53">
        <v>0.13026267556759863</v>
      </c>
      <c r="KM412" s="53">
        <v>0.12937982654666827</v>
      </c>
      <c r="KN412" s="53">
        <v>0.12850311223843361</v>
      </c>
      <c r="KO412" s="53">
        <v>0.12763248668550681</v>
      </c>
      <c r="KP412" s="53">
        <v>0.12676790427730575</v>
      </c>
      <c r="KQ412" s="53">
        <v>0.12590931974774083</v>
      </c>
      <c r="KR412" s="53">
        <v>0.12505668817290419</v>
      </c>
      <c r="KS412" s="53">
        <v>0.12420996496877458</v>
      </c>
    </row>
    <row r="413" spans="4:305" x14ac:dyDescent="0.2">
      <c r="D413" s="20">
        <v>7</v>
      </c>
      <c r="E413" s="53">
        <v>1</v>
      </c>
      <c r="F413" s="53">
        <v>0.99326786086826135</v>
      </c>
      <c r="G413" s="53">
        <v>0.98656582107268087</v>
      </c>
      <c r="H413" s="53">
        <v>0.97989397550105417</v>
      </c>
      <c r="I413" s="53">
        <v>0.97325247477740451</v>
      </c>
      <c r="J413" s="53">
        <v>0.96664152325193287</v>
      </c>
      <c r="K413" s="53">
        <v>0.96006137702064098</v>
      </c>
      <c r="L413" s="53">
        <v>0.95351234197514489</v>
      </c>
      <c r="M413" s="53">
        <v>0.94699477188329173</v>
      </c>
      <c r="N413" s="53">
        <v>0.94050906650126076</v>
      </c>
      <c r="O413" s="53">
        <v>0.9340556697179152</v>
      </c>
      <c r="P413" s="53">
        <v>0.9276351020354644</v>
      </c>
      <c r="Q413" s="53">
        <v>0.92124808455713547</v>
      </c>
      <c r="R413" s="53">
        <v>0.91489547321305398</v>
      </c>
      <c r="S413" s="53">
        <v>0.90857822610289807</v>
      </c>
      <c r="T413" s="53">
        <v>0.90229739938721831</v>
      </c>
      <c r="U413" s="53">
        <v>0.89605414327228206</v>
      </c>
      <c r="V413" s="53">
        <v>0.88984969809335268</v>
      </c>
      <c r="W413" s="53">
        <v>0.88368539050160966</v>
      </c>
      <c r="X413" s="53">
        <v>0.87756262976014765</v>
      </c>
      <c r="Y413" s="53">
        <v>0.87148290415472862</v>
      </c>
      <c r="Z413" s="53">
        <v>0.86544753326246271</v>
      </c>
      <c r="AA413" s="53">
        <v>0.85945685299660357</v>
      </c>
      <c r="AB413" s="53">
        <v>0.85351081118207406</v>
      </c>
      <c r="AC413" s="53">
        <v>0.84760919721624051</v>
      </c>
      <c r="AD413" s="53">
        <v>0.84175164749209586</v>
      </c>
      <c r="AE413" s="53">
        <v>0.83593765069631354</v>
      </c>
      <c r="AF413" s="53">
        <v>0.83016655298586961</v>
      </c>
      <c r="AG413" s="53">
        <v>0.82443756304773785</v>
      </c>
      <c r="AH413" s="53">
        <v>0.81874975704696229</v>
      </c>
      <c r="AI413" s="53">
        <v>0.81310208346911395</v>
      </c>
      <c r="AJ413" s="53">
        <v>0.80749346108674791</v>
      </c>
      <c r="AK413" s="53">
        <v>0.80192308202069007</v>
      </c>
      <c r="AL413" s="53">
        <v>0.79639016843597865</v>
      </c>
      <c r="AM413" s="53">
        <v>0.79089388640189984</v>
      </c>
      <c r="AN413" s="53">
        <v>0.78543334813502863</v>
      </c>
      <c r="AO413" s="53">
        <v>0.78000761420218612</v>
      </c>
      <c r="AP413" s="53">
        <v>0.77461569568605904</v>
      </c>
      <c r="AQ413" s="53">
        <v>0.76925655631630785</v>
      </c>
      <c r="AR413" s="53">
        <v>0.76392911456908597</v>
      </c>
      <c r="AS413" s="53">
        <v>0.75863224573794275</v>
      </c>
      <c r="AT413" s="53">
        <v>0.75336502719286846</v>
      </c>
      <c r="AU413" s="53">
        <v>0.748127503608225</v>
      </c>
      <c r="AV413" s="53">
        <v>0.74292001608052538</v>
      </c>
      <c r="AW413" s="53">
        <v>0.73774296514118054</v>
      </c>
      <c r="AX413" s="53">
        <v>0.7325968084163389</v>
      </c>
      <c r="AY413" s="53">
        <v>0.72748205833495538</v>
      </c>
      <c r="AZ413" s="53">
        <v>0.72239927988668262</v>
      </c>
      <c r="BA413" s="53">
        <v>0.71734908843127376</v>
      </c>
      <c r="BB413" s="53">
        <v>0.71233214756132601</v>
      </c>
      <c r="BC413" s="53">
        <v>0.70734916702025996</v>
      </c>
      <c r="BD413" s="53">
        <v>0.70240073609087272</v>
      </c>
      <c r="BE413" s="53">
        <v>0.69748681146725788</v>
      </c>
      <c r="BF413" s="53">
        <v>0.69260718139045419</v>
      </c>
      <c r="BG413" s="53">
        <v>0.68776162633434312</v>
      </c>
      <c r="BH413" s="53">
        <v>0.68294991931068016</v>
      </c>
      <c r="BI413" s="53">
        <v>0.67817182616760652</v>
      </c>
      <c r="BJ413" s="53">
        <v>0.67342710588178334</v>
      </c>
      <c r="BK413" s="53">
        <v>0.66871551084421665</v>
      </c>
      <c r="BL413" s="53">
        <v>0.66403678713991998</v>
      </c>
      <c r="BM413" s="53">
        <v>0.65939067482150371</v>
      </c>
      <c r="BN413" s="53">
        <v>0.65477690817682122</v>
      </c>
      <c r="BO413" s="53">
        <v>0.65019521599077745</v>
      </c>
      <c r="BP413" s="53">
        <v>0.64564532180142487</v>
      </c>
      <c r="BQ413" s="53">
        <v>0.64112694415045868</v>
      </c>
      <c r="BR413" s="53">
        <v>0.63663979682823946</v>
      </c>
      <c r="BS413" s="53">
        <v>0.63218358911344907</v>
      </c>
      <c r="BT413" s="53">
        <v>0.6277580260075164</v>
      </c>
      <c r="BU413" s="53">
        <v>0.62336280846392134</v>
      </c>
      <c r="BV413" s="53">
        <v>0.61899763361250115</v>
      </c>
      <c r="BW413" s="53">
        <v>0.61466219497890018</v>
      </c>
      <c r="BX413" s="53">
        <v>0.61035620650969746</v>
      </c>
      <c r="BY413" s="53">
        <v>0.60607947554129915</v>
      </c>
      <c r="BZ413" s="53">
        <v>0.60183183380100691</v>
      </c>
      <c r="CA413" s="53">
        <v>0.59761311393005645</v>
      </c>
      <c r="CB413" s="53">
        <v>0.59342314947473018</v>
      </c>
      <c r="CC413" s="53">
        <v>0.58926177487763498</v>
      </c>
      <c r="CD413" s="53">
        <v>0.58512882546913647</v>
      </c>
      <c r="CE413" s="53">
        <v>0.58102413745897263</v>
      </c>
      <c r="CF413" s="53">
        <v>0.57694754792800529</v>
      </c>
      <c r="CG413" s="53">
        <v>0.57289889482014522</v>
      </c>
      <c r="CH413" s="53">
        <v>0.56887801693442375</v>
      </c>
      <c r="CI413" s="53">
        <v>0.56488475391721504</v>
      </c>
      <c r="CJ413" s="53">
        <v>0.56091894625461203</v>
      </c>
      <c r="CK413" s="53">
        <v>0.55698043526494401</v>
      </c>
      <c r="CL413" s="53">
        <v>0.55306906309144332</v>
      </c>
      <c r="CM413" s="53">
        <v>0.54918467269505267</v>
      </c>
      <c r="CN413" s="53">
        <v>0.5453271078473676</v>
      </c>
      <c r="CO413" s="53">
        <v>0.54149621312372476</v>
      </c>
      <c r="CP413" s="53">
        <v>0.53769183389641662</v>
      </c>
      <c r="CQ413" s="53">
        <v>0.53391381632804513</v>
      </c>
      <c r="CR413" s="53">
        <v>0.53016200736500441</v>
      </c>
      <c r="CS413" s="53">
        <v>0.52643625473109035</v>
      </c>
      <c r="CT413" s="53">
        <v>0.52273640692123546</v>
      </c>
      <c r="CU413" s="53">
        <v>0.51906231319537233</v>
      </c>
      <c r="CV413" s="53">
        <v>0.51541382357241528</v>
      </c>
      <c r="CW413" s="53">
        <v>0.51179078882436269</v>
      </c>
      <c r="CX413" s="53">
        <v>0.50819306047051793</v>
      </c>
      <c r="CY413" s="53">
        <v>0.50462049077182203</v>
      </c>
      <c r="CZ413" s="53">
        <v>0.50107293272530684</v>
      </c>
      <c r="DA413" s="53">
        <v>0.49755024005865389</v>
      </c>
      <c r="DB413" s="53">
        <v>0.49405226535692204</v>
      </c>
      <c r="DC413" s="53">
        <v>0.4905788544117996</v>
      </c>
      <c r="DD413" s="53">
        <v>0.48712985175166568</v>
      </c>
      <c r="DE413" s="53">
        <v>0.48370510250341781</v>
      </c>
      <c r="DF413" s="53">
        <v>0.48030445239710784</v>
      </c>
      <c r="DG413" s="53">
        <v>0.47692774777042912</v>
      </c>
      <c r="DH413" s="53">
        <v>0.47357483557305852</v>
      </c>
      <c r="DI413" s="53">
        <v>0.47024556337084578</v>
      </c>
      <c r="DJ413" s="53">
        <v>0.46693977934985487</v>
      </c>
      <c r="DK413" s="53">
        <v>0.46365733232026524</v>
      </c>
      <c r="DL413" s="53">
        <v>0.46039807172012787</v>
      </c>
      <c r="DM413" s="53">
        <v>0.45716184761897588</v>
      </c>
      <c r="DN413" s="53">
        <v>0.45394851072131087</v>
      </c>
      <c r="DO413" s="53">
        <v>0.45075791236993545</v>
      </c>
      <c r="DP413" s="53">
        <v>0.44758990454916769</v>
      </c>
      <c r="DQ413" s="53">
        <v>0.4444443398879161</v>
      </c>
      <c r="DR413" s="53">
        <v>0.44132107166262252</v>
      </c>
      <c r="DS413" s="53">
        <v>0.43821995380008366</v>
      </c>
      <c r="DT413" s="53">
        <v>0.43514084088014626</v>
      </c>
      <c r="DU413" s="53">
        <v>0.43208358813827291</v>
      </c>
      <c r="DV413" s="53">
        <v>0.42904805146799141</v>
      </c>
      <c r="DW413" s="53">
        <v>0.42603408742322268</v>
      </c>
      <c r="DX413" s="53">
        <v>0.42304155322049597</v>
      </c>
      <c r="DY413" s="53">
        <v>0.42007030674103712</v>
      </c>
      <c r="DZ413" s="53">
        <v>0.41712020653275345</v>
      </c>
      <c r="EA413" s="53">
        <v>0.41419111181210383</v>
      </c>
      <c r="EB413" s="53">
        <v>0.41128288246585726</v>
      </c>
      <c r="EC413" s="53">
        <v>0.40839537905274576</v>
      </c>
      <c r="ED413" s="53">
        <v>0.4055284628050041</v>
      </c>
      <c r="EE413" s="53">
        <v>0.40268199562981688</v>
      </c>
      <c r="EF413" s="53">
        <v>0.399855840110654</v>
      </c>
      <c r="EG413" s="53">
        <v>0.39704985950850624</v>
      </c>
      <c r="EH413" s="53">
        <v>0.39426391776302566</v>
      </c>
      <c r="EI413" s="53">
        <v>0.39149787949356041</v>
      </c>
      <c r="EJ413" s="53">
        <v>0.38875161000011055</v>
      </c>
      <c r="EK413" s="53">
        <v>0.38602497526416646</v>
      </c>
      <c r="EL413" s="53">
        <v>0.38331784194947544</v>
      </c>
      <c r="EM413" s="53">
        <v>0.38063007740270738</v>
      </c>
      <c r="EN413" s="53">
        <v>0.37796154965403389</v>
      </c>
      <c r="EO413" s="53">
        <v>0.37531212741761993</v>
      </c>
      <c r="EP413" s="53">
        <v>0.37268168009202879</v>
      </c>
      <c r="EQ413" s="53">
        <v>0.37007007776054612</v>
      </c>
      <c r="ER413" s="53">
        <v>0.36747719119141853</v>
      </c>
      <c r="ES413" s="53">
        <v>0.36490289183801256</v>
      </c>
      <c r="ET413" s="53">
        <v>0.3623470518388896</v>
      </c>
      <c r="EU413" s="53">
        <v>0.3598095440178124</v>
      </c>
      <c r="EV413" s="53">
        <v>0.35729024188366831</v>
      </c>
      <c r="EW413" s="53">
        <v>0.35478901963031578</v>
      </c>
      <c r="EX413" s="53">
        <v>0.352305752136364</v>
      </c>
      <c r="EY413" s="53">
        <v>0.34984031496487444</v>
      </c>
      <c r="EZ413" s="53">
        <v>0.34739258436299791</v>
      </c>
      <c r="FA413" s="53">
        <v>0.34496243726153575</v>
      </c>
      <c r="FB413" s="53">
        <v>0.34254975127443527</v>
      </c>
      <c r="FC413" s="53">
        <v>0.34015440469822583</v>
      </c>
      <c r="FD413" s="53">
        <v>0.33777627651137626</v>
      </c>
      <c r="FE413" s="53">
        <v>0.33541524637360287</v>
      </c>
      <c r="FF413" s="53">
        <v>0.33307119462510437</v>
      </c>
      <c r="FG413" s="53">
        <v>0.33074400228574025</v>
      </c>
      <c r="FH413" s="53">
        <v>0.32843355105414895</v>
      </c>
      <c r="FI413" s="53">
        <v>0.32613972330681162</v>
      </c>
      <c r="FJ413" s="53">
        <v>0.32386240209704698</v>
      </c>
      <c r="FK413" s="53">
        <v>0.32160147115396248</v>
      </c>
      <c r="FL413" s="53">
        <v>0.31935681488134615</v>
      </c>
      <c r="FM413" s="53">
        <v>0.31712831835650163</v>
      </c>
      <c r="FN413" s="53">
        <v>0.31491586732903509</v>
      </c>
      <c r="FO413" s="53">
        <v>0.31271934821959052</v>
      </c>
      <c r="FP413" s="53">
        <v>0.31053864811853149</v>
      </c>
      <c r="FQ413" s="53">
        <v>0.30837365478457879</v>
      </c>
      <c r="FR413" s="53">
        <v>0.30622425664339853</v>
      </c>
      <c r="FS413" s="53">
        <v>0.30409034278613828</v>
      </c>
      <c r="FT413" s="53">
        <v>0.30197180296792825</v>
      </c>
      <c r="FU413" s="53">
        <v>0.29986852760632937</v>
      </c>
      <c r="FV413" s="53">
        <v>0.29778040777973891</v>
      </c>
      <c r="FW413" s="53">
        <v>0.29570733522575843</v>
      </c>
      <c r="FX413" s="53">
        <v>0.29364920233951641</v>
      </c>
      <c r="FY413" s="53">
        <v>0.29160590217195115</v>
      </c>
      <c r="FZ413" s="53">
        <v>0.28957732842805523</v>
      </c>
      <c r="GA413" s="53">
        <v>0.28756337546507976</v>
      </c>
      <c r="GB413" s="53">
        <v>0.28556393829070531</v>
      </c>
      <c r="GC413" s="53">
        <v>0.2835789125611724</v>
      </c>
      <c r="GD413" s="53">
        <v>0.28160819457937891</v>
      </c>
      <c r="GE413" s="53">
        <v>0.27965168129293838</v>
      </c>
      <c r="GF413" s="53">
        <v>0.27770927029221681</v>
      </c>
      <c r="GG413" s="53">
        <v>0.27578085980831801</v>
      </c>
      <c r="GH413" s="53">
        <v>0.27386634871105781</v>
      </c>
      <c r="GI413" s="53">
        <v>0.2719656365068886</v>
      </c>
      <c r="GJ413" s="53">
        <v>0.27007862333680965</v>
      </c>
      <c r="GK413" s="53">
        <v>0.2682052099742373</v>
      </c>
      <c r="GL413" s="53">
        <v>0.26634529782285021</v>
      </c>
      <c r="GM413" s="53">
        <v>0.26449878891441009</v>
      </c>
      <c r="GN413" s="53">
        <v>0.26266558590655242</v>
      </c>
      <c r="GO413" s="53">
        <v>0.26084559208055186</v>
      </c>
      <c r="GP413" s="53">
        <v>0.25903871133906209</v>
      </c>
      <c r="GQ413" s="53">
        <v>0.2572448482038352</v>
      </c>
      <c r="GR413" s="53">
        <v>0.25546390781341077</v>
      </c>
      <c r="GS413" s="53">
        <v>0.2536957959207885</v>
      </c>
      <c r="GT413" s="53">
        <v>0.25194041889107499</v>
      </c>
      <c r="GU413" s="53">
        <v>0.2501976836991136</v>
      </c>
      <c r="GV413" s="53">
        <v>0.24846749792708359</v>
      </c>
      <c r="GW413" s="53">
        <v>0.24674976976209578</v>
      </c>
      <c r="GX413" s="53">
        <v>0.2450444079937513</v>
      </c>
      <c r="GY413" s="53">
        <v>0.24335132201169599</v>
      </c>
      <c r="GZ413" s="53">
        <v>0.24167042180314721</v>
      </c>
      <c r="HA413" s="53">
        <v>0.24000161795041144</v>
      </c>
      <c r="HB413" s="53">
        <v>0.23834482162837725</v>
      </c>
      <c r="HC413" s="53">
        <v>0.23669994460200067</v>
      </c>
      <c r="HD413" s="53">
        <v>0.23506689922376617</v>
      </c>
      <c r="HE413" s="53">
        <v>0.23344559843114357</v>
      </c>
      <c r="HF413" s="53">
        <v>0.23183595574402138</v>
      </c>
      <c r="HG413" s="53">
        <v>0.2302378852621336</v>
      </c>
      <c r="HH413" s="53">
        <v>0.22865130166246792</v>
      </c>
      <c r="HI413" s="53">
        <v>0.22707612019666554</v>
      </c>
      <c r="HJ413" s="53">
        <v>0.22551225668841185</v>
      </c>
      <c r="HK413" s="53">
        <v>0.22395962753080553</v>
      </c>
      <c r="HL413" s="53">
        <v>0.22241814968372947</v>
      </c>
      <c r="HM413" s="53">
        <v>0.22088774067120553</v>
      </c>
      <c r="HN413" s="53">
        <v>0.21936831857873637</v>
      </c>
      <c r="HO413" s="53">
        <v>0.21785980205064856</v>
      </c>
      <c r="HP413" s="53">
        <v>0.21636211028741406</v>
      </c>
      <c r="HQ413" s="53">
        <v>0.21487516304297527</v>
      </c>
      <c r="HR413" s="53">
        <v>0.21339888062205753</v>
      </c>
      <c r="HS413" s="53">
        <v>0.2119331838774717</v>
      </c>
      <c r="HT413" s="53">
        <v>0.21047799420741525</v>
      </c>
      <c r="HU413" s="53">
        <v>0.20903323355276746</v>
      </c>
      <c r="HV413" s="53">
        <v>0.20759882439437344</v>
      </c>
      <c r="HW413" s="53">
        <v>0.20617468975032682</v>
      </c>
      <c r="HX413" s="53">
        <v>0.20476075317324907</v>
      </c>
      <c r="HY413" s="53">
        <v>0.20335693874756128</v>
      </c>
      <c r="HZ413" s="53">
        <v>0.20196317108675296</v>
      </c>
      <c r="IA413" s="53">
        <v>0.20057937533065026</v>
      </c>
      <c r="IB413" s="53">
        <v>0.19920547714267506</v>
      </c>
      <c r="IC413" s="53">
        <v>0.19784140270710568</v>
      </c>
      <c r="ID413" s="53">
        <v>0.19648707872633842</v>
      </c>
      <c r="IE413" s="53">
        <v>0.19514243241813636</v>
      </c>
      <c r="IF413" s="53">
        <v>0.19380739151289014</v>
      </c>
      <c r="IG413" s="53">
        <v>0.19248188425086571</v>
      </c>
      <c r="IH413" s="53">
        <v>0.19116583937946077</v>
      </c>
      <c r="II413" s="53">
        <v>0.18985918615045094</v>
      </c>
      <c r="IJ413" s="53">
        <v>0.18856185431724773</v>
      </c>
      <c r="IK413" s="53">
        <v>0.1872737741321453</v>
      </c>
      <c r="IL413" s="53">
        <v>0.18599487634357392</v>
      </c>
      <c r="IM413" s="53">
        <v>0.18472509219335451</v>
      </c>
      <c r="IN413" s="53">
        <v>0.18346435341394912</v>
      </c>
      <c r="IO413" s="53">
        <v>0.18221259222572167</v>
      </c>
      <c r="IP413" s="53">
        <v>0.18096974133419177</v>
      </c>
      <c r="IQ413" s="53">
        <v>0.1797357339272955</v>
      </c>
      <c r="IR413" s="53">
        <v>0.17851050367264495</v>
      </c>
      <c r="IS413" s="53">
        <v>0.1772939847147984</v>
      </c>
      <c r="IT413" s="53">
        <v>0.17608611167252153</v>
      </c>
      <c r="IU413" s="53">
        <v>0.17488681963606087</v>
      </c>
      <c r="IV413" s="53">
        <v>0.17369604416441914</v>
      </c>
      <c r="IW413" s="53">
        <v>0.17251372128263032</v>
      </c>
      <c r="IX413" s="53">
        <v>0.17133978747904433</v>
      </c>
      <c r="IY413" s="53">
        <v>0.17017417970260892</v>
      </c>
      <c r="IZ413" s="53">
        <v>0.16901683536016546</v>
      </c>
      <c r="JA413" s="53">
        <v>0.16786769231374049</v>
      </c>
      <c r="JB413" s="53">
        <v>0.16672668887784578</v>
      </c>
      <c r="JC413" s="53">
        <v>0.16559376381678556</v>
      </c>
      <c r="JD413" s="53">
        <v>0.16446885634196606</v>
      </c>
      <c r="JE413" s="53">
        <v>0.16335190610921191</v>
      </c>
      <c r="JF413" s="53">
        <v>0.16224285321608742</v>
      </c>
      <c r="JG413" s="53">
        <v>0.16114163819922522</v>
      </c>
      <c r="JH413" s="53">
        <v>0.16004820203166062</v>
      </c>
      <c r="JI413" s="53">
        <v>0.15896248612017294</v>
      </c>
      <c r="JJ413" s="53">
        <v>0.15788443230262914</v>
      </c>
      <c r="JK413" s="53">
        <v>0.15681398284534301</v>
      </c>
      <c r="JL413" s="53">
        <v>0.15575108044043137</v>
      </c>
      <c r="JM413" s="53">
        <v>0.15469566820318559</v>
      </c>
      <c r="JN413" s="53">
        <v>0.15364768966944295</v>
      </c>
      <c r="JO413" s="53">
        <v>0.1526070887929748</v>
      </c>
      <c r="JP413" s="53">
        <v>0.15157380994287034</v>
      </c>
      <c r="JQ413" s="53">
        <v>0.15054779790094042</v>
      </c>
      <c r="JR413" s="53">
        <v>0.14952899785911963</v>
      </c>
      <c r="JS413" s="53">
        <v>0.14851735541688255</v>
      </c>
      <c r="JT413" s="53">
        <v>0.14751281657866608</v>
      </c>
      <c r="JU413" s="53">
        <v>0.14651532775129686</v>
      </c>
      <c r="JV413" s="53">
        <v>0.14552483574143443</v>
      </c>
      <c r="JW413" s="53">
        <v>0.14454128775301786</v>
      </c>
      <c r="JX413" s="53">
        <v>0.14356463138472017</v>
      </c>
      <c r="JY413" s="53">
        <v>0.14259481462741552</v>
      </c>
      <c r="JZ413" s="53">
        <v>0.14163178586165354</v>
      </c>
      <c r="KA413" s="53">
        <v>0.14067549385514141</v>
      </c>
      <c r="KB413" s="53">
        <v>0.13972588776023692</v>
      </c>
      <c r="KC413" s="53">
        <v>0.1387829171114511</v>
      </c>
      <c r="KD413" s="53">
        <v>0.13784653182295933</v>
      </c>
      <c r="KE413" s="53">
        <v>0.13691668218612182</v>
      </c>
      <c r="KF413" s="53">
        <v>0.13599331886701418</v>
      </c>
      <c r="KG413" s="53">
        <v>0.13507639290396689</v>
      </c>
      <c r="KH413" s="53">
        <v>0.13416585570511741</v>
      </c>
      <c r="KI413" s="53">
        <v>0.13326165904596646</v>
      </c>
      <c r="KJ413" s="53">
        <v>0.1323637550669535</v>
      </c>
      <c r="KK413" s="53">
        <v>0.13147209627102963</v>
      </c>
      <c r="KL413" s="53">
        <v>0.13058663552125399</v>
      </c>
      <c r="KM413" s="53">
        <v>0.1297073260383898</v>
      </c>
      <c r="KN413" s="53">
        <v>0.12883412139851699</v>
      </c>
      <c r="KO413" s="53">
        <v>0.12796697553065309</v>
      </c>
      <c r="KP413" s="53">
        <v>0.12710584271438383</v>
      </c>
      <c r="KQ413" s="53">
        <v>0.12625067757750541</v>
      </c>
      <c r="KR413" s="53">
        <v>0.1254014350936761</v>
      </c>
      <c r="KS413" s="53">
        <v>0.12455807058008038</v>
      </c>
    </row>
    <row r="414" spans="4:305" x14ac:dyDescent="0.2">
      <c r="D414" s="20">
        <v>8</v>
      </c>
      <c r="E414" s="53">
        <v>1</v>
      </c>
      <c r="F414" s="53">
        <v>0.99327000930671705</v>
      </c>
      <c r="G414" s="53">
        <v>0.98657432119179356</v>
      </c>
      <c r="H414" s="53">
        <v>0.97991283951115604</v>
      </c>
      <c r="I414" s="53">
        <v>0.97328545831261226</v>
      </c>
      <c r="J414" s="53">
        <v>0.96669206216635206</v>
      </c>
      <c r="K414" s="53">
        <v>0.96013252649034597</v>
      </c>
      <c r="L414" s="53">
        <v>0.95360671787068652</v>
      </c>
      <c r="M414" s="53">
        <v>0.94711449437692141</v>
      </c>
      <c r="N414" s="53">
        <v>0.94065570587242808</v>
      </c>
      <c r="O414" s="53">
        <v>0.93423019431988041</v>
      </c>
      <c r="P414" s="53">
        <v>0.92783791457250842</v>
      </c>
      <c r="Q414" s="53">
        <v>0.92147937650512068</v>
      </c>
      <c r="R414" s="53">
        <v>0.91515542052582199</v>
      </c>
      <c r="S414" s="53">
        <v>0.90886710922456981</v>
      </c>
      <c r="T414" s="53">
        <v>0.90261571914191618</v>
      </c>
      <c r="U414" s="53">
        <v>0.89640273271324555</v>
      </c>
      <c r="V414" s="53">
        <v>0.89022983040188142</v>
      </c>
      <c r="W414" s="53">
        <v>0.88409888303589623</v>
      </c>
      <c r="X414" s="53">
        <v>0.87801194436477037</v>
      </c>
      <c r="Y414" s="53">
        <v>0.8719712438532895</v>
      </c>
      <c r="Z414" s="53">
        <v>0.86597866095928178</v>
      </c>
      <c r="AA414" s="53">
        <v>0.86003399441894968</v>
      </c>
      <c r="AB414" s="53">
        <v>0.85413622685065738</v>
      </c>
      <c r="AC414" s="53">
        <v>0.84828401248333507</v>
      </c>
      <c r="AD414" s="53">
        <v>0.84247568869772327</v>
      </c>
      <c r="AE414" s="53">
        <v>0.83670928731651828</v>
      </c>
      <c r="AF414" s="53">
        <v>0.83098254567216523</v>
      </c>
      <c r="AG414" s="53">
        <v>0.82529291748452893</v>
      </c>
      <c r="AH414" s="53">
        <v>0.81963758358388816</v>
      </c>
      <c r="AI414" s="53">
        <v>0.81401346251769124</v>
      </c>
      <c r="AJ414" s="53">
        <v>0.80841791280509312</v>
      </c>
      <c r="AK414" s="53">
        <v>0.80285095766777559</v>
      </c>
      <c r="AL414" s="53">
        <v>0.79731345595202996</v>
      </c>
      <c r="AM414" s="53">
        <v>0.79180643933912187</v>
      </c>
      <c r="AN414" s="53">
        <v>0.78633110577313492</v>
      </c>
      <c r="AO414" s="53">
        <v>0.78088881302613611</v>
      </c>
      <c r="AP414" s="53">
        <v>0.77548107241197706</v>
      </c>
      <c r="AQ414" s="53">
        <v>0.77010954266102805</v>
      </c>
      <c r="AR414" s="53">
        <v>0.76477602396901512</v>
      </c>
      <c r="AS414" s="53">
        <v>0.75948245223395661</v>
      </c>
      <c r="AT414" s="53">
        <v>0.75423038262368203</v>
      </c>
      <c r="AU414" s="53">
        <v>0.74901938090092612</v>
      </c>
      <c r="AV414" s="53">
        <v>0.7438484309611223</v>
      </c>
      <c r="AW414" s="53">
        <v>0.73871643097534112</v>
      </c>
      <c r="AX414" s="53">
        <v>0.73362219669921003</v>
      </c>
      <c r="AY414" s="53">
        <v>0.72856446471568348</v>
      </c>
      <c r="AZ414" s="53">
        <v>0.72354189561764337</v>
      </c>
      <c r="BA414" s="53">
        <v>0.71855307713654282</v>
      </c>
      <c r="BB414" s="53">
        <v>0.71359652722353828</v>
      </c>
      <c r="BC414" s="53">
        <v>0.70867069708973907</v>
      </c>
      <c r="BD414" s="53">
        <v>0.7037742363899806</v>
      </c>
      <c r="BE414" s="53">
        <v>0.69890680904552804</v>
      </c>
      <c r="BF414" s="53">
        <v>0.69406835406786593</v>
      </c>
      <c r="BG414" s="53">
        <v>0.68925882944199413</v>
      </c>
      <c r="BH414" s="53">
        <v>0.68447821143867071</v>
      </c>
      <c r="BI414" s="53">
        <v>0.67972649393946216</v>
      </c>
      <c r="BJ414" s="53">
        <v>0.67500368777459041</v>
      </c>
      <c r="BK414" s="53">
        <v>0.67030982007358175</v>
      </c>
      <c r="BL414" s="53">
        <v>0.66564493362874688</v>
      </c>
      <c r="BM414" s="53">
        <v>0.66100908627152577</v>
      </c>
      <c r="BN414" s="53">
        <v>0.65640235026172478</v>
      </c>
      <c r="BO414" s="53">
        <v>0.65182481168972684</v>
      </c>
      <c r="BP414" s="53">
        <v>0.64727656989171511</v>
      </c>
      <c r="BQ414" s="53">
        <v>0.64275773687799087</v>
      </c>
      <c r="BR414" s="53">
        <v>0.6382684367744641</v>
      </c>
      <c r="BS414" s="53">
        <v>0.63380880527739469</v>
      </c>
      <c r="BT414" s="53">
        <v>0.62937898912148149</v>
      </c>
      <c r="BU414" s="53">
        <v>0.62497914556138612</v>
      </c>
      <c r="BV414" s="53">
        <v>0.62060944186680078</v>
      </c>
      <c r="BW414" s="53">
        <v>0.6162700548311465</v>
      </c>
      <c r="BX414" s="53">
        <v>0.61196110826583749</v>
      </c>
      <c r="BY414" s="53">
        <v>0.60768248298795047</v>
      </c>
      <c r="BZ414" s="53">
        <v>0.60343399663626573</v>
      </c>
      <c r="CA414" s="53">
        <v>0.59921546490292044</v>
      </c>
      <c r="CB414" s="53">
        <v>0.59502670162841143</v>
      </c>
      <c r="CC414" s="53">
        <v>0.59086751889453715</v>
      </c>
      <c r="CD414" s="53">
        <v>0.58673772711532468</v>
      </c>
      <c r="CE414" s="53">
        <v>0.58263713512595872</v>
      </c>
      <c r="CF414" s="53">
        <v>0.57856555026975764</v>
      </c>
      <c r="CG414" s="53">
        <v>0.57452277848321431</v>
      </c>
      <c r="CH414" s="53">
        <v>0.57050862437913785</v>
      </c>
      <c r="CI414" s="53">
        <v>0.56652289132792955</v>
      </c>
      <c r="CJ414" s="53">
        <v>0.56256538153701552</v>
      </c>
      <c r="CK414" s="53">
        <v>0.55863589612847742</v>
      </c>
      <c r="CL414" s="53">
        <v>0.55473423521489873</v>
      </c>
      <c r="CM414" s="53">
        <v>0.55086019797346997</v>
      </c>
      <c r="CN414" s="53">
        <v>0.54701358271837575</v>
      </c>
      <c r="CO414" s="53">
        <v>0.54319418697149047</v>
      </c>
      <c r="CP414" s="53">
        <v>0.53940180753142319</v>
      </c>
      <c r="CQ414" s="53">
        <v>0.53563624054093295</v>
      </c>
      <c r="CR414" s="53">
        <v>0.53189728155275029</v>
      </c>
      <c r="CS414" s="53">
        <v>0.5281847255938249</v>
      </c>
      <c r="CT414" s="53">
        <v>0.52449836722804044</v>
      </c>
      <c r="CU414" s="53">
        <v>0.52083800061742191</v>
      </c>
      <c r="CV414" s="53">
        <v>0.51720341958185845</v>
      </c>
      <c r="CW414" s="53">
        <v>0.51359441765737612</v>
      </c>
      <c r="CX414" s="53">
        <v>0.51001078815299505</v>
      </c>
      <c r="CY414" s="53">
        <v>0.50645232420618225</v>
      </c>
      <c r="CZ414" s="53">
        <v>0.502918818836945</v>
      </c>
      <c r="DA414" s="53">
        <v>0.4994100650005871</v>
      </c>
      <c r="DB414" s="53">
        <v>0.49592586405928335</v>
      </c>
      <c r="DC414" s="53">
        <v>0.49246605128463511</v>
      </c>
      <c r="DD414" s="53">
        <v>0.48903047096198915</v>
      </c>
      <c r="DE414" s="53">
        <v>0.48561896802416044</v>
      </c>
      <c r="DF414" s="53">
        <v>0.48223138805488175</v>
      </c>
      <c r="DG414" s="53">
        <v>0.47886757729211227</v>
      </c>
      <c r="DH414" s="53">
        <v>0.47552738263122829</v>
      </c>
      <c r="DI414" s="53">
        <v>0.47221065162807191</v>
      </c>
      <c r="DJ414" s="53">
        <v>0.468917232501879</v>
      </c>
      <c r="DK414" s="53">
        <v>0.46564697413807854</v>
      </c>
      <c r="DL414" s="53">
        <v>0.46239972609096541</v>
      </c>
      <c r="DM414" s="53">
        <v>0.4591753385862567</v>
      </c>
      <c r="DN414" s="53">
        <v>0.45597366252351929</v>
      </c>
      <c r="DO414" s="53">
        <v>0.45279454947849374</v>
      </c>
      <c r="DP414" s="53">
        <v>0.44963785170527959</v>
      </c>
      <c r="DQ414" s="53">
        <v>0.44650342213843031</v>
      </c>
      <c r="DR414" s="53">
        <v>0.44339111439491846</v>
      </c>
      <c r="DS414" s="53">
        <v>0.44030078277599621</v>
      </c>
      <c r="DT414" s="53">
        <v>0.43723228226894978</v>
      </c>
      <c r="DU414" s="53">
        <v>0.43418546854873902</v>
      </c>
      <c r="DV414" s="53">
        <v>0.43116019797954025</v>
      </c>
      <c r="DW414" s="53">
        <v>0.42815632761617911</v>
      </c>
      <c r="DX414" s="53">
        <v>0.42517371520546415</v>
      </c>
      <c r="DY414" s="53">
        <v>0.42221221918742435</v>
      </c>
      <c r="DZ414" s="53">
        <v>0.41927169869643521</v>
      </c>
      <c r="EA414" s="53">
        <v>0.41635201356226825</v>
      </c>
      <c r="EB414" s="53">
        <v>0.41345302431102471</v>
      </c>
      <c r="EC414" s="53">
        <v>0.41057459216599457</v>
      </c>
      <c r="ED414" s="53">
        <v>0.40771657904840664</v>
      </c>
      <c r="EE414" s="53">
        <v>0.40487884757810422</v>
      </c>
      <c r="EF414" s="53">
        <v>0.4020612610741211</v>
      </c>
      <c r="EG414" s="53">
        <v>0.39926368355517639</v>
      </c>
      <c r="EH414" s="53">
        <v>0.39648597974008354</v>
      </c>
      <c r="EI414" s="53">
        <v>0.39372801504807364</v>
      </c>
      <c r="EJ414" s="53">
        <v>0.3909896555990377</v>
      </c>
      <c r="EK414" s="53">
        <v>0.38827076821369089</v>
      </c>
      <c r="EL414" s="53">
        <v>0.38557122041365172</v>
      </c>
      <c r="EM414" s="53">
        <v>0.38289088042145103</v>
      </c>
      <c r="EN414" s="53">
        <v>0.380229617160456</v>
      </c>
      <c r="EO414" s="53">
        <v>0.37758730025473064</v>
      </c>
      <c r="EP414" s="53">
        <v>0.37496380002881263</v>
      </c>
      <c r="EQ414" s="53">
        <v>0.37235898750742297</v>
      </c>
      <c r="ER414" s="53">
        <v>0.36977273441510655</v>
      </c>
      <c r="ES414" s="53">
        <v>0.36720491317580239</v>
      </c>
      <c r="ET414" s="53">
        <v>0.36465539691234089</v>
      </c>
      <c r="EU414" s="53">
        <v>0.3621240594458866</v>
      </c>
      <c r="EV414" s="53">
        <v>0.35961077529530466</v>
      </c>
      <c r="EW414" s="53">
        <v>0.35711541967646659</v>
      </c>
      <c r="EX414" s="53">
        <v>0.35463786850150314</v>
      </c>
      <c r="EY414" s="53">
        <v>0.35217799837797553</v>
      </c>
      <c r="EZ414" s="53">
        <v>0.34973568660801096</v>
      </c>
      <c r="FA414" s="53">
        <v>0.34731081118736107</v>
      </c>
      <c r="FB414" s="53">
        <v>0.34490325080441153</v>
      </c>
      <c r="FC414" s="53">
        <v>0.34251288483913611</v>
      </c>
      <c r="FD414" s="53">
        <v>0.34013959336199001</v>
      </c>
      <c r="FE414" s="53">
        <v>0.33778325713275542</v>
      </c>
      <c r="FF414" s="53">
        <v>0.33544375759933093</v>
      </c>
      <c r="FG414" s="53">
        <v>0.33312097689647502</v>
      </c>
      <c r="FH414" s="53">
        <v>0.33081479784448597</v>
      </c>
      <c r="FI414" s="53">
        <v>0.32852510394785411</v>
      </c>
      <c r="FJ414" s="53">
        <v>0.32625177939384092</v>
      </c>
      <c r="FK414" s="53">
        <v>0.32399470905103428</v>
      </c>
      <c r="FL414" s="53">
        <v>0.3217537784678427</v>
      </c>
      <c r="FM414" s="53">
        <v>0.3195288738709508</v>
      </c>
      <c r="FN414" s="53">
        <v>0.31731988216372869</v>
      </c>
      <c r="FO414" s="53">
        <v>0.3151266909246026</v>
      </c>
      <c r="FP414" s="53">
        <v>0.31294918840538094</v>
      </c>
      <c r="FQ414" s="53">
        <v>0.31078726352953573</v>
      </c>
      <c r="FR414" s="53">
        <v>0.30864080589045628</v>
      </c>
      <c r="FS414" s="53">
        <v>0.30650970574964825</v>
      </c>
      <c r="FT414" s="53">
        <v>0.30439385403490971</v>
      </c>
      <c r="FU414" s="53">
        <v>0.30229314233846166</v>
      </c>
      <c r="FV414" s="53">
        <v>0.30020746291504669</v>
      </c>
      <c r="FW414" s="53">
        <v>0.29813670867998715</v>
      </c>
      <c r="FX414" s="53">
        <v>0.29608077320721937</v>
      </c>
      <c r="FY414" s="53">
        <v>0.29403955072728494</v>
      </c>
      <c r="FZ414" s="53">
        <v>0.29201293612529405</v>
      </c>
      <c r="GA414" s="53">
        <v>0.29000082493885987</v>
      </c>
      <c r="GB414" s="53">
        <v>0.28800311335599549</v>
      </c>
      <c r="GC414" s="53">
        <v>0.28601969821299089</v>
      </c>
      <c r="GD414" s="53">
        <v>0.284050476992252</v>
      </c>
      <c r="GE414" s="53">
        <v>0.28209534782011825</v>
      </c>
      <c r="GF414" s="53">
        <v>0.28015420946464675</v>
      </c>
      <c r="GG414" s="53">
        <v>0.2782269613333781</v>
      </c>
      <c r="GH414" s="53">
        <v>0.27631350347107031</v>
      </c>
      <c r="GI414" s="53">
        <v>0.27441373655740903</v>
      </c>
      <c r="GJ414" s="53">
        <v>0.27252756190469946</v>
      </c>
      <c r="GK414" s="53">
        <v>0.27065488145552213</v>
      </c>
      <c r="GL414" s="53">
        <v>0.26879559778038126</v>
      </c>
      <c r="GM414" s="53">
        <v>0.26694961407532242</v>
      </c>
      <c r="GN414" s="53">
        <v>0.26511683415952836</v>
      </c>
      <c r="GO414" s="53">
        <v>0.26329716247290119</v>
      </c>
      <c r="GP414" s="53">
        <v>0.26149050407361824</v>
      </c>
      <c r="GQ414" s="53">
        <v>0.25969676463567076</v>
      </c>
      <c r="GR414" s="53">
        <v>0.25791585044638815</v>
      </c>
      <c r="GS414" s="53">
        <v>0.25614766840393699</v>
      </c>
      <c r="GT414" s="53">
        <v>0.25439212601480971</v>
      </c>
      <c r="GU414" s="53">
        <v>0.2526491313912968</v>
      </c>
      <c r="GV414" s="53">
        <v>0.2509185932489344</v>
      </c>
      <c r="GW414" s="53">
        <v>0.24920042090394895</v>
      </c>
      <c r="GX414" s="53">
        <v>0.2474945242706805</v>
      </c>
      <c r="GY414" s="53">
        <v>0.24580081385898933</v>
      </c>
      <c r="GZ414" s="53">
        <v>0.24411920077165944</v>
      </c>
      <c r="HA414" s="53">
        <v>0.24244959670177521</v>
      </c>
      <c r="HB414" s="53">
        <v>0.24079191393009991</v>
      </c>
      <c r="HC414" s="53">
        <v>0.23914606532243135</v>
      </c>
      <c r="HD414" s="53">
        <v>0.23751196432695487</v>
      </c>
      <c r="HE414" s="53">
        <v>0.23588952497157642</v>
      </c>
      <c r="HF414" s="53">
        <v>0.23427866186125892</v>
      </c>
      <c r="HG414" s="53">
        <v>0.23267929017533182</v>
      </c>
      <c r="HH414" s="53">
        <v>0.23109132566480983</v>
      </c>
      <c r="HI414" s="53">
        <v>0.22951468464968697</v>
      </c>
      <c r="HJ414" s="53">
        <v>0.22794928401623465</v>
      </c>
      <c r="HK414" s="53">
        <v>0.22639504121428553</v>
      </c>
      <c r="HL414" s="53">
        <v>0.22485187425451192</v>
      </c>
      <c r="HM414" s="53">
        <v>0.22331970170569745</v>
      </c>
      <c r="HN414" s="53">
        <v>0.22179844269200524</v>
      </c>
      <c r="HO414" s="53">
        <v>0.22028801689023497</v>
      </c>
      <c r="HP414" s="53">
        <v>0.21878834452707702</v>
      </c>
      <c r="HQ414" s="53">
        <v>0.21729934637636758</v>
      </c>
      <c r="HR414" s="53">
        <v>0.21582094375632788</v>
      </c>
      <c r="HS414" s="53">
        <v>0.21435305852680986</v>
      </c>
      <c r="HT414" s="53">
        <v>0.2128956130865324</v>
      </c>
      <c r="HU414" s="53">
        <v>0.21144853037031408</v>
      </c>
      <c r="HV414" s="53">
        <v>0.21001173384631061</v>
      </c>
      <c r="HW414" s="53">
        <v>0.20858514751323792</v>
      </c>
      <c r="HX414" s="53">
        <v>0.20716869589760201</v>
      </c>
      <c r="HY414" s="53">
        <v>0.20576230405092646</v>
      </c>
      <c r="HZ414" s="53">
        <v>0.20436589754697429</v>
      </c>
      <c r="IA414" s="53">
        <v>0.20297940247897028</v>
      </c>
      <c r="IB414" s="53">
        <v>0.2016027454568266</v>
      </c>
      <c r="IC414" s="53">
        <v>0.20023585360436549</v>
      </c>
      <c r="ID414" s="53">
        <v>0.19887865455653786</v>
      </c>
      <c r="IE414" s="53">
        <v>0.19753107645664764</v>
      </c>
      <c r="IF414" s="53">
        <v>0.19619304795358061</v>
      </c>
      <c r="IG414" s="53">
        <v>0.19486449819901902</v>
      </c>
      <c r="IH414" s="53">
        <v>0.19354535684467772</v>
      </c>
      <c r="II414" s="53">
        <v>0.19223555403952364</v>
      </c>
      <c r="IJ414" s="53">
        <v>0.19093502042700911</v>
      </c>
      <c r="IK414" s="53">
        <v>0.18964368714230284</v>
      </c>
      <c r="IL414" s="53">
        <v>0.18836148580952633</v>
      </c>
      <c r="IM414" s="53">
        <v>0.18708834853898607</v>
      </c>
      <c r="IN414" s="53">
        <v>0.18582420792441467</v>
      </c>
      <c r="IO414" s="53">
        <v>0.18456899704021784</v>
      </c>
      <c r="IP414" s="53">
        <v>0.1833226494387166</v>
      </c>
      <c r="IQ414" s="53">
        <v>0.18208509914740245</v>
      </c>
      <c r="IR414" s="53">
        <v>0.18085628066618478</v>
      </c>
      <c r="IS414" s="53">
        <v>0.1796361289646585</v>
      </c>
      <c r="IT414" s="53">
        <v>0.17842457947935983</v>
      </c>
      <c r="IU414" s="53">
        <v>0.17722156811104114</v>
      </c>
      <c r="IV414" s="53">
        <v>0.17602703122193802</v>
      </c>
      <c r="IW414" s="53">
        <v>0.17484090563305105</v>
      </c>
      <c r="IX414" s="53">
        <v>0.17366312862143068</v>
      </c>
      <c r="IY414" s="53">
        <v>0.17249363791746308</v>
      </c>
      <c r="IZ414" s="53">
        <v>0.17133237170216789</v>
      </c>
      <c r="JA414" s="53">
        <v>0.17017926860449825</v>
      </c>
      <c r="JB414" s="53">
        <v>0.16903426769865054</v>
      </c>
      <c r="JC414" s="53">
        <v>0.16789730850137571</v>
      </c>
      <c r="JD414" s="53">
        <v>0.16676833096930005</v>
      </c>
      <c r="JE414" s="53">
        <v>0.16564727549625374</v>
      </c>
      <c r="JF414" s="53">
        <v>0.1645340829106037</v>
      </c>
      <c r="JG414" s="53">
        <v>0.16342869447259864</v>
      </c>
      <c r="JH414" s="53">
        <v>0.16233105187171087</v>
      </c>
      <c r="JI414" s="53">
        <v>0.16124109722399835</v>
      </c>
      <c r="JJ414" s="53">
        <v>0.16015877306946702</v>
      </c>
      <c r="JK414" s="53">
        <v>0.15908402236944005</v>
      </c>
      <c r="JL414" s="53">
        <v>0.15801678850393863</v>
      </c>
      <c r="JM414" s="53">
        <v>0.15695701526907133</v>
      </c>
      <c r="JN414" s="53">
        <v>0.15590464687442704</v>
      </c>
      <c r="JO414" s="53">
        <v>0.15485962794047894</v>
      </c>
      <c r="JP414" s="53">
        <v>0.15382190349599942</v>
      </c>
      <c r="JQ414" s="53">
        <v>0.15279141897547704</v>
      </c>
      <c r="JR414" s="53">
        <v>0.15176812021655131</v>
      </c>
      <c r="JS414" s="53">
        <v>0.15075195345744752</v>
      </c>
      <c r="JT414" s="53">
        <v>0.14974286533442482</v>
      </c>
      <c r="JU414" s="53">
        <v>0.14874080287923419</v>
      </c>
      <c r="JV414" s="53">
        <v>0.14774571351658441</v>
      </c>
      <c r="JW414" s="53">
        <v>0.14675754506161429</v>
      </c>
      <c r="JX414" s="53">
        <v>0.14577624571737932</v>
      </c>
      <c r="JY414" s="53">
        <v>0.14480176407234707</v>
      </c>
      <c r="JZ414" s="53">
        <v>0.14383404909789788</v>
      </c>
      <c r="KA414" s="53">
        <v>0.14287305014583823</v>
      </c>
      <c r="KB414" s="53">
        <v>0.14191871694592792</v>
      </c>
      <c r="KC414" s="53">
        <v>0.14097099960340745</v>
      </c>
      <c r="KD414" s="53">
        <v>0.14002984859654402</v>
      </c>
      <c r="KE414" s="53">
        <v>0.13909521477418324</v>
      </c>
      <c r="KF414" s="53">
        <v>0.13816704935331317</v>
      </c>
      <c r="KG414" s="53">
        <v>0.1372453039166377</v>
      </c>
      <c r="KH414" s="53">
        <v>0.13632993041015784</v>
      </c>
      <c r="KI414" s="53">
        <v>0.13542088114076714</v>
      </c>
      <c r="KJ414" s="53">
        <v>0.13451810877385617</v>
      </c>
      <c r="KK414" s="53">
        <v>0.13362156633092492</v>
      </c>
      <c r="KL414" s="53">
        <v>0.13273120718721057</v>
      </c>
      <c r="KM414" s="53">
        <v>0.13184698506932283</v>
      </c>
      <c r="KN414" s="53">
        <v>0.13096885405288688</v>
      </c>
      <c r="KO414" s="53">
        <v>0.13009676856020627</v>
      </c>
      <c r="KP414" s="53">
        <v>0.12923068335792401</v>
      </c>
      <c r="KQ414" s="53">
        <v>0.12837055355470683</v>
      </c>
      <c r="KR414" s="53">
        <v>0.1275163345989303</v>
      </c>
      <c r="KS414" s="53">
        <v>0.12666798227638179</v>
      </c>
    </row>
    <row r="415" spans="4:305" x14ac:dyDescent="0.2">
      <c r="D415" s="20">
        <v>9</v>
      </c>
      <c r="E415" s="53">
        <v>1</v>
      </c>
      <c r="F415" s="53">
        <v>0.99324929454881739</v>
      </c>
      <c r="G415" s="53">
        <v>0.98652894135650659</v>
      </c>
      <c r="H415" s="53">
        <v>0.97983903370938896</v>
      </c>
      <c r="I415" s="53">
        <v>0.97317972070831249</v>
      </c>
      <c r="J415" s="53">
        <v>0.96655120525043536</v>
      </c>
      <c r="K415" s="53">
        <v>0.95995374204095096</v>
      </c>
      <c r="L415" s="53">
        <v>0.95338763563527684</v>
      </c>
      <c r="M415" s="53">
        <v>0.94685323851231007</v>
      </c>
      <c r="N415" s="53">
        <v>0.94035094917943585</v>
      </c>
      <c r="O415" s="53">
        <v>0.93388121031004856</v>
      </c>
      <c r="P415" s="53">
        <v>0.92744454093147533</v>
      </c>
      <c r="Q415" s="53">
        <v>0.92104165935158466</v>
      </c>
      <c r="R415" s="53">
        <v>0.91467341790028767</v>
      </c>
      <c r="S415" s="53">
        <v>0.90834077051736495</v>
      </c>
      <c r="T415" s="53">
        <v>0.90204476865268912</v>
      </c>
      <c r="U415" s="53">
        <v>0.89578655726001444</v>
      </c>
      <c r="V415" s="53">
        <v>0.88956737088920501</v>
      </c>
      <c r="W415" s="53">
        <v>0.88338852988204952</v>
      </c>
      <c r="X415" s="53">
        <v>0.87725143667705074</v>
      </c>
      <c r="Y415" s="53">
        <v>0.87115757222880652</v>
      </c>
      <c r="Z415" s="53">
        <v>0.86510825036800199</v>
      </c>
      <c r="AA415" s="53">
        <v>0.85910380981311352</v>
      </c>
      <c r="AB415" s="53">
        <v>0.85314420472397001</v>
      </c>
      <c r="AC415" s="53">
        <v>0.84722923241536519</v>
      </c>
      <c r="AD415" s="53">
        <v>0.84135853873664102</v>
      </c>
      <c r="AE415" s="53">
        <v>0.83553162332688713</v>
      </c>
      <c r="AF415" s="53">
        <v>0.82974784474932695</v>
      </c>
      <c r="AG415" s="53">
        <v>0.82400642550929137</v>
      </c>
      <c r="AH415" s="53">
        <v>0.81830645696092008</v>
      </c>
      <c r="AI415" s="53">
        <v>0.81264690410845286</v>
      </c>
      <c r="AJ415" s="53">
        <v>0.80702669343555933</v>
      </c>
      <c r="AK415" s="53">
        <v>0.80144498359546634</v>
      </c>
      <c r="AL415" s="53">
        <v>0.79590094888671015</v>
      </c>
      <c r="AM415" s="53">
        <v>0.7903937028800021</v>
      </c>
      <c r="AN415" s="53">
        <v>0.78492230085118464</v>
      </c>
      <c r="AO415" s="53">
        <v>0.77948574217118882</v>
      </c>
      <c r="AP415" s="53">
        <v>0.77408297265615322</v>
      </c>
      <c r="AQ415" s="53">
        <v>0.76871288688096606</v>
      </c>
      <c r="AR415" s="53">
        <v>0.76337433045958836</v>
      </c>
      <c r="AS415" s="53">
        <v>0.7580661022956201</v>
      </c>
      <c r="AT415" s="53">
        <v>0.75278724595537549</v>
      </c>
      <c r="AU415" s="53">
        <v>0.74753795916750487</v>
      </c>
      <c r="AV415" s="53">
        <v>0.74231879593216621</v>
      </c>
      <c r="AW415" s="53">
        <v>0.73713038454484026</v>
      </c>
      <c r="AX415" s="53">
        <v>0.7319734246039884</v>
      </c>
      <c r="AY415" s="53">
        <v>0.72684868408511161</v>
      </c>
      <c r="AZ415" s="53">
        <v>0.72175699648422487</v>
      </c>
      <c r="BA415" s="53">
        <v>0.71669925803394763</v>
      </c>
      <c r="BB415" s="53">
        <v>0.71167642499556161</v>
      </c>
      <c r="BC415" s="53">
        <v>0.70668951103053856</v>
      </c>
      <c r="BD415" s="53">
        <v>0.70173935541996024</v>
      </c>
      <c r="BE415" s="53">
        <v>0.69682591006063455</v>
      </c>
      <c r="BF415" s="53">
        <v>0.6919488861783778</v>
      </c>
      <c r="BG415" s="53">
        <v>0.68710797835989601</v>
      </c>
      <c r="BH415" s="53">
        <v>0.68230286519743066</v>
      </c>
      <c r="BI415" s="53">
        <v>0.67753320991871036</v>
      </c>
      <c r="BJ415" s="53">
        <v>0.6727986610025396</v>
      </c>
      <c r="BK415" s="53">
        <v>0.66809885278037029</v>
      </c>
      <c r="BL415" s="53">
        <v>0.66343340602421041</v>
      </c>
      <c r="BM415" s="53">
        <v>0.6588019285212201</v>
      </c>
      <c r="BN415" s="53">
        <v>0.65420401563537756</v>
      </c>
      <c r="BO415" s="53">
        <v>0.64963925085657592</v>
      </c>
      <c r="BP415" s="53">
        <v>0.64510720633753582</v>
      </c>
      <c r="BQ415" s="53">
        <v>0.64060744341892195</v>
      </c>
      <c r="BR415" s="53">
        <v>0.63613951314304329</v>
      </c>
      <c r="BS415" s="53">
        <v>0.63170295675654065</v>
      </c>
      <c r="BT415" s="53">
        <v>0.62729730620244395</v>
      </c>
      <c r="BU415" s="53">
        <v>0.6229220846020106</v>
      </c>
      <c r="BV415" s="53">
        <v>0.61857680672672599</v>
      </c>
      <c r="BW415" s="53">
        <v>0.61426097946089087</v>
      </c>
      <c r="BX415" s="53">
        <v>0.60997415786755638</v>
      </c>
      <c r="BY415" s="53">
        <v>0.60571611558463911</v>
      </c>
      <c r="BZ415" s="53">
        <v>0.60148668364960001</v>
      </c>
      <c r="CA415" s="53">
        <v>0.59728569562602496</v>
      </c>
      <c r="CB415" s="53">
        <v>0.59311298754018804</v>
      </c>
      <c r="CC415" s="53">
        <v>0.58896839781886912</v>
      </c>
      <c r="CD415" s="53">
        <v>0.5848517672283875</v>
      </c>
      <c r="CE415" s="53">
        <v>0.5807629388148613</v>
      </c>
      <c r="CF415" s="53">
        <v>0.57670175784565625</v>
      </c>
      <c r="CG415" s="53">
        <v>0.57266807175202261</v>
      </c>
      <c r="CH415" s="53">
        <v>0.56866173007288856</v>
      </c>
      <c r="CI415" s="53">
        <v>0.56468258439981511</v>
      </c>
      <c r="CJ415" s="53">
        <v>0.56073048832307371</v>
      </c>
      <c r="CK415" s="53">
        <v>0.55680529737885898</v>
      </c>
      <c r="CL415" s="53">
        <v>0.55290686899759434</v>
      </c>
      <c r="CM415" s="53">
        <v>0.54903506245333322</v>
      </c>
      <c r="CN415" s="53">
        <v>0.54518973881424471</v>
      </c>
      <c r="CO415" s="53">
        <v>0.54137076089415148</v>
      </c>
      <c r="CP415" s="53">
        <v>0.53757799320512523</v>
      </c>
      <c r="CQ415" s="53">
        <v>0.53381130191111337</v>
      </c>
      <c r="CR415" s="53">
        <v>0.53007055478259357</v>
      </c>
      <c r="CS415" s="53">
        <v>0.52635562115223411</v>
      </c>
      <c r="CT415" s="53">
        <v>0.52266637187155329</v>
      </c>
      <c r="CU415" s="53">
        <v>0.51900267926855703</v>
      </c>
      <c r="CV415" s="53">
        <v>0.51536441710635772</v>
      </c>
      <c r="CW415" s="53">
        <v>0.51175146054274545</v>
      </c>
      <c r="CX415" s="53">
        <v>0.50816368609070017</v>
      </c>
      <c r="CY415" s="53">
        <v>0.50460097157985273</v>
      </c>
      <c r="CZ415" s="53">
        <v>0.50106319611885264</v>
      </c>
      <c r="DA415" s="53">
        <v>0.49755024005865817</v>
      </c>
      <c r="DB415" s="53">
        <v>0.49406197802580976</v>
      </c>
      <c r="DC415" s="53">
        <v>0.49059825793875117</v>
      </c>
      <c r="DD415" s="53">
        <v>0.4871589215097098</v>
      </c>
      <c r="DE415" s="53">
        <v>0.48374381113776432</v>
      </c>
      <c r="DF415" s="53">
        <v>0.48035276991174758</v>
      </c>
      <c r="DG415" s="53">
        <v>0.47698564161301943</v>
      </c>
      <c r="DH415" s="53">
        <v>0.47364227071812204</v>
      </c>
      <c r="DI415" s="53">
        <v>0.47032250240130341</v>
      </c>
      <c r="DJ415" s="53">
        <v>0.46702618253692874</v>
      </c>
      <c r="DK415" s="53">
        <v>0.46375315770176428</v>
      </c>
      <c r="DL415" s="53">
        <v>0.46050327517714557</v>
      </c>
      <c r="DM415" s="53">
        <v>0.45727638295102996</v>
      </c>
      <c r="DN415" s="53">
        <v>0.45407232971993489</v>
      </c>
      <c r="DO415" s="53">
        <v>0.45089096489076191</v>
      </c>
      <c r="DP415" s="53">
        <v>0.44773213858251276</v>
      </c>
      <c r="DQ415" s="53">
        <v>0.44459570162789785</v>
      </c>
      <c r="DR415" s="53">
        <v>0.4414815055748319</v>
      </c>
      <c r="DS415" s="53">
        <v>0.43838940268783</v>
      </c>
      <c r="DT415" s="53">
        <v>0.43531924594930199</v>
      </c>
      <c r="DU415" s="53">
        <v>0.43227088906073585</v>
      </c>
      <c r="DV415" s="53">
        <v>0.42924418644379436</v>
      </c>
      <c r="DW415" s="53">
        <v>0.42623899324130365</v>
      </c>
      <c r="DX415" s="53">
        <v>0.42325516531815005</v>
      </c>
      <c r="DY415" s="53">
        <v>0.42029255926207898</v>
      </c>
      <c r="DZ415" s="53">
        <v>0.41735103238440929</v>
      </c>
      <c r="EA415" s="53">
        <v>0.41443044272064034</v>
      </c>
      <c r="EB415" s="53">
        <v>0.41153064903099085</v>
      </c>
      <c r="EC415" s="53">
        <v>0.4086515108008279</v>
      </c>
      <c r="ED415" s="53">
        <v>0.40579288824102511</v>
      </c>
      <c r="EE415" s="53">
        <v>0.40295464228823302</v>
      </c>
      <c r="EF415" s="53">
        <v>0.40013663460505661</v>
      </c>
      <c r="EG415" s="53">
        <v>0.39733872758016209</v>
      </c>
      <c r="EH415" s="53">
        <v>0.39456078432830266</v>
      </c>
      <c r="EI415" s="53">
        <v>0.39180266869025726</v>
      </c>
      <c r="EJ415" s="53">
        <v>0.38906424523269917</v>
      </c>
      <c r="EK415" s="53">
        <v>0.38634537924798978</v>
      </c>
      <c r="EL415" s="53">
        <v>0.38364593675388992</v>
      </c>
      <c r="EM415" s="53">
        <v>0.38096578449320967</v>
      </c>
      <c r="EN415" s="53">
        <v>0.37830478993337541</v>
      </c>
      <c r="EO415" s="53">
        <v>0.3756628212659387</v>
      </c>
      <c r="EP415" s="53">
        <v>0.3730397474060006</v>
      </c>
      <c r="EQ415" s="53">
        <v>0.3704354379915889</v>
      </c>
      <c r="ER415" s="53">
        <v>0.367849763382951</v>
      </c>
      <c r="ES415" s="53">
        <v>0.36528259466179497</v>
      </c>
      <c r="ET415" s="53">
        <v>0.36273380363045576</v>
      </c>
      <c r="EU415" s="53">
        <v>0.36020326281101556</v>
      </c>
      <c r="EV415" s="53">
        <v>0.35769084544434571</v>
      </c>
      <c r="EW415" s="53">
        <v>0.35519642548910013</v>
      </c>
      <c r="EX415" s="53">
        <v>0.35271987762064966</v>
      </c>
      <c r="EY415" s="53">
        <v>0.35026107722995531</v>
      </c>
      <c r="EZ415" s="53">
        <v>0.34781990042239047</v>
      </c>
      <c r="FA415" s="53">
        <v>0.34539622401650555</v>
      </c>
      <c r="FB415" s="53">
        <v>0.34298992554273894</v>
      </c>
      <c r="FC415" s="53">
        <v>0.34060088324207971</v>
      </c>
      <c r="FD415" s="53">
        <v>0.3382289760646755</v>
      </c>
      <c r="FE415" s="53">
        <v>0.33587408366838978</v>
      </c>
      <c r="FF415" s="53">
        <v>0.33353608641731836</v>
      </c>
      <c r="FG415" s="53">
        <v>0.33121486538024775</v>
      </c>
      <c r="FH415" s="53">
        <v>0.32891030232907126</v>
      </c>
      <c r="FI415" s="53">
        <v>0.32662227973716446</v>
      </c>
      <c r="FJ415" s="53">
        <v>0.32435068077771079</v>
      </c>
      <c r="FK415" s="53">
        <v>0.32209538932198212</v>
      </c>
      <c r="FL415" s="53">
        <v>0.31985628993758447</v>
      </c>
      <c r="FM415" s="53">
        <v>0.31763326788665686</v>
      </c>
      <c r="FN415" s="53">
        <v>0.31542620912403008</v>
      </c>
      <c r="FO415" s="53">
        <v>0.31323500029535162</v>
      </c>
      <c r="FP415" s="53">
        <v>0.31105952873516252</v>
      </c>
      <c r="FQ415" s="53">
        <v>0.3088996824649477</v>
      </c>
      <c r="FR415" s="53">
        <v>0.30675535019114469</v>
      </c>
      <c r="FS415" s="53">
        <v>0.3046264213031149</v>
      </c>
      <c r="FT415" s="53">
        <v>0.30251278587108665</v>
      </c>
      <c r="FU415" s="53">
        <v>0.30041433464405753</v>
      </c>
      <c r="FV415" s="53">
        <v>0.29833095904767237</v>
      </c>
      <c r="FW415" s="53">
        <v>0.29626255118205913</v>
      </c>
      <c r="FX415" s="53">
        <v>0.29420900381964582</v>
      </c>
      <c r="FY415" s="53">
        <v>0.29217021040293539</v>
      </c>
      <c r="FZ415" s="53">
        <v>0.29014606504226409</v>
      </c>
      <c r="GA415" s="53">
        <v>0.28813646251351988</v>
      </c>
      <c r="GB415" s="53">
        <v>0.28614129825583706</v>
      </c>
      <c r="GC415" s="53">
        <v>0.28416046836927361</v>
      </c>
      <c r="GD415" s="53">
        <v>0.28219386961244647</v>
      </c>
      <c r="GE415" s="53">
        <v>0.28024139940015297</v>
      </c>
      <c r="GF415" s="53">
        <v>0.2783029558009667</v>
      </c>
      <c r="GG415" s="53">
        <v>0.27637843753480329</v>
      </c>
      <c r="GH415" s="53">
        <v>0.27446774397047319</v>
      </c>
      <c r="GI415" s="53">
        <v>0.27257077512320499</v>
      </c>
      <c r="GJ415" s="53">
        <v>0.27068743165214915</v>
      </c>
      <c r="GK415" s="53">
        <v>0.26881761485786421</v>
      </c>
      <c r="GL415" s="53">
        <v>0.26696122667977618</v>
      </c>
      <c r="GM415" s="53">
        <v>0.26511816969362773</v>
      </c>
      <c r="GN415" s="53">
        <v>0.2632883471089017</v>
      </c>
      <c r="GO415" s="53">
        <v>0.26147166276623007</v>
      </c>
      <c r="GP415" s="53">
        <v>0.25966802113478582</v>
      </c>
      <c r="GQ415" s="53">
        <v>0.25787732730965229</v>
      </c>
      <c r="GR415" s="53">
        <v>0.25609948700919055</v>
      </c>
      <c r="GS415" s="53">
        <v>0.25433440657237461</v>
      </c>
      <c r="GT415" s="53">
        <v>0.25258199295612271</v>
      </c>
      <c r="GU415" s="53">
        <v>0.25084215373261254</v>
      </c>
      <c r="GV415" s="53">
        <v>0.24911479708658174</v>
      </c>
      <c r="GW415" s="53">
        <v>0.24739983181261307</v>
      </c>
      <c r="GX415" s="53">
        <v>0.24569716731241664</v>
      </c>
      <c r="GY415" s="53">
        <v>0.24400671359208495</v>
      </c>
      <c r="GZ415" s="53">
        <v>0.24232838125935488</v>
      </c>
      <c r="HA415" s="53">
        <v>0.24066208152084162</v>
      </c>
      <c r="HB415" s="53">
        <v>0.23900772617927563</v>
      </c>
      <c r="HC415" s="53">
        <v>0.23736522763072396</v>
      </c>
      <c r="HD415" s="53">
        <v>0.23573449886180195</v>
      </c>
      <c r="HE415" s="53">
        <v>0.23411545344687992</v>
      </c>
      <c r="HF415" s="53">
        <v>0.23250800554527823</v>
      </c>
      <c r="HG415" s="53">
        <v>0.2309120698984588</v>
      </c>
      <c r="HH415" s="53">
        <v>0.2293275618272019</v>
      </c>
      <c r="HI415" s="53">
        <v>0.22775439722878821</v>
      </c>
      <c r="HJ415" s="53">
        <v>0.22619249257416371</v>
      </c>
      <c r="HK415" s="53">
        <v>0.2246417649051046</v>
      </c>
      <c r="HL415" s="53">
        <v>0.22310213183137284</v>
      </c>
      <c r="HM415" s="53">
        <v>0.22157351152787555</v>
      </c>
      <c r="HN415" s="53">
        <v>0.22005582273180888</v>
      </c>
      <c r="HO415" s="53">
        <v>0.21854898473980308</v>
      </c>
      <c r="HP415" s="53">
        <v>0.21705291740506746</v>
      </c>
      <c r="HQ415" s="53">
        <v>0.21556754113452811</v>
      </c>
      <c r="HR415" s="53">
        <v>0.21409277688595979</v>
      </c>
      <c r="HS415" s="53">
        <v>0.21262854616512344</v>
      </c>
      <c r="HT415" s="53">
        <v>0.21117477102289675</v>
      </c>
      <c r="HU415" s="53">
        <v>0.20973137405240203</v>
      </c>
      <c r="HV415" s="53">
        <v>0.2082982783861381</v>
      </c>
      <c r="HW415" s="53">
        <v>0.20687540769310231</v>
      </c>
      <c r="HX415" s="53">
        <v>0.20546268617592645</v>
      </c>
      <c r="HY415" s="53">
        <v>0.2040600385679959</v>
      </c>
      <c r="HZ415" s="53">
        <v>0.20266739013058002</v>
      </c>
      <c r="IA415" s="53">
        <v>0.20128466664996075</v>
      </c>
      <c r="IB415" s="53">
        <v>0.19991179443455934</v>
      </c>
      <c r="IC415" s="53">
        <v>0.19854870031206859</v>
      </c>
      <c r="ID415" s="53">
        <v>0.19719531162658327</v>
      </c>
      <c r="IE415" s="53">
        <v>0.19585155623572922</v>
      </c>
      <c r="IF415" s="53">
        <v>0.19451736250780546</v>
      </c>
      <c r="IG415" s="53">
        <v>0.1931926593189178</v>
      </c>
      <c r="IH415" s="53">
        <v>0.19187737605011848</v>
      </c>
      <c r="II415" s="53">
        <v>0.19057144258455017</v>
      </c>
      <c r="IJ415" s="53">
        <v>0.18927478930459488</v>
      </c>
      <c r="IK415" s="53">
        <v>0.18798734708901851</v>
      </c>
      <c r="IL415" s="53">
        <v>0.1867090473101311</v>
      </c>
      <c r="IM415" s="53">
        <v>0.18543982183093816</v>
      </c>
      <c r="IN415" s="53">
        <v>0.1841796030023061</v>
      </c>
      <c r="IO415" s="53">
        <v>0.18292832366012987</v>
      </c>
      <c r="IP415" s="53">
        <v>0.18168591712250029</v>
      </c>
      <c r="IQ415" s="53">
        <v>0.18045231718688154</v>
      </c>
      <c r="IR415" s="53">
        <v>0.17922745812729696</v>
      </c>
      <c r="IS415" s="53">
        <v>0.17801127469150932</v>
      </c>
      <c r="IT415" s="53">
        <v>0.17680370209821647</v>
      </c>
      <c r="IU415" s="53">
        <v>0.17560467603424923</v>
      </c>
      <c r="IV415" s="53">
        <v>0.17441413265177799</v>
      </c>
      <c r="IW415" s="53">
        <v>0.17323200856551896</v>
      </c>
      <c r="IX415" s="53">
        <v>0.17205824084995738</v>
      </c>
      <c r="IY415" s="53">
        <v>0.1708927670365635</v>
      </c>
      <c r="IZ415" s="53">
        <v>0.1697355251110314</v>
      </c>
      <c r="JA415" s="53">
        <v>0.16858645351051135</v>
      </c>
      <c r="JB415" s="53">
        <v>0.16744549112085855</v>
      </c>
      <c r="JC415" s="53">
        <v>0.16631257727388063</v>
      </c>
      <c r="JD415" s="53">
        <v>0.16518765174460287</v>
      </c>
      <c r="JE415" s="53">
        <v>0.16407065474853216</v>
      </c>
      <c r="JF415" s="53">
        <v>0.16296152693893678</v>
      </c>
      <c r="JG415" s="53">
        <v>0.16186020940412463</v>
      </c>
      <c r="JH415" s="53">
        <v>0.16076664366473811</v>
      </c>
      <c r="JI415" s="53">
        <v>0.15968077167105538</v>
      </c>
      <c r="JJ415" s="53">
        <v>0.15860253580029707</v>
      </c>
      <c r="JK415" s="53">
        <v>0.15753187885394462</v>
      </c>
      <c r="JL415" s="53">
        <v>0.15646874405506414</v>
      </c>
      <c r="JM415" s="53">
        <v>0.15541307504564508</v>
      </c>
      <c r="JN415" s="53">
        <v>0.1543648158839431</v>
      </c>
      <c r="JO415" s="53">
        <v>0.15332391104183027</v>
      </c>
      <c r="JP415" s="53">
        <v>0.15229030540216107</v>
      </c>
      <c r="JQ415" s="53">
        <v>0.15126394425614365</v>
      </c>
      <c r="JR415" s="53">
        <v>0.15024477330072003</v>
      </c>
      <c r="JS415" s="53">
        <v>0.1492327386359561</v>
      </c>
      <c r="JT415" s="53">
        <v>0.14822778676244605</v>
      </c>
      <c r="JU415" s="53">
        <v>0.14722986457871973</v>
      </c>
      <c r="JV415" s="53">
        <v>0.14623891937866237</v>
      </c>
      <c r="JW415" s="53">
        <v>0.14525489884894793</v>
      </c>
      <c r="JX415" s="53">
        <v>0.14427775106647922</v>
      </c>
      <c r="JY415" s="53">
        <v>0.14330742449583483</v>
      </c>
      <c r="JZ415" s="53">
        <v>0.14234386798673518</v>
      </c>
      <c r="KA415" s="53">
        <v>0.14138703077151013</v>
      </c>
      <c r="KB415" s="53">
        <v>0.14043686246258499</v>
      </c>
      <c r="KC415" s="53">
        <v>0.13949331304996629</v>
      </c>
      <c r="KD415" s="53">
        <v>0.13855633289875083</v>
      </c>
      <c r="KE415" s="53">
        <v>0.13762587274663798</v>
      </c>
      <c r="KF415" s="53">
        <v>0.13670188370145062</v>
      </c>
      <c r="KG415" s="53">
        <v>0.13578431723867521</v>
      </c>
      <c r="KH415" s="53">
        <v>0.13487312519900371</v>
      </c>
      <c r="KI415" s="53">
        <v>0.13396825978589219</v>
      </c>
      <c r="KJ415" s="53">
        <v>0.1330696735631294</v>
      </c>
      <c r="KK415" s="53">
        <v>0.1321773194524144</v>
      </c>
      <c r="KL415" s="53">
        <v>0.13129115073094852</v>
      </c>
      <c r="KM415" s="53">
        <v>0.13041112102903399</v>
      </c>
      <c r="KN415" s="53">
        <v>0.12953718432768765</v>
      </c>
      <c r="KO415" s="53">
        <v>0.1286692949562635</v>
      </c>
      <c r="KP415" s="53">
        <v>0.12780740759009038</v>
      </c>
      <c r="KQ415" s="53">
        <v>0.12695147724811454</v>
      </c>
      <c r="KR415" s="53">
        <v>0.12610145929055966</v>
      </c>
      <c r="KS415" s="53">
        <v>0.1252573094165948</v>
      </c>
    </row>
    <row r="416" spans="4:305" x14ac:dyDescent="0.2">
      <c r="D416" s="20">
        <v>10</v>
      </c>
      <c r="E416" s="53">
        <v>1</v>
      </c>
      <c r="F416" s="53">
        <v>0.99323744384208057</v>
      </c>
      <c r="G416" s="53">
        <v>0.98650027335171719</v>
      </c>
      <c r="H416" s="53">
        <v>0.97978860951781888</v>
      </c>
      <c r="I416" s="53">
        <v>0.97310257926716548</v>
      </c>
      <c r="J416" s="53">
        <v>0.96644231517484613</v>
      </c>
      <c r="K416" s="53">
        <v>0.95980795517856821</v>
      </c>
      <c r="L416" s="53">
        <v>0.95319964229687448</v>
      </c>
      <c r="M416" s="53">
        <v>0.94661752435130453</v>
      </c>
      <c r="N416" s="53">
        <v>0.94006175369253597</v>
      </c>
      <c r="O416" s="53">
        <v>0.93353248693054525</v>
      </c>
      <c r="P416" s="53">
        <v>0.92703005234179237</v>
      </c>
      <c r="Q416" s="53">
        <v>0.92055556420259976</v>
      </c>
      <c r="R416" s="53">
        <v>0.91411060911641473</v>
      </c>
      <c r="S416" s="53">
        <v>0.9076970941628385</v>
      </c>
      <c r="T416" s="53">
        <v>0.90131723443315392</v>
      </c>
      <c r="U416" s="53">
        <v>0.89497354083834968</v>
      </c>
      <c r="V416" s="53">
        <v>0.88866880822264993</v>
      </c>
      <c r="W416" s="53">
        <v>0.88240610381848616</v>
      </c>
      <c r="X416" s="53">
        <v>0.87618875608151259</v>
      </c>
      <c r="Y416" s="53">
        <v>0.87002034394670857</v>
      </c>
      <c r="Z416" s="53">
        <v>0.86390400189424088</v>
      </c>
      <c r="AA416" s="53">
        <v>0.85784013584785734</v>
      </c>
      <c r="AB416" s="53">
        <v>0.85182809316042163</v>
      </c>
      <c r="AC416" s="53">
        <v>0.84586680597917552</v>
      </c>
      <c r="AD416" s="53">
        <v>0.83995480588987492</v>
      </c>
      <c r="AE416" s="53">
        <v>0.83409023818817185</v>
      </c>
      <c r="AF416" s="53">
        <v>0.82827087581277004</v>
      </c>
      <c r="AG416" s="53">
        <v>0.82249413298052321</v>
      </c>
      <c r="AH416" s="53">
        <v>0.81675707856886715</v>
      </c>
      <c r="AI416" s="53">
        <v>0.81105644929582377</v>
      </c>
      <c r="AJ416" s="53">
        <v>0.80538922691622783</v>
      </c>
      <c r="AK416" s="53">
        <v>0.79975445658008237</v>
      </c>
      <c r="AL416" s="53">
        <v>0.79415175850308084</v>
      </c>
      <c r="AM416" s="53">
        <v>0.78858079151597271</v>
      </c>
      <c r="AN416" s="53">
        <v>0.78304125185922746</v>
      </c>
      <c r="AO416" s="53">
        <v>0.77753287199727206</v>
      </c>
      <c r="AP416" s="53">
        <v>0.77205541945194522</v>
      </c>
      <c r="AQ416" s="53">
        <v>0.76660869565485468</v>
      </c>
      <c r="AR416" s="53">
        <v>0.76119253481838434</v>
      </c>
      <c r="AS416" s="53">
        <v>0.75580680282513402</v>
      </c>
      <c r="AT416" s="53">
        <v>0.75045149769707442</v>
      </c>
      <c r="AU416" s="53">
        <v>0.74512706709356002</v>
      </c>
      <c r="AV416" s="53">
        <v>0.73983412603884768</v>
      </c>
      <c r="AW416" s="53">
        <v>0.73457335605368201</v>
      </c>
      <c r="AX416" s="53">
        <v>0.72934550234630791</v>
      </c>
      <c r="AY416" s="53">
        <v>0.72415137107048133</v>
      </c>
      <c r="AZ416" s="53">
        <v>0.7189918266533829</v>
      </c>
      <c r="BA416" s="53">
        <v>0.71386778919641924</v>
      </c>
      <c r="BB416" s="53">
        <v>0.70878023195206752</v>
      </c>
      <c r="BC416" s="53">
        <v>0.70373017887999989</v>
      </c>
      <c r="BD416" s="53">
        <v>0.69871846518754721</v>
      </c>
      <c r="BE416" s="53">
        <v>0.69374500037316778</v>
      </c>
      <c r="BF416" s="53">
        <v>0.68880943781139703</v>
      </c>
      <c r="BG416" s="53">
        <v>0.68391140680995144</v>
      </c>
      <c r="BH416" s="53">
        <v>0.67905051355230694</v>
      </c>
      <c r="BI416" s="53">
        <v>0.67422634201822507</v>
      </c>
      <c r="BJ416" s="53">
        <v>0.6694384548828457</v>
      </c>
      <c r="BK416" s="53">
        <v>0.66468639439494082</v>
      </c>
      <c r="BL416" s="53">
        <v>0.65996968323499217</v>
      </c>
      <c r="BM416" s="53">
        <v>0.65528782535372376</v>
      </c>
      <c r="BN416" s="53">
        <v>0.65064030679177276</v>
      </c>
      <c r="BO416" s="53">
        <v>0.64602659648118244</v>
      </c>
      <c r="BP416" s="53">
        <v>0.64144614702939984</v>
      </c>
      <c r="BQ416" s="53">
        <v>0.63689839548650029</v>
      </c>
      <c r="BR416" s="53">
        <v>0.63238276409634298</v>
      </c>
      <c r="BS416" s="53">
        <v>0.62789866103237557</v>
      </c>
      <c r="BT416" s="53">
        <v>0.62344548111883369</v>
      </c>
      <c r="BU416" s="53">
        <v>0.61902260653803642</v>
      </c>
      <c r="BV416" s="53">
        <v>0.61462940752454365</v>
      </c>
      <c r="BW416" s="53">
        <v>0.61026524304688257</v>
      </c>
      <c r="BX416" s="53">
        <v>0.60592954725514725</v>
      </c>
      <c r="BY416" s="53">
        <v>0.60162209218292451</v>
      </c>
      <c r="BZ416" s="53">
        <v>0.59734273894984691</v>
      </c>
      <c r="CA416" s="53">
        <v>0.59309135305442717</v>
      </c>
      <c r="CB416" s="53">
        <v>0.58886780422973584</v>
      </c>
      <c r="CC416" s="53">
        <v>0.58467196630196716</v>
      </c>
      <c r="CD416" s="53">
        <v>0.58050371705187609</v>
      </c>
      <c r="CE416" s="53">
        <v>0.57636293807904559</v>
      </c>
      <c r="CF416" s="53">
        <v>0.57224951466895768</v>
      </c>
      <c r="CG416" s="53">
        <v>0.56816333566284494</v>
      </c>
      <c r="CH416" s="53">
        <v>0.56410429333028411</v>
      </c>
      <c r="CI416" s="53">
        <v>0.56007228324451352</v>
      </c>
      <c r="CJ416" s="53">
        <v>0.55606720416044986</v>
      </c>
      <c r="CK416" s="53">
        <v>0.55208895789536538</v>
      </c>
      <c r="CL416" s="53">
        <v>0.54813744921221363</v>
      </c>
      <c r="CM416" s="53">
        <v>0.54421258570557518</v>
      </c>
      <c r="CN416" s="53">
        <v>0.54031427769019658</v>
      </c>
      <c r="CO416" s="53">
        <v>0.53644243809209957</v>
      </c>
      <c r="CP416" s="53">
        <v>0.53259698234224395</v>
      </c>
      <c r="CQ416" s="53">
        <v>0.52877782827270625</v>
      </c>
      <c r="CR416" s="53">
        <v>0.52498489601537157</v>
      </c>
      <c r="CS416" s="53">
        <v>0.52121810790309764</v>
      </c>
      <c r="CT416" s="53">
        <v>0.51747738837334534</v>
      </c>
      <c r="CU416" s="53">
        <v>0.51376266387423974</v>
      </c>
      <c r="CV416" s="53">
        <v>0.51007386277304834</v>
      </c>
      <c r="CW416" s="53">
        <v>0.50641091526706106</v>
      </c>
      <c r="CX416" s="53">
        <v>0.50277375329683482</v>
      </c>
      <c r="CY416" s="53">
        <v>0.49916231046179682</v>
      </c>
      <c r="CZ416" s="53">
        <v>0.49557652193817664</v>
      </c>
      <c r="DA416" s="53">
        <v>0.4920163243992583</v>
      </c>
      <c r="DB416" s="53">
        <v>0.48848164014925627</v>
      </c>
      <c r="DC416" s="53">
        <v>0.48497232934944817</v>
      </c>
      <c r="DD416" s="53">
        <v>0.48148823676687286</v>
      </c>
      <c r="DE416" s="53">
        <v>0.47802920748806915</v>
      </c>
      <c r="DF416" s="53">
        <v>0.47459508693133928</v>
      </c>
      <c r="DG416" s="53">
        <v>0.47118572085872779</v>
      </c>
      <c r="DH416" s="53">
        <v>0.46780095538772443</v>
      </c>
      <c r="DI416" s="53">
        <v>0.46444063700268012</v>
      </c>
      <c r="DJ416" s="53">
        <v>0.46110461256594881</v>
      </c>
      <c r="DK416" s="53">
        <v>0.45779272932875792</v>
      </c>
      <c r="DL416" s="53">
        <v>0.45450483494181149</v>
      </c>
      <c r="DM416" s="53">
        <v>0.45124077746562719</v>
      </c>
      <c r="DN416" s="53">
        <v>0.44800040538060942</v>
      </c>
      <c r="DO416" s="53">
        <v>0.44478356759686766</v>
      </c>
      <c r="DP416" s="53">
        <v>0.44159011346378396</v>
      </c>
      <c r="DQ416" s="53">
        <v>0.4384198927793253</v>
      </c>
      <c r="DR416" s="53">
        <v>0.43527275579910585</v>
      </c>
      <c r="DS416" s="53">
        <v>0.43214855324521878</v>
      </c>
      <c r="DT416" s="53">
        <v>0.42904713631481428</v>
      </c>
      <c r="DU416" s="53">
        <v>0.42596835668844818</v>
      </c>
      <c r="DV416" s="53">
        <v>0.42291206653820218</v>
      </c>
      <c r="DW416" s="53">
        <v>0.4198781185355614</v>
      </c>
      <c r="DX416" s="53">
        <v>0.41686636585907927</v>
      </c>
      <c r="DY416" s="53">
        <v>0.41387666220181507</v>
      </c>
      <c r="DZ416" s="53">
        <v>0.41090886177855029</v>
      </c>
      <c r="EA416" s="53">
        <v>0.40796281933278938</v>
      </c>
      <c r="EB416" s="53">
        <v>0.40503839014355336</v>
      </c>
      <c r="EC416" s="53">
        <v>0.40213543003195684</v>
      </c>
      <c r="ED416" s="53">
        <v>0.39925379536758521</v>
      </c>
      <c r="EE416" s="53">
        <v>0.39639334307466412</v>
      </c>
      <c r="EF416" s="53">
        <v>0.39355393063802979</v>
      </c>
      <c r="EG416" s="53">
        <v>0.39073541610890988</v>
      </c>
      <c r="EH416" s="53">
        <v>0.3879376581104978</v>
      </c>
      <c r="EI416" s="53">
        <v>0.38516051584335437</v>
      </c>
      <c r="EJ416" s="53">
        <v>0.38240384909060265</v>
      </c>
      <c r="EK416" s="53">
        <v>0.37966751822295375</v>
      </c>
      <c r="EL416" s="53">
        <v>0.37695138420354679</v>
      </c>
      <c r="EM416" s="53">
        <v>0.37425530859260836</v>
      </c>
      <c r="EN416" s="53">
        <v>0.37157915355193832</v>
      </c>
      <c r="EO416" s="53">
        <v>0.36892278184922417</v>
      </c>
      <c r="EP416" s="53">
        <v>0.36628605686218518</v>
      </c>
      <c r="EQ416" s="53">
        <v>0.36366884258255289</v>
      </c>
      <c r="ER416" s="53">
        <v>0.36107100361988304</v>
      </c>
      <c r="ES416" s="53">
        <v>0.35849240520520842</v>
      </c>
      <c r="ET416" s="53">
        <v>0.35593291319453535</v>
      </c>
      <c r="EU416" s="53">
        <v>0.35339239407218415</v>
      </c>
      <c r="EV416" s="53">
        <v>0.35087071495397709</v>
      </c>
      <c r="EW416" s="53">
        <v>0.34836774359027534</v>
      </c>
      <c r="EX416" s="53">
        <v>0.3458833483688683</v>
      </c>
      <c r="EY416" s="53">
        <v>0.34341739831771856</v>
      </c>
      <c r="EZ416" s="53">
        <v>0.34096976310757166</v>
      </c>
      <c r="FA416" s="53">
        <v>0.33854031305441312</v>
      </c>
      <c r="FB416" s="53">
        <v>0.3361289191217966</v>
      </c>
      <c r="FC416" s="53">
        <v>0.3337354529230438</v>
      </c>
      <c r="FD416" s="53">
        <v>0.33135978672329464</v>
      </c>
      <c r="FE416" s="53">
        <v>0.32900179344144942</v>
      </c>
      <c r="FF416" s="53">
        <v>0.32666134665196572</v>
      </c>
      <c r="FG416" s="53">
        <v>0.32433832058654161</v>
      </c>
      <c r="FH416" s="53">
        <v>0.32203259013567342</v>
      </c>
      <c r="FI416" s="53">
        <v>0.3197440308500914</v>
      </c>
      <c r="FJ416" s="53">
        <v>0.31747251894208262</v>
      </c>
      <c r="FK416" s="53">
        <v>0.31521793128669229</v>
      </c>
      <c r="FL416" s="53">
        <v>0.31298014542281738</v>
      </c>
      <c r="FM416" s="53">
        <v>0.31075903955418749</v>
      </c>
      <c r="FN416" s="53">
        <v>0.30855449255023831</v>
      </c>
      <c r="FO416" s="53">
        <v>0.30636638394687249</v>
      </c>
      <c r="FP416" s="53">
        <v>0.30419459394712617</v>
      </c>
      <c r="FQ416" s="53">
        <v>0.30203900342172568</v>
      </c>
      <c r="FR416" s="53">
        <v>0.29989949390954446</v>
      </c>
      <c r="FS416" s="53">
        <v>0.297775947617968</v>
      </c>
      <c r="FT416" s="53">
        <v>0.29566824742315689</v>
      </c>
      <c r="FU416" s="53">
        <v>0.29357627687021587</v>
      </c>
      <c r="FV416" s="53">
        <v>0.29149992017327275</v>
      </c>
      <c r="FW416" s="53">
        <v>0.2894390622154725</v>
      </c>
      <c r="FX416" s="53">
        <v>0.28739358854886859</v>
      </c>
      <c r="FY416" s="53">
        <v>0.28536338539424294</v>
      </c>
      <c r="FZ416" s="53">
        <v>0.28334833964083539</v>
      </c>
      <c r="GA416" s="53">
        <v>0.28134833884598814</v>
      </c>
      <c r="GB416" s="53">
        <v>0.27936327123471555</v>
      </c>
      <c r="GC416" s="53">
        <v>0.27739302569918795</v>
      </c>
      <c r="GD416" s="53">
        <v>0.27543749179814325</v>
      </c>
      <c r="GE416" s="53">
        <v>0.27349655975622567</v>
      </c>
      <c r="GF416" s="53">
        <v>0.27157012046323781</v>
      </c>
      <c r="GG416" s="53">
        <v>0.26965806547334037</v>
      </c>
      <c r="GH416" s="53">
        <v>0.26776028700416316</v>
      </c>
      <c r="GI416" s="53">
        <v>0.26587667793585967</v>
      </c>
      <c r="GJ416" s="53">
        <v>0.26400713181008606</v>
      </c>
      <c r="GK416" s="53">
        <v>0.26215154282892433</v>
      </c>
      <c r="GL416" s="53">
        <v>0.26030980585373004</v>
      </c>
      <c r="GM416" s="53">
        <v>0.25848181640392931</v>
      </c>
      <c r="GN416" s="53">
        <v>0.2566674706557428</v>
      </c>
      <c r="GO416" s="53">
        <v>0.2548666654408665</v>
      </c>
      <c r="GP416" s="53">
        <v>0.25307929824507513</v>
      </c>
      <c r="GQ416" s="53">
        <v>0.2513052672067852</v>
      </c>
      <c r="GR416" s="53">
        <v>0.24954447111555697</v>
      </c>
      <c r="GS416" s="53">
        <v>0.24779680941054241</v>
      </c>
      <c r="GT416" s="53">
        <v>0.2460621821788809</v>
      </c>
      <c r="GU416" s="53">
        <v>0.24434049015404496</v>
      </c>
      <c r="GV416" s="53">
        <v>0.2426316347141422</v>
      </c>
      <c r="GW416" s="53">
        <v>0.24093551788015458</v>
      </c>
      <c r="GX416" s="53">
        <v>0.23925204231414915</v>
      </c>
      <c r="GY416" s="53">
        <v>0.23758111131743115</v>
      </c>
      <c r="GZ416" s="53">
        <v>0.23592262882865292</v>
      </c>
      <c r="HA416" s="53">
        <v>0.23427649942188777</v>
      </c>
      <c r="HB416" s="53">
        <v>0.23264262830465673</v>
      </c>
      <c r="HC416" s="53">
        <v>0.23102092131591415</v>
      </c>
      <c r="HD416" s="53">
        <v>0.22941128492399773</v>
      </c>
      <c r="HE416" s="53">
        <v>0.22781362622453663</v>
      </c>
      <c r="HF416" s="53">
        <v>0.2262278529383227</v>
      </c>
      <c r="HG416" s="53">
        <v>0.22465387340915127</v>
      </c>
      <c r="HH416" s="53">
        <v>0.22309159660161998</v>
      </c>
      <c r="HI416" s="53">
        <v>0.22154093209889963</v>
      </c>
      <c r="HJ416" s="53">
        <v>0.22000179010046769</v>
      </c>
      <c r="HK416" s="53">
        <v>0.21847408141981395</v>
      </c>
      <c r="HL416" s="53">
        <v>0.21695771748211587</v>
      </c>
      <c r="HM416" s="53">
        <v>0.21545261032187843</v>
      </c>
      <c r="HN416" s="53">
        <v>0.21395867258055398</v>
      </c>
      <c r="HO416" s="53">
        <v>0.21247581750413105</v>
      </c>
      <c r="HP416" s="53">
        <v>0.21100395894069177</v>
      </c>
      <c r="HQ416" s="53">
        <v>0.20954301133795275</v>
      </c>
      <c r="HR416" s="53">
        <v>0.20809288974077494</v>
      </c>
      <c r="HS416" s="53">
        <v>0.20665350978864955</v>
      </c>
      <c r="HT416" s="53">
        <v>0.20522478771316627</v>
      </c>
      <c r="HU416" s="53">
        <v>0.20380664033545554</v>
      </c>
      <c r="HV416" s="53">
        <v>0.20239898506360737</v>
      </c>
      <c r="HW416" s="53">
        <v>0.20100173989007877</v>
      </c>
      <c r="HX416" s="53">
        <v>0.19961482338907077</v>
      </c>
      <c r="HY416" s="53">
        <v>0.19823815471389303</v>
      </c>
      <c r="HZ416" s="53">
        <v>0.19687165359431394</v>
      </c>
      <c r="IA416" s="53">
        <v>0.1955152403338842</v>
      </c>
      <c r="IB416" s="53">
        <v>0.19416883580725192</v>
      </c>
      <c r="IC416" s="53">
        <v>0.19283236145746049</v>
      </c>
      <c r="ID416" s="53">
        <v>0.191505739293229</v>
      </c>
      <c r="IE416" s="53">
        <v>0.19018889188622201</v>
      </c>
      <c r="IF416" s="53">
        <v>0.18888174236830627</v>
      </c>
      <c r="IG416" s="53">
        <v>0.18758421442878792</v>
      </c>
      <c r="IH416" s="53">
        <v>0.18629623231165063</v>
      </c>
      <c r="II416" s="53">
        <v>0.18501772081276915</v>
      </c>
      <c r="IJ416" s="53">
        <v>0.18374860527712153</v>
      </c>
      <c r="IK416" s="53">
        <v>0.18248881159598515</v>
      </c>
      <c r="IL416" s="53">
        <v>0.18123826620413055</v>
      </c>
      <c r="IM416" s="53">
        <v>0.17999689607699809</v>
      </c>
      <c r="IN416" s="53">
        <v>0.17876462872787433</v>
      </c>
      <c r="IO416" s="53">
        <v>0.17754139220505652</v>
      </c>
      <c r="IP416" s="53">
        <v>0.17632711508900931</v>
      </c>
      <c r="IQ416" s="53">
        <v>0.17512172648952143</v>
      </c>
      <c r="IR416" s="53">
        <v>0.1739251560428475</v>
      </c>
      <c r="IS416" s="53">
        <v>0.1727373339088541</v>
      </c>
      <c r="IT416" s="53">
        <v>0.17155819076815115</v>
      </c>
      <c r="IU416" s="53">
        <v>0.17038765781923204</v>
      </c>
      <c r="IV416" s="53">
        <v>0.16922566677559478</v>
      </c>
      <c r="IW416" s="53">
        <v>0.16807214986287294</v>
      </c>
      <c r="IX416" s="53">
        <v>0.16692703981595816</v>
      </c>
      <c r="IY416" s="53">
        <v>0.16579026987612136</v>
      </c>
      <c r="IZ416" s="53">
        <v>0.16466177378812966</v>
      </c>
      <c r="JA416" s="53">
        <v>0.16354148579736899</v>
      </c>
      <c r="JB416" s="53">
        <v>0.16242934064696049</v>
      </c>
      <c r="JC416" s="53">
        <v>0.16132527357487314</v>
      </c>
      <c r="JD416" s="53">
        <v>0.16022922031104778</v>
      </c>
      <c r="JE416" s="53">
        <v>0.15914111707451184</v>
      </c>
      <c r="JF416" s="53">
        <v>0.15806090057049915</v>
      </c>
      <c r="JG416" s="53">
        <v>0.15698850798756686</v>
      </c>
      <c r="JH416" s="53">
        <v>0.15592387699472135</v>
      </c>
      <c r="JI416" s="53">
        <v>0.15486694573854254</v>
      </c>
      <c r="JJ416" s="53">
        <v>0.15381765284030693</v>
      </c>
      <c r="JK416" s="53">
        <v>0.15277593739311898</v>
      </c>
      <c r="JL416" s="53">
        <v>0.1517417389590443</v>
      </c>
      <c r="JM416" s="53">
        <v>0.15071499756624301</v>
      </c>
      <c r="JN416" s="53">
        <v>0.14969565370611479</v>
      </c>
      <c r="JO416" s="53">
        <v>0.14868364833043801</v>
      </c>
      <c r="JP416" s="53">
        <v>0.14767892284851911</v>
      </c>
      <c r="JQ416" s="53">
        <v>0.14668141912435223</v>
      </c>
      <c r="JR416" s="53">
        <v>0.14569107947376825</v>
      </c>
      <c r="JS416" s="53">
        <v>0.14470784666160691</v>
      </c>
      <c r="JT416" s="53">
        <v>0.14373166389888384</v>
      </c>
      <c r="JU416" s="53">
        <v>0.14276247483996593</v>
      </c>
      <c r="JV416" s="53">
        <v>0.14180022357975516</v>
      </c>
      <c r="JW416" s="53">
        <v>0.14084485465087479</v>
      </c>
      <c r="JX416" s="53">
        <v>0.13989631302086944</v>
      </c>
      <c r="JY416" s="53">
        <v>0.1389545440894033</v>
      </c>
      <c r="JZ416" s="53">
        <v>0.13801949368547181</v>
      </c>
      <c r="KA416" s="53">
        <v>0.13709110806462099</v>
      </c>
      <c r="KB416" s="53">
        <v>0.13616933390617031</v>
      </c>
      <c r="KC416" s="53">
        <v>0.1352541183104469</v>
      </c>
      <c r="KD416" s="53">
        <v>0.13434540879602797</v>
      </c>
      <c r="KE416" s="53">
        <v>0.13344315329698961</v>
      </c>
      <c r="KF416" s="53">
        <v>0.13254730016016592</v>
      </c>
      <c r="KG416" s="53">
        <v>0.13165779814241757</v>
      </c>
      <c r="KH416" s="53">
        <v>0.13077459640790737</v>
      </c>
      <c r="KI416" s="53">
        <v>0.12989764452538485</v>
      </c>
      <c r="KJ416" s="53">
        <v>0.12902689246548377</v>
      </c>
      <c r="KK416" s="53">
        <v>0.12816229059802689</v>
      </c>
      <c r="KL416" s="53">
        <v>0.12730378968933725</v>
      </c>
      <c r="KM416" s="53">
        <v>0.12645134089956675</v>
      </c>
      <c r="KN416" s="53">
        <v>0.12560489578002945</v>
      </c>
      <c r="KO416" s="53">
        <v>0.12476440627054282</v>
      </c>
      <c r="KP416" s="53">
        <v>0.12392982469678858</v>
      </c>
      <c r="KQ416" s="53">
        <v>0.12310110376767337</v>
      </c>
      <c r="KR416" s="53">
        <v>0.12227819657270933</v>
      </c>
      <c r="KS416" s="53">
        <v>0.12146105657939685</v>
      </c>
    </row>
    <row r="417" spans="41:43" x14ac:dyDescent="0.2">
      <c r="AO417" s="20"/>
      <c r="AP417" s="20"/>
      <c r="AQ417" s="20"/>
    </row>
    <row r="418" spans="41:43" x14ac:dyDescent="0.2">
      <c r="AO418" s="20"/>
      <c r="AP418" s="20"/>
      <c r="AQ418" s="20"/>
    </row>
    <row r="419" spans="41:43" x14ac:dyDescent="0.2">
      <c r="AO419" s="20"/>
      <c r="AP419" s="20"/>
      <c r="AQ419" s="20"/>
    </row>
    <row r="420" spans="41:43" x14ac:dyDescent="0.2">
      <c r="AO420" s="20"/>
      <c r="AP420" s="20"/>
      <c r="AQ420" s="20"/>
    </row>
    <row r="421" spans="41:43" x14ac:dyDescent="0.2">
      <c r="AO421" s="20"/>
      <c r="AP421" s="20"/>
      <c r="AQ421" s="20"/>
    </row>
    <row r="422" spans="41:43" x14ac:dyDescent="0.2">
      <c r="AO422" s="20"/>
      <c r="AP422" s="20"/>
      <c r="AQ422" s="20"/>
    </row>
    <row r="423" spans="41:43" x14ac:dyDescent="0.2">
      <c r="AO423" s="20"/>
      <c r="AP423" s="20"/>
      <c r="AQ423" s="20"/>
    </row>
    <row r="424" spans="41:43" x14ac:dyDescent="0.2">
      <c r="AO424" s="20"/>
      <c r="AP424" s="20"/>
      <c r="AQ424" s="20"/>
    </row>
    <row r="425" spans="41:43" x14ac:dyDescent="0.2">
      <c r="AO425" s="20"/>
      <c r="AP425" s="20"/>
      <c r="AQ425" s="20"/>
    </row>
    <row r="426" spans="41:43" x14ac:dyDescent="0.2">
      <c r="AO426" s="20"/>
      <c r="AP426" s="20"/>
      <c r="AQ426" s="20"/>
    </row>
    <row r="427" spans="41:43" x14ac:dyDescent="0.2">
      <c r="AO427" s="20"/>
      <c r="AP427" s="20"/>
      <c r="AQ427" s="20"/>
    </row>
    <row r="428" spans="41:43" x14ac:dyDescent="0.2">
      <c r="AO428" s="20"/>
      <c r="AP428" s="20"/>
      <c r="AQ428" s="20"/>
    </row>
    <row r="429" spans="41:43" x14ac:dyDescent="0.2">
      <c r="AO429" s="20"/>
      <c r="AP429" s="20"/>
      <c r="AQ429" s="20"/>
    </row>
    <row r="430" spans="41:43" x14ac:dyDescent="0.2">
      <c r="AO430" s="20"/>
      <c r="AP430" s="20"/>
      <c r="AQ430" s="20"/>
    </row>
    <row r="431" spans="41:43" x14ac:dyDescent="0.2">
      <c r="AO431" s="20"/>
      <c r="AP431" s="20"/>
      <c r="AQ431" s="20"/>
    </row>
    <row r="432" spans="41:43" x14ac:dyDescent="0.2">
      <c r="AO432" s="20"/>
      <c r="AP432" s="20"/>
      <c r="AQ432" s="20"/>
    </row>
    <row r="433" spans="41:43" x14ac:dyDescent="0.2">
      <c r="AO433" s="20"/>
      <c r="AP433" s="20"/>
      <c r="AQ433" s="20"/>
    </row>
    <row r="434" spans="41:43" x14ac:dyDescent="0.2">
      <c r="AO434" s="20"/>
      <c r="AP434" s="20"/>
      <c r="AQ434" s="20"/>
    </row>
    <row r="435" spans="41:43" x14ac:dyDescent="0.2">
      <c r="AO435" s="20"/>
      <c r="AP435" s="20"/>
      <c r="AQ435" s="20"/>
    </row>
    <row r="436" spans="41:43" x14ac:dyDescent="0.2">
      <c r="AO436" s="20"/>
      <c r="AP436" s="20"/>
      <c r="AQ436" s="20"/>
    </row>
    <row r="437" spans="41:43" x14ac:dyDescent="0.2">
      <c r="AO437" s="20"/>
      <c r="AP437" s="20"/>
      <c r="AQ437" s="20"/>
    </row>
    <row r="438" spans="41:43" x14ac:dyDescent="0.2">
      <c r="AO438" s="20"/>
      <c r="AP438" s="20"/>
      <c r="AQ438" s="20"/>
    </row>
    <row r="439" spans="41:43" x14ac:dyDescent="0.2">
      <c r="AO439" s="20"/>
      <c r="AP439" s="20"/>
      <c r="AQ439" s="20"/>
    </row>
    <row r="440" spans="41:43" x14ac:dyDescent="0.2">
      <c r="AO440" s="20"/>
      <c r="AP440" s="20"/>
      <c r="AQ440" s="20"/>
    </row>
    <row r="441" spans="41:43" x14ac:dyDescent="0.2">
      <c r="AO441" s="20"/>
      <c r="AP441" s="20"/>
      <c r="AQ441" s="20"/>
    </row>
    <row r="442" spans="41:43" x14ac:dyDescent="0.2">
      <c r="AO442" s="20"/>
      <c r="AP442" s="20"/>
      <c r="AQ442" s="20"/>
    </row>
    <row r="443" spans="41:43" x14ac:dyDescent="0.2">
      <c r="AO443" s="20"/>
      <c r="AP443" s="20"/>
      <c r="AQ443" s="20"/>
    </row>
    <row r="444" spans="41:43" x14ac:dyDescent="0.2">
      <c r="AO444" s="20"/>
      <c r="AP444" s="20"/>
      <c r="AQ444" s="20"/>
    </row>
    <row r="445" spans="41:43" x14ac:dyDescent="0.2">
      <c r="AO445" s="20"/>
      <c r="AP445" s="20"/>
      <c r="AQ445" s="20"/>
    </row>
    <row r="446" spans="41:43" x14ac:dyDescent="0.2">
      <c r="AO446" s="20"/>
      <c r="AP446" s="20"/>
      <c r="AQ446" s="20"/>
    </row>
    <row r="447" spans="41:43" x14ac:dyDescent="0.2">
      <c r="AO447" s="20"/>
      <c r="AP447" s="20"/>
      <c r="AQ447" s="20"/>
    </row>
    <row r="448" spans="41:43" x14ac:dyDescent="0.2">
      <c r="AO448" s="20"/>
      <c r="AP448" s="20"/>
      <c r="AQ448" s="20"/>
    </row>
    <row r="449" spans="41:43" x14ac:dyDescent="0.2">
      <c r="AO449" s="20"/>
      <c r="AP449" s="20"/>
      <c r="AQ449" s="20"/>
    </row>
    <row r="450" spans="41:43" x14ac:dyDescent="0.2">
      <c r="AO450" s="20"/>
      <c r="AP450" s="20"/>
      <c r="AQ450" s="20"/>
    </row>
    <row r="451" spans="41:43" x14ac:dyDescent="0.2">
      <c r="AO451" s="20"/>
      <c r="AP451" s="20"/>
      <c r="AQ451" s="20"/>
    </row>
    <row r="452" spans="41:43" x14ac:dyDescent="0.2">
      <c r="AO452" s="20"/>
      <c r="AP452" s="20"/>
      <c r="AQ452" s="20"/>
    </row>
    <row r="453" spans="41:43" x14ac:dyDescent="0.2">
      <c r="AO453" s="20"/>
      <c r="AP453" s="20"/>
      <c r="AQ453" s="20"/>
    </row>
    <row r="454" spans="41:43" x14ac:dyDescent="0.2">
      <c r="AO454" s="20"/>
      <c r="AP454" s="20"/>
      <c r="AQ454" s="20"/>
    </row>
    <row r="455" spans="41:43" x14ac:dyDescent="0.2">
      <c r="AO455" s="20"/>
      <c r="AP455" s="20"/>
      <c r="AQ455" s="20"/>
    </row>
    <row r="456" spans="41:43" x14ac:dyDescent="0.2">
      <c r="AO456" s="20"/>
      <c r="AP456" s="20"/>
      <c r="AQ456" s="20"/>
    </row>
    <row r="457" spans="41:43" x14ac:dyDescent="0.2">
      <c r="AO457" s="20"/>
      <c r="AP457" s="20"/>
      <c r="AQ457" s="20"/>
    </row>
    <row r="458" spans="41:43" x14ac:dyDescent="0.2">
      <c r="AO458" s="20"/>
      <c r="AP458" s="20"/>
      <c r="AQ458" s="20"/>
    </row>
    <row r="459" spans="41:43" x14ac:dyDescent="0.2">
      <c r="AO459" s="20"/>
      <c r="AP459" s="20"/>
      <c r="AQ459" s="20"/>
    </row>
    <row r="460" spans="41:43" x14ac:dyDescent="0.2">
      <c r="AO460" s="20"/>
      <c r="AP460" s="20"/>
      <c r="AQ460" s="20"/>
    </row>
    <row r="461" spans="41:43" x14ac:dyDescent="0.2">
      <c r="AO461" s="20"/>
      <c r="AP461" s="20"/>
      <c r="AQ461" s="20"/>
    </row>
    <row r="462" spans="41:43" x14ac:dyDescent="0.2">
      <c r="AO462" s="20"/>
      <c r="AP462" s="20"/>
      <c r="AQ462" s="20"/>
    </row>
    <row r="463" spans="41:43" x14ac:dyDescent="0.2">
      <c r="AO463" s="20"/>
      <c r="AP463" s="20"/>
      <c r="AQ463" s="20"/>
    </row>
    <row r="464" spans="41:43" x14ac:dyDescent="0.2">
      <c r="AO464" s="20"/>
      <c r="AP464" s="20"/>
      <c r="AQ464" s="20"/>
    </row>
    <row r="465" spans="41:43" x14ac:dyDescent="0.2">
      <c r="AO465" s="20"/>
      <c r="AP465" s="20"/>
      <c r="AQ465" s="20"/>
    </row>
    <row r="466" spans="41:43" x14ac:dyDescent="0.2">
      <c r="AO466" s="20"/>
      <c r="AP466" s="20"/>
      <c r="AQ466" s="20"/>
    </row>
    <row r="467" spans="41:43" x14ac:dyDescent="0.2">
      <c r="AO467" s="20"/>
      <c r="AP467" s="20"/>
      <c r="AQ467" s="20"/>
    </row>
    <row r="468" spans="41:43" x14ac:dyDescent="0.2">
      <c r="AO468" s="20"/>
      <c r="AP468" s="20"/>
      <c r="AQ468" s="20"/>
    </row>
    <row r="469" spans="41:43" x14ac:dyDescent="0.2">
      <c r="AO469" s="20"/>
      <c r="AP469" s="20"/>
      <c r="AQ469" s="20"/>
    </row>
    <row r="470" spans="41:43" x14ac:dyDescent="0.2">
      <c r="AO470" s="20"/>
      <c r="AP470" s="20"/>
      <c r="AQ470" s="20"/>
    </row>
    <row r="471" spans="41:43" x14ac:dyDescent="0.2">
      <c r="AO471" s="20"/>
      <c r="AP471" s="20"/>
      <c r="AQ471" s="20"/>
    </row>
    <row r="472" spans="41:43" x14ac:dyDescent="0.2">
      <c r="AO472" s="20"/>
      <c r="AP472" s="20"/>
      <c r="AQ472" s="20"/>
    </row>
    <row r="473" spans="41:43" x14ac:dyDescent="0.2">
      <c r="AO473" s="20"/>
      <c r="AP473" s="20"/>
      <c r="AQ473" s="20"/>
    </row>
    <row r="474" spans="41:43" x14ac:dyDescent="0.2">
      <c r="AO474" s="20"/>
      <c r="AP474" s="20"/>
      <c r="AQ474" s="20"/>
    </row>
    <row r="475" spans="41:43" x14ac:dyDescent="0.2">
      <c r="AO475" s="20"/>
      <c r="AP475" s="20"/>
      <c r="AQ475" s="20"/>
    </row>
    <row r="476" spans="41:43" x14ac:dyDescent="0.2">
      <c r="AO476" s="20"/>
      <c r="AP476" s="20"/>
      <c r="AQ476" s="20"/>
    </row>
    <row r="477" spans="41:43" x14ac:dyDescent="0.2">
      <c r="AO477" s="20"/>
      <c r="AP477" s="20"/>
      <c r="AQ477" s="20"/>
    </row>
    <row r="478" spans="41:43" x14ac:dyDescent="0.2">
      <c r="AO478" s="20"/>
      <c r="AP478" s="20"/>
      <c r="AQ478" s="20"/>
    </row>
    <row r="479" spans="41:43" x14ac:dyDescent="0.2">
      <c r="AO479" s="20"/>
      <c r="AP479" s="20"/>
      <c r="AQ479" s="20"/>
    </row>
    <row r="480" spans="41:43" x14ac:dyDescent="0.2">
      <c r="AO480" s="20"/>
      <c r="AP480" s="20"/>
      <c r="AQ480" s="20"/>
    </row>
    <row r="481" spans="41:43" x14ac:dyDescent="0.2">
      <c r="AO481" s="20"/>
      <c r="AP481" s="20"/>
      <c r="AQ481" s="20"/>
    </row>
    <row r="482" spans="41:43" x14ac:dyDescent="0.2">
      <c r="AO482" s="20"/>
      <c r="AP482" s="20"/>
      <c r="AQ482" s="20"/>
    </row>
    <row r="483" spans="41:43" x14ac:dyDescent="0.2">
      <c r="AO483" s="20"/>
      <c r="AP483" s="20"/>
      <c r="AQ483" s="20"/>
    </row>
    <row r="484" spans="41:43" x14ac:dyDescent="0.2">
      <c r="AO484" s="20"/>
      <c r="AP484" s="20"/>
      <c r="AQ484" s="20"/>
    </row>
    <row r="485" spans="41:43" x14ac:dyDescent="0.2">
      <c r="AO485" s="20"/>
      <c r="AP485" s="20"/>
      <c r="AQ485" s="20"/>
    </row>
    <row r="486" spans="41:43" x14ac:dyDescent="0.2">
      <c r="AO486" s="20"/>
      <c r="AP486" s="20"/>
      <c r="AQ486" s="20"/>
    </row>
    <row r="487" spans="41:43" x14ac:dyDescent="0.2">
      <c r="AO487" s="20"/>
      <c r="AP487" s="20"/>
      <c r="AQ487" s="20"/>
    </row>
    <row r="488" spans="41:43" x14ac:dyDescent="0.2">
      <c r="AO488" s="20"/>
      <c r="AP488" s="20"/>
      <c r="AQ488" s="20"/>
    </row>
    <row r="489" spans="41:43" x14ac:dyDescent="0.2">
      <c r="AO489" s="20"/>
      <c r="AP489" s="20"/>
      <c r="AQ489" s="20"/>
    </row>
    <row r="490" spans="41:43" x14ac:dyDescent="0.2">
      <c r="AO490" s="20"/>
      <c r="AP490" s="20"/>
      <c r="AQ490" s="20"/>
    </row>
    <row r="491" spans="41:43" x14ac:dyDescent="0.2">
      <c r="AO491" s="20"/>
      <c r="AP491" s="20"/>
      <c r="AQ491" s="20"/>
    </row>
    <row r="492" spans="41:43" x14ac:dyDescent="0.2">
      <c r="AO492" s="20"/>
      <c r="AP492" s="20"/>
      <c r="AQ492" s="20"/>
    </row>
    <row r="493" spans="41:43" x14ac:dyDescent="0.2">
      <c r="AO493" s="20"/>
      <c r="AP493" s="20"/>
      <c r="AQ493" s="20"/>
    </row>
    <row r="494" spans="41:43" x14ac:dyDescent="0.2">
      <c r="AO494" s="20"/>
      <c r="AP494" s="20"/>
      <c r="AQ494" s="20"/>
    </row>
    <row r="495" spans="41:43" x14ac:dyDescent="0.2">
      <c r="AO495" s="20"/>
      <c r="AP495" s="20"/>
      <c r="AQ495" s="20"/>
    </row>
    <row r="496" spans="41:43" x14ac:dyDescent="0.2">
      <c r="AO496" s="20"/>
      <c r="AP496" s="20"/>
      <c r="AQ496" s="20"/>
    </row>
    <row r="497" spans="41:43" x14ac:dyDescent="0.2">
      <c r="AO497" s="20"/>
      <c r="AP497" s="20"/>
      <c r="AQ497" s="20"/>
    </row>
    <row r="498" spans="41:43" x14ac:dyDescent="0.2">
      <c r="AO498" s="20"/>
      <c r="AP498" s="20"/>
      <c r="AQ498" s="20"/>
    </row>
    <row r="499" spans="41:43" x14ac:dyDescent="0.2">
      <c r="AO499" s="20"/>
      <c r="AP499" s="20"/>
      <c r="AQ499" s="20"/>
    </row>
    <row r="500" spans="41:43" x14ac:dyDescent="0.2">
      <c r="AO500" s="20"/>
      <c r="AP500" s="20"/>
      <c r="AQ500" s="20"/>
    </row>
    <row r="501" spans="41:43" x14ac:dyDescent="0.2">
      <c r="AO501" s="20"/>
      <c r="AP501" s="20"/>
      <c r="AQ501" s="20"/>
    </row>
    <row r="502" spans="41:43" x14ac:dyDescent="0.2">
      <c r="AO502" s="20"/>
      <c r="AP502" s="20"/>
      <c r="AQ502" s="20"/>
    </row>
    <row r="503" spans="41:43" x14ac:dyDescent="0.2">
      <c r="AO503" s="20"/>
      <c r="AP503" s="20"/>
      <c r="AQ503" s="20"/>
    </row>
    <row r="504" spans="41:43" x14ac:dyDescent="0.2">
      <c r="AO504" s="20"/>
      <c r="AP504" s="20"/>
      <c r="AQ504" s="20"/>
    </row>
    <row r="505" spans="41:43" x14ac:dyDescent="0.2">
      <c r="AO505" s="20"/>
      <c r="AP505" s="20"/>
      <c r="AQ505" s="20"/>
    </row>
    <row r="506" spans="41:43" x14ac:dyDescent="0.2">
      <c r="AO506" s="20"/>
      <c r="AP506" s="20"/>
      <c r="AQ506" s="20"/>
    </row>
    <row r="507" spans="41:43" x14ac:dyDescent="0.2">
      <c r="AO507" s="20"/>
      <c r="AP507" s="20"/>
      <c r="AQ507" s="20"/>
    </row>
    <row r="508" spans="41:43" x14ac:dyDescent="0.2">
      <c r="AO508" s="20"/>
      <c r="AP508" s="20"/>
      <c r="AQ508" s="20"/>
    </row>
    <row r="509" spans="41:43" x14ac:dyDescent="0.2">
      <c r="AO509" s="20"/>
      <c r="AP509" s="20"/>
      <c r="AQ509" s="20"/>
    </row>
    <row r="510" spans="41:43" x14ac:dyDescent="0.2">
      <c r="AO510" s="20"/>
      <c r="AP510" s="20"/>
      <c r="AQ510" s="20"/>
    </row>
    <row r="511" spans="41:43" x14ac:dyDescent="0.2">
      <c r="AO511" s="20"/>
      <c r="AP511" s="20"/>
      <c r="AQ511" s="20"/>
    </row>
    <row r="512" spans="41:43" x14ac:dyDescent="0.2">
      <c r="AO512" s="20"/>
      <c r="AP512" s="20"/>
      <c r="AQ512" s="20"/>
    </row>
    <row r="513" spans="41:43" x14ac:dyDescent="0.2">
      <c r="AO513" s="20"/>
      <c r="AP513" s="20"/>
      <c r="AQ513" s="20"/>
    </row>
    <row r="514" spans="41:43" x14ac:dyDescent="0.2">
      <c r="AO514" s="20"/>
      <c r="AP514" s="20"/>
      <c r="AQ514" s="20"/>
    </row>
    <row r="515" spans="41:43" x14ac:dyDescent="0.2">
      <c r="AO515" s="20"/>
      <c r="AP515" s="20"/>
      <c r="AQ515" s="20"/>
    </row>
    <row r="516" spans="41:43" x14ac:dyDescent="0.2">
      <c r="AO516" s="20"/>
      <c r="AP516" s="20"/>
      <c r="AQ516" s="20"/>
    </row>
    <row r="517" spans="41:43" x14ac:dyDescent="0.2">
      <c r="AO517" s="20"/>
      <c r="AP517" s="20"/>
      <c r="AQ517" s="20"/>
    </row>
    <row r="518" spans="41:43" x14ac:dyDescent="0.2">
      <c r="AO518" s="20"/>
      <c r="AP518" s="20"/>
      <c r="AQ518" s="20"/>
    </row>
    <row r="519" spans="41:43" x14ac:dyDescent="0.2">
      <c r="AO519" s="20"/>
      <c r="AP519" s="20"/>
      <c r="AQ519" s="20"/>
    </row>
    <row r="520" spans="41:43" x14ac:dyDescent="0.2">
      <c r="AO520" s="20"/>
      <c r="AP520" s="20"/>
      <c r="AQ520" s="20"/>
    </row>
    <row r="521" spans="41:43" x14ac:dyDescent="0.2">
      <c r="AO521" s="20"/>
      <c r="AP521" s="20"/>
      <c r="AQ521" s="20"/>
    </row>
    <row r="522" spans="41:43" x14ac:dyDescent="0.2">
      <c r="AO522" s="20"/>
      <c r="AP522" s="20"/>
      <c r="AQ522" s="20"/>
    </row>
    <row r="523" spans="41:43" x14ac:dyDescent="0.2">
      <c r="AO523" s="20"/>
      <c r="AP523" s="20"/>
      <c r="AQ523" s="20"/>
    </row>
    <row r="524" spans="41:43" x14ac:dyDescent="0.2">
      <c r="AO524" s="20"/>
      <c r="AP524" s="20"/>
      <c r="AQ524" s="20"/>
    </row>
    <row r="525" spans="41:43" x14ac:dyDescent="0.2">
      <c r="AO525" s="20"/>
      <c r="AP525" s="20"/>
      <c r="AQ525" s="20"/>
    </row>
    <row r="526" spans="41:43" x14ac:dyDescent="0.2">
      <c r="AO526" s="20"/>
      <c r="AP526" s="20"/>
      <c r="AQ526" s="20"/>
    </row>
    <row r="527" spans="41:43" x14ac:dyDescent="0.2">
      <c r="AO527" s="20"/>
      <c r="AP527" s="20"/>
      <c r="AQ527" s="20"/>
    </row>
    <row r="528" spans="41:43" x14ac:dyDescent="0.2">
      <c r="AO528" s="20"/>
      <c r="AP528" s="20"/>
      <c r="AQ528" s="20"/>
    </row>
    <row r="529" spans="41:43" x14ac:dyDescent="0.2">
      <c r="AO529" s="20"/>
      <c r="AP529" s="20"/>
      <c r="AQ529" s="20"/>
    </row>
    <row r="530" spans="41:43" x14ac:dyDescent="0.2">
      <c r="AO530" s="20"/>
      <c r="AP530" s="20"/>
      <c r="AQ530" s="20"/>
    </row>
    <row r="531" spans="41:43" x14ac:dyDescent="0.2">
      <c r="AO531" s="20"/>
      <c r="AP531" s="20"/>
      <c r="AQ531" s="20"/>
    </row>
    <row r="532" spans="41:43" x14ac:dyDescent="0.2">
      <c r="AO532" s="20"/>
      <c r="AP532" s="20"/>
      <c r="AQ532" s="20"/>
    </row>
    <row r="533" spans="41:43" x14ac:dyDescent="0.2">
      <c r="AO533" s="20"/>
      <c r="AP533" s="20"/>
      <c r="AQ533" s="20"/>
    </row>
    <row r="534" spans="41:43" x14ac:dyDescent="0.2">
      <c r="AO534" s="20"/>
      <c r="AP534" s="20"/>
      <c r="AQ534" s="20"/>
    </row>
    <row r="535" spans="41:43" x14ac:dyDescent="0.2">
      <c r="AO535" s="20"/>
      <c r="AP535" s="20"/>
      <c r="AQ535" s="20"/>
    </row>
    <row r="536" spans="41:43" x14ac:dyDescent="0.2">
      <c r="AO536" s="20"/>
      <c r="AP536" s="20"/>
      <c r="AQ536" s="20"/>
    </row>
    <row r="537" spans="41:43" x14ac:dyDescent="0.2">
      <c r="AO537" s="20"/>
      <c r="AP537" s="20"/>
      <c r="AQ537" s="20"/>
    </row>
    <row r="538" spans="41:43" x14ac:dyDescent="0.2">
      <c r="AO538" s="20"/>
      <c r="AP538" s="20"/>
      <c r="AQ538" s="20"/>
    </row>
    <row r="539" spans="41:43" x14ac:dyDescent="0.2">
      <c r="AO539" s="20"/>
      <c r="AP539" s="20"/>
      <c r="AQ539" s="20"/>
    </row>
    <row r="540" spans="41:43" x14ac:dyDescent="0.2">
      <c r="AO540" s="20"/>
      <c r="AP540" s="20"/>
      <c r="AQ540" s="20"/>
    </row>
    <row r="541" spans="41:43" x14ac:dyDescent="0.2">
      <c r="AO541" s="20"/>
      <c r="AP541" s="20"/>
      <c r="AQ541" s="20"/>
    </row>
    <row r="542" spans="41:43" x14ac:dyDescent="0.2">
      <c r="AO542" s="20"/>
      <c r="AP542" s="20"/>
      <c r="AQ542" s="20"/>
    </row>
    <row r="543" spans="41:43" x14ac:dyDescent="0.2">
      <c r="AO543" s="20"/>
      <c r="AP543" s="20"/>
      <c r="AQ543" s="20"/>
    </row>
    <row r="544" spans="41:43" x14ac:dyDescent="0.2">
      <c r="AO544" s="20"/>
      <c r="AP544" s="20"/>
      <c r="AQ544" s="20"/>
    </row>
    <row r="545" spans="41:43" x14ac:dyDescent="0.2">
      <c r="AO545" s="20"/>
      <c r="AP545" s="20"/>
      <c r="AQ545" s="20"/>
    </row>
    <row r="546" spans="41:43" x14ac:dyDescent="0.2">
      <c r="AO546" s="20"/>
      <c r="AP546" s="20"/>
      <c r="AQ546" s="20"/>
    </row>
    <row r="547" spans="41:43" x14ac:dyDescent="0.2">
      <c r="AO547" s="20"/>
      <c r="AP547" s="20"/>
      <c r="AQ547" s="20"/>
    </row>
    <row r="548" spans="41:43" x14ac:dyDescent="0.2">
      <c r="AO548" s="20"/>
      <c r="AP548" s="20"/>
      <c r="AQ548" s="20"/>
    </row>
    <row r="549" spans="41:43" x14ac:dyDescent="0.2">
      <c r="AO549" s="20"/>
      <c r="AP549" s="20"/>
      <c r="AQ549" s="20"/>
    </row>
    <row r="550" spans="41:43" x14ac:dyDescent="0.2">
      <c r="AO550" s="20"/>
      <c r="AP550" s="20"/>
      <c r="AQ550" s="20"/>
    </row>
    <row r="551" spans="41:43" x14ac:dyDescent="0.2">
      <c r="AO551" s="20"/>
      <c r="AP551" s="20"/>
      <c r="AQ551" s="20"/>
    </row>
    <row r="552" spans="41:43" x14ac:dyDescent="0.2">
      <c r="AO552" s="20"/>
      <c r="AP552" s="20"/>
      <c r="AQ552" s="20"/>
    </row>
    <row r="553" spans="41:43" x14ac:dyDescent="0.2">
      <c r="AO553" s="20"/>
      <c r="AP553" s="20"/>
      <c r="AQ553" s="20"/>
    </row>
    <row r="554" spans="41:43" x14ac:dyDescent="0.2">
      <c r="AO554" s="20"/>
      <c r="AP554" s="20"/>
      <c r="AQ554" s="20"/>
    </row>
    <row r="555" spans="41:43" x14ac:dyDescent="0.2">
      <c r="AO555" s="20"/>
      <c r="AP555" s="20"/>
      <c r="AQ555" s="20"/>
    </row>
    <row r="556" spans="41:43" x14ac:dyDescent="0.2">
      <c r="AO556" s="20"/>
      <c r="AP556" s="20"/>
      <c r="AQ556" s="20"/>
    </row>
    <row r="557" spans="41:43" x14ac:dyDescent="0.2">
      <c r="AO557" s="20"/>
      <c r="AP557" s="20"/>
      <c r="AQ557" s="20"/>
    </row>
    <row r="558" spans="41:43" x14ac:dyDescent="0.2">
      <c r="AO558" s="20"/>
      <c r="AP558" s="20"/>
      <c r="AQ558" s="20"/>
    </row>
    <row r="559" spans="41:43" x14ac:dyDescent="0.2">
      <c r="AO559" s="20"/>
      <c r="AP559" s="20"/>
      <c r="AQ559" s="20"/>
    </row>
    <row r="560" spans="41:43" x14ac:dyDescent="0.2">
      <c r="AO560" s="20"/>
      <c r="AP560" s="20"/>
      <c r="AQ560" s="20"/>
    </row>
    <row r="561" spans="41:43" x14ac:dyDescent="0.2">
      <c r="AO561" s="20"/>
      <c r="AP561" s="20"/>
      <c r="AQ561" s="20"/>
    </row>
    <row r="562" spans="41:43" x14ac:dyDescent="0.2">
      <c r="AO562" s="20"/>
      <c r="AP562" s="20"/>
      <c r="AQ562" s="20"/>
    </row>
    <row r="563" spans="41:43" x14ac:dyDescent="0.2">
      <c r="AO563" s="20"/>
      <c r="AP563" s="20"/>
      <c r="AQ563" s="20"/>
    </row>
    <row r="564" spans="41:43" x14ac:dyDescent="0.2">
      <c r="AO564" s="20"/>
      <c r="AP564" s="20"/>
      <c r="AQ564" s="20"/>
    </row>
    <row r="565" spans="41:43" x14ac:dyDescent="0.2">
      <c r="AO565" s="20"/>
      <c r="AP565" s="20"/>
      <c r="AQ565" s="20"/>
    </row>
    <row r="566" spans="41:43" x14ac:dyDescent="0.2">
      <c r="AO566" s="20"/>
      <c r="AP566" s="20"/>
      <c r="AQ566" s="20"/>
    </row>
    <row r="567" spans="41:43" x14ac:dyDescent="0.2">
      <c r="AO567" s="20"/>
      <c r="AP567" s="20"/>
      <c r="AQ567" s="20"/>
    </row>
    <row r="568" spans="41:43" x14ac:dyDescent="0.2">
      <c r="AO568" s="20"/>
      <c r="AP568" s="20"/>
      <c r="AQ568" s="20"/>
    </row>
    <row r="569" spans="41:43" x14ac:dyDescent="0.2">
      <c r="AO569" s="20"/>
      <c r="AP569" s="20"/>
      <c r="AQ569" s="20"/>
    </row>
    <row r="570" spans="41:43" x14ac:dyDescent="0.2">
      <c r="AO570" s="20"/>
      <c r="AP570" s="20"/>
      <c r="AQ570" s="20"/>
    </row>
    <row r="571" spans="41:43" x14ac:dyDescent="0.2">
      <c r="AO571" s="20"/>
      <c r="AP571" s="20"/>
      <c r="AQ571" s="20"/>
    </row>
    <row r="572" spans="41:43" x14ac:dyDescent="0.2">
      <c r="AO572" s="20"/>
      <c r="AP572" s="20"/>
      <c r="AQ572" s="20"/>
    </row>
    <row r="573" spans="41:43" x14ac:dyDescent="0.2">
      <c r="AO573" s="20"/>
      <c r="AP573" s="20"/>
      <c r="AQ573" s="20"/>
    </row>
    <row r="574" spans="41:43" x14ac:dyDescent="0.2">
      <c r="AO574" s="20"/>
      <c r="AP574" s="20"/>
      <c r="AQ574" s="20"/>
    </row>
    <row r="575" spans="41:43" x14ac:dyDescent="0.2">
      <c r="AO575" s="20"/>
      <c r="AP575" s="20"/>
      <c r="AQ575" s="20"/>
    </row>
    <row r="576" spans="41:43" x14ac:dyDescent="0.2">
      <c r="AO576" s="20"/>
      <c r="AP576" s="20"/>
      <c r="AQ576" s="20"/>
    </row>
    <row r="577" spans="41:43" x14ac:dyDescent="0.2">
      <c r="AO577" s="20"/>
      <c r="AP577" s="20"/>
      <c r="AQ577" s="20"/>
    </row>
    <row r="578" spans="41:43" x14ac:dyDescent="0.2">
      <c r="AO578" s="20"/>
      <c r="AP578" s="20"/>
      <c r="AQ578" s="20"/>
    </row>
    <row r="579" spans="41:43" x14ac:dyDescent="0.2">
      <c r="AO579" s="20"/>
      <c r="AP579" s="20"/>
      <c r="AQ579" s="20"/>
    </row>
    <row r="580" spans="41:43" x14ac:dyDescent="0.2">
      <c r="AO580" s="20"/>
      <c r="AP580" s="20"/>
      <c r="AQ580" s="20"/>
    </row>
    <row r="581" spans="41:43" x14ac:dyDescent="0.2">
      <c r="AO581" s="20"/>
      <c r="AP581" s="20"/>
      <c r="AQ581" s="20"/>
    </row>
    <row r="582" spans="41:43" x14ac:dyDescent="0.2">
      <c r="AO582" s="20"/>
      <c r="AP582" s="20"/>
      <c r="AQ582" s="20"/>
    </row>
    <row r="583" spans="41:43" x14ac:dyDescent="0.2">
      <c r="AO583" s="20"/>
      <c r="AP583" s="20"/>
      <c r="AQ583" s="20"/>
    </row>
    <row r="584" spans="41:43" x14ac:dyDescent="0.2">
      <c r="AO584" s="20"/>
      <c r="AP584" s="20"/>
      <c r="AQ584" s="20"/>
    </row>
    <row r="585" spans="41:43" x14ac:dyDescent="0.2">
      <c r="AO585" s="20"/>
      <c r="AP585" s="20"/>
      <c r="AQ585" s="20"/>
    </row>
    <row r="586" spans="41:43" x14ac:dyDescent="0.2">
      <c r="AO586" s="20"/>
      <c r="AP586" s="20"/>
      <c r="AQ586" s="20"/>
    </row>
    <row r="587" spans="41:43" x14ac:dyDescent="0.2">
      <c r="AO587" s="20"/>
      <c r="AP587" s="20"/>
      <c r="AQ587" s="20"/>
    </row>
    <row r="588" spans="41:43" x14ac:dyDescent="0.2">
      <c r="AO588" s="20"/>
      <c r="AP588" s="20"/>
      <c r="AQ588" s="20"/>
    </row>
    <row r="589" spans="41:43" x14ac:dyDescent="0.2">
      <c r="AO589" s="20"/>
      <c r="AP589" s="20"/>
      <c r="AQ589" s="20"/>
    </row>
    <row r="590" spans="41:43" x14ac:dyDescent="0.2">
      <c r="AO590" s="20"/>
      <c r="AP590" s="20"/>
      <c r="AQ590" s="20"/>
    </row>
    <row r="591" spans="41:43" x14ac:dyDescent="0.2">
      <c r="AO591" s="20"/>
      <c r="AP591" s="20"/>
      <c r="AQ591" s="20"/>
    </row>
    <row r="592" spans="41:43" x14ac:dyDescent="0.2">
      <c r="AO592" s="20"/>
      <c r="AP592" s="20"/>
      <c r="AQ592" s="20"/>
    </row>
    <row r="593" spans="41:43" x14ac:dyDescent="0.2">
      <c r="AO593" s="20"/>
      <c r="AP593" s="20"/>
      <c r="AQ593" s="20"/>
    </row>
    <row r="594" spans="41:43" x14ac:dyDescent="0.2">
      <c r="AO594" s="20"/>
      <c r="AP594" s="20"/>
      <c r="AQ594" s="20"/>
    </row>
    <row r="595" spans="41:43" x14ac:dyDescent="0.2">
      <c r="AO595" s="20"/>
      <c r="AP595" s="20"/>
      <c r="AQ595" s="20"/>
    </row>
    <row r="596" spans="41:43" x14ac:dyDescent="0.2">
      <c r="AO596" s="20"/>
      <c r="AP596" s="20"/>
      <c r="AQ596" s="20"/>
    </row>
    <row r="597" spans="41:43" x14ac:dyDescent="0.2">
      <c r="AO597" s="20"/>
      <c r="AP597" s="20"/>
      <c r="AQ597" s="20"/>
    </row>
    <row r="598" spans="41:43" x14ac:dyDescent="0.2">
      <c r="AO598" s="20"/>
      <c r="AP598" s="20"/>
      <c r="AQ598" s="20"/>
    </row>
    <row r="599" spans="41:43" x14ac:dyDescent="0.2">
      <c r="AO599" s="20"/>
      <c r="AP599" s="20"/>
      <c r="AQ599" s="20"/>
    </row>
    <row r="600" spans="41:43" x14ac:dyDescent="0.2">
      <c r="AO600" s="20"/>
      <c r="AP600" s="20"/>
      <c r="AQ600" s="20"/>
    </row>
    <row r="601" spans="41:43" x14ac:dyDescent="0.2">
      <c r="AO601" s="20"/>
      <c r="AP601" s="20"/>
      <c r="AQ601" s="20"/>
    </row>
    <row r="602" spans="41:43" x14ac:dyDescent="0.2">
      <c r="AO602" s="20"/>
      <c r="AP602" s="20"/>
      <c r="AQ602" s="20"/>
    </row>
    <row r="603" spans="41:43" x14ac:dyDescent="0.2">
      <c r="AO603" s="20"/>
      <c r="AP603" s="20"/>
      <c r="AQ603" s="20"/>
    </row>
    <row r="604" spans="41:43" x14ac:dyDescent="0.2">
      <c r="AO604" s="20"/>
      <c r="AP604" s="20"/>
      <c r="AQ604" s="20"/>
    </row>
    <row r="605" spans="41:43" x14ac:dyDescent="0.2">
      <c r="AO605" s="20"/>
      <c r="AP605" s="20"/>
      <c r="AQ605" s="20"/>
    </row>
    <row r="606" spans="41:43" x14ac:dyDescent="0.2">
      <c r="AO606" s="20"/>
      <c r="AP606" s="20"/>
      <c r="AQ606" s="20"/>
    </row>
    <row r="607" spans="41:43" x14ac:dyDescent="0.2">
      <c r="AO607" s="20"/>
      <c r="AP607" s="20"/>
      <c r="AQ607" s="20"/>
    </row>
    <row r="608" spans="41:43" x14ac:dyDescent="0.2">
      <c r="AO608" s="20"/>
      <c r="AP608" s="20"/>
      <c r="AQ608" s="20"/>
    </row>
    <row r="609" spans="41:43" x14ac:dyDescent="0.2">
      <c r="AO609" s="20"/>
      <c r="AP609" s="20"/>
      <c r="AQ609" s="20"/>
    </row>
    <row r="610" spans="41:43" x14ac:dyDescent="0.2">
      <c r="AO610" s="20"/>
      <c r="AP610" s="20"/>
      <c r="AQ610" s="20"/>
    </row>
    <row r="611" spans="41:43" x14ac:dyDescent="0.2">
      <c r="AO611" s="20"/>
      <c r="AP611" s="20"/>
      <c r="AQ611" s="20"/>
    </row>
    <row r="612" spans="41:43" x14ac:dyDescent="0.2">
      <c r="AO612" s="20"/>
      <c r="AP612" s="20"/>
      <c r="AQ612" s="20"/>
    </row>
    <row r="613" spans="41:43" x14ac:dyDescent="0.2">
      <c r="AO613" s="20"/>
      <c r="AP613" s="20"/>
      <c r="AQ613" s="20"/>
    </row>
    <row r="614" spans="41:43" x14ac:dyDescent="0.2">
      <c r="AO614" s="20"/>
      <c r="AP614" s="20"/>
      <c r="AQ614" s="20"/>
    </row>
    <row r="615" spans="41:43" x14ac:dyDescent="0.2">
      <c r="AO615" s="20"/>
      <c r="AP615" s="20"/>
      <c r="AQ615" s="20"/>
    </row>
    <row r="616" spans="41:43" x14ac:dyDescent="0.2">
      <c r="AO616" s="20"/>
      <c r="AP616" s="20"/>
      <c r="AQ616" s="20"/>
    </row>
    <row r="617" spans="41:43" x14ac:dyDescent="0.2">
      <c r="AO617" s="20"/>
      <c r="AP617" s="20"/>
      <c r="AQ617" s="20"/>
    </row>
    <row r="618" spans="41:43" x14ac:dyDescent="0.2">
      <c r="AO618" s="20"/>
      <c r="AP618" s="20"/>
      <c r="AQ618" s="20"/>
    </row>
    <row r="619" spans="41:43" x14ac:dyDescent="0.2">
      <c r="AO619" s="20"/>
      <c r="AP619" s="20"/>
      <c r="AQ619" s="20"/>
    </row>
    <row r="620" spans="41:43" x14ac:dyDescent="0.2">
      <c r="AO620" s="20"/>
      <c r="AP620" s="20"/>
      <c r="AQ620" s="20"/>
    </row>
    <row r="621" spans="41:43" x14ac:dyDescent="0.2">
      <c r="AO621" s="20"/>
      <c r="AP621" s="20"/>
      <c r="AQ621" s="20"/>
    </row>
    <row r="622" spans="41:43" x14ac:dyDescent="0.2">
      <c r="AO622" s="20"/>
      <c r="AP622" s="20"/>
      <c r="AQ622" s="20"/>
    </row>
    <row r="623" spans="41:43" x14ac:dyDescent="0.2">
      <c r="AO623" s="20"/>
      <c r="AP623" s="20"/>
      <c r="AQ623" s="20"/>
    </row>
    <row r="624" spans="41:43" x14ac:dyDescent="0.2">
      <c r="AO624" s="20"/>
      <c r="AP624" s="20"/>
      <c r="AQ624" s="20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P44"/>
  <sheetViews>
    <sheetView workbookViewId="0">
      <selection activeCell="A25" sqref="A25:A44"/>
    </sheetView>
  </sheetViews>
  <sheetFormatPr baseColWidth="10" defaultColWidth="3.83203125" defaultRowHeight="16" x14ac:dyDescent="0.2"/>
  <cols>
    <col min="1" max="1" width="7.33203125" style="1" bestFit="1" customWidth="1"/>
    <col min="2" max="46" width="3.83203125" style="1"/>
    <col min="47" max="47" width="3.83203125" style="1" customWidth="1"/>
    <col min="48" max="16384" width="3.83203125" style="1"/>
  </cols>
  <sheetData>
    <row r="2" spans="1:302" x14ac:dyDescent="0.2">
      <c r="B2" s="20">
        <v>0</v>
      </c>
      <c r="C2" s="20">
        <v>0.1</v>
      </c>
      <c r="D2" s="20">
        <v>0.2</v>
      </c>
      <c r="E2" s="20">
        <v>0.3</v>
      </c>
      <c r="F2" s="20">
        <v>0.4</v>
      </c>
      <c r="G2" s="20">
        <v>0.5</v>
      </c>
      <c r="H2" s="20">
        <v>0.6</v>
      </c>
      <c r="I2" s="20">
        <v>0.7</v>
      </c>
      <c r="J2" s="20">
        <v>0.8</v>
      </c>
      <c r="K2" s="20">
        <v>0.9</v>
      </c>
      <c r="L2" s="20">
        <v>1</v>
      </c>
      <c r="M2" s="20">
        <v>1.1000000000000001</v>
      </c>
      <c r="N2" s="20">
        <v>1.2</v>
      </c>
      <c r="O2" s="20">
        <v>1.3</v>
      </c>
      <c r="P2" s="20">
        <v>1.4</v>
      </c>
      <c r="Q2" s="20">
        <v>1.5</v>
      </c>
      <c r="R2" s="20">
        <v>1.6</v>
      </c>
      <c r="S2" s="20">
        <v>1.7</v>
      </c>
      <c r="T2" s="20">
        <v>1.8</v>
      </c>
      <c r="U2" s="20">
        <v>1.9</v>
      </c>
      <c r="V2" s="20">
        <v>2</v>
      </c>
      <c r="W2" s="20">
        <v>2.1</v>
      </c>
      <c r="X2" s="20">
        <v>2.2000000000000002</v>
      </c>
      <c r="Y2" s="20">
        <v>2.2999999999999998</v>
      </c>
      <c r="Z2" s="20">
        <v>2.4</v>
      </c>
      <c r="AA2" s="20">
        <v>2.5</v>
      </c>
      <c r="AB2" s="20">
        <v>2.6</v>
      </c>
      <c r="AC2" s="20">
        <v>2.7</v>
      </c>
      <c r="AD2" s="20">
        <v>2.8</v>
      </c>
      <c r="AE2" s="20">
        <v>2.9</v>
      </c>
      <c r="AF2" s="20">
        <v>3</v>
      </c>
      <c r="AG2" s="20">
        <v>3.1</v>
      </c>
      <c r="AH2" s="20">
        <v>3.2</v>
      </c>
      <c r="AI2" s="20">
        <v>3.3</v>
      </c>
      <c r="AJ2" s="20">
        <v>3.4</v>
      </c>
      <c r="AK2" s="20">
        <v>3.5</v>
      </c>
      <c r="AL2" s="20">
        <v>3.6</v>
      </c>
      <c r="AM2" s="20">
        <v>3.7</v>
      </c>
      <c r="AN2" s="20">
        <v>3.8</v>
      </c>
      <c r="AO2" s="20">
        <v>3.9</v>
      </c>
      <c r="AP2" s="20">
        <v>4</v>
      </c>
      <c r="AQ2" s="20">
        <v>4.0999999999999996</v>
      </c>
      <c r="AR2" s="20">
        <v>4.2</v>
      </c>
      <c r="AS2" s="20">
        <v>4.3</v>
      </c>
      <c r="AT2" s="20">
        <v>4.4000000000000004</v>
      </c>
      <c r="AU2" s="20">
        <v>4.5</v>
      </c>
      <c r="AV2" s="20">
        <v>4.5999999999999996</v>
      </c>
      <c r="AW2" s="20">
        <v>4.7</v>
      </c>
      <c r="AX2" s="20">
        <v>4.8</v>
      </c>
      <c r="AY2" s="20">
        <v>4.9000000000000004</v>
      </c>
      <c r="AZ2" s="20">
        <v>5</v>
      </c>
      <c r="BA2" s="20">
        <v>5.0999999999999996</v>
      </c>
      <c r="BB2" s="20">
        <v>5.2</v>
      </c>
      <c r="BC2" s="20">
        <v>5.3</v>
      </c>
      <c r="BD2" s="20">
        <v>5.4</v>
      </c>
      <c r="BE2" s="20">
        <v>5.5</v>
      </c>
      <c r="BF2" s="20">
        <v>5.6</v>
      </c>
      <c r="BG2" s="20">
        <v>5.7</v>
      </c>
      <c r="BH2" s="20">
        <v>5.8</v>
      </c>
      <c r="BI2" s="20">
        <v>5.9</v>
      </c>
      <c r="BJ2" s="20">
        <v>6</v>
      </c>
      <c r="BK2" s="20">
        <v>6.1</v>
      </c>
      <c r="BL2" s="20">
        <v>6.2</v>
      </c>
      <c r="BM2" s="20">
        <v>6.3</v>
      </c>
      <c r="BN2" s="20">
        <v>6.4</v>
      </c>
      <c r="BO2" s="20">
        <v>6.5</v>
      </c>
      <c r="BP2" s="20">
        <v>6.6</v>
      </c>
      <c r="BQ2" s="20">
        <v>6.7</v>
      </c>
      <c r="BR2" s="20">
        <v>6.8</v>
      </c>
      <c r="BS2" s="20">
        <v>6.9</v>
      </c>
      <c r="BT2" s="20">
        <v>7</v>
      </c>
      <c r="BU2" s="20">
        <v>7.1</v>
      </c>
      <c r="BV2" s="20">
        <v>7.2</v>
      </c>
      <c r="BW2" s="20">
        <v>7.3</v>
      </c>
      <c r="BX2" s="20">
        <v>7.4</v>
      </c>
      <c r="BY2" s="20">
        <v>7.5</v>
      </c>
      <c r="BZ2" s="20">
        <v>7.6</v>
      </c>
      <c r="CA2" s="20">
        <v>7.7</v>
      </c>
      <c r="CB2" s="20">
        <v>7.8</v>
      </c>
      <c r="CC2" s="20">
        <v>7.9</v>
      </c>
      <c r="CD2" s="20">
        <v>8</v>
      </c>
      <c r="CE2" s="20">
        <v>8.1</v>
      </c>
      <c r="CF2" s="20">
        <v>8.1999999999999993</v>
      </c>
      <c r="CG2" s="20">
        <v>8.3000000000000007</v>
      </c>
      <c r="CH2" s="20">
        <v>8.4</v>
      </c>
      <c r="CI2" s="20">
        <v>8.5</v>
      </c>
      <c r="CJ2" s="20">
        <v>8.6</v>
      </c>
      <c r="CK2" s="20">
        <v>8.6999999999999993</v>
      </c>
      <c r="CL2" s="20">
        <v>8.8000000000000007</v>
      </c>
      <c r="CM2" s="20">
        <v>8.9</v>
      </c>
      <c r="CN2" s="20">
        <v>9</v>
      </c>
      <c r="CO2" s="20">
        <v>9.1</v>
      </c>
      <c r="CP2" s="20">
        <v>9.1999999999999993</v>
      </c>
      <c r="CQ2" s="20">
        <v>9.3000000000000007</v>
      </c>
      <c r="CR2" s="20">
        <v>9.4</v>
      </c>
      <c r="CS2" s="20">
        <v>9.5</v>
      </c>
      <c r="CT2" s="20">
        <v>9.6</v>
      </c>
      <c r="CU2" s="20">
        <v>9.6999999999999993</v>
      </c>
      <c r="CV2" s="20">
        <v>9.8000000000000007</v>
      </c>
      <c r="CW2" s="20">
        <v>9.9</v>
      </c>
      <c r="CX2" s="20">
        <v>10</v>
      </c>
      <c r="CY2" s="20">
        <v>10.1</v>
      </c>
      <c r="CZ2" s="20">
        <v>10.199999999999999</v>
      </c>
      <c r="DA2" s="20">
        <v>10.3</v>
      </c>
      <c r="DB2" s="20">
        <v>10.4</v>
      </c>
      <c r="DC2" s="20">
        <v>10.5</v>
      </c>
      <c r="DD2" s="20">
        <v>10.6</v>
      </c>
      <c r="DE2" s="20">
        <v>10.7</v>
      </c>
      <c r="DF2" s="20">
        <v>10.8</v>
      </c>
      <c r="DG2" s="20">
        <v>10.9</v>
      </c>
      <c r="DH2" s="20">
        <v>11</v>
      </c>
      <c r="DI2" s="20">
        <v>11.1</v>
      </c>
      <c r="DJ2" s="20">
        <v>11.2</v>
      </c>
      <c r="DK2" s="20">
        <v>11.3</v>
      </c>
      <c r="DL2" s="20">
        <v>11.4</v>
      </c>
      <c r="DM2" s="20">
        <v>11.5</v>
      </c>
      <c r="DN2" s="20">
        <v>11.6</v>
      </c>
      <c r="DO2" s="20">
        <v>11.7</v>
      </c>
      <c r="DP2" s="20">
        <v>11.8</v>
      </c>
      <c r="DQ2" s="20">
        <v>11.9</v>
      </c>
      <c r="DR2" s="20">
        <v>12</v>
      </c>
      <c r="DS2" s="20">
        <v>12.1</v>
      </c>
      <c r="DT2" s="20">
        <v>12.2</v>
      </c>
      <c r="DU2" s="20">
        <v>12.3</v>
      </c>
      <c r="DV2" s="20">
        <v>12.4</v>
      </c>
      <c r="DW2" s="20">
        <v>12.5</v>
      </c>
      <c r="DX2" s="20">
        <v>12.6</v>
      </c>
      <c r="DY2" s="20">
        <v>12.7</v>
      </c>
      <c r="DZ2" s="20">
        <v>12.8</v>
      </c>
      <c r="EA2" s="20">
        <v>12.9</v>
      </c>
      <c r="EB2" s="20">
        <v>13</v>
      </c>
      <c r="EC2" s="20">
        <v>13.1</v>
      </c>
      <c r="ED2" s="20">
        <v>13.2</v>
      </c>
      <c r="EE2" s="20">
        <v>13.3</v>
      </c>
      <c r="EF2" s="20">
        <v>13.4</v>
      </c>
      <c r="EG2" s="20">
        <v>13.5</v>
      </c>
      <c r="EH2" s="20">
        <v>13.6</v>
      </c>
      <c r="EI2" s="20">
        <v>13.7</v>
      </c>
      <c r="EJ2" s="20">
        <v>13.8</v>
      </c>
      <c r="EK2" s="20">
        <v>13.9</v>
      </c>
      <c r="EL2" s="20">
        <v>14</v>
      </c>
      <c r="EM2" s="20">
        <v>14.1</v>
      </c>
      <c r="EN2" s="20">
        <v>14.2</v>
      </c>
      <c r="EO2" s="20">
        <v>14.3</v>
      </c>
      <c r="EP2" s="20">
        <v>14.4</v>
      </c>
      <c r="EQ2" s="20">
        <v>14.5</v>
      </c>
      <c r="ER2" s="20">
        <v>14.6</v>
      </c>
      <c r="ES2" s="20">
        <v>14.7</v>
      </c>
      <c r="ET2" s="20">
        <v>14.8</v>
      </c>
      <c r="EU2" s="20">
        <v>14.9</v>
      </c>
      <c r="EV2" s="20">
        <v>15</v>
      </c>
      <c r="EW2" s="20">
        <v>15.1</v>
      </c>
      <c r="EX2" s="20">
        <v>15.2</v>
      </c>
      <c r="EY2" s="20">
        <v>15.3</v>
      </c>
      <c r="EZ2" s="20">
        <v>15.4</v>
      </c>
      <c r="FA2" s="20">
        <v>15.5</v>
      </c>
      <c r="FB2" s="20">
        <v>15.6</v>
      </c>
      <c r="FC2" s="20">
        <v>15.7</v>
      </c>
      <c r="FD2" s="20">
        <v>15.8</v>
      </c>
      <c r="FE2" s="20">
        <v>15.9</v>
      </c>
      <c r="FF2" s="20">
        <v>16</v>
      </c>
      <c r="FG2" s="20">
        <v>16.100000000000001</v>
      </c>
      <c r="FH2" s="20">
        <v>16.2</v>
      </c>
      <c r="FI2" s="20">
        <v>16.3</v>
      </c>
      <c r="FJ2" s="20">
        <v>16.399999999999999</v>
      </c>
      <c r="FK2" s="20">
        <v>16.5</v>
      </c>
      <c r="FL2" s="20">
        <v>16.600000000000001</v>
      </c>
      <c r="FM2" s="20">
        <v>16.7</v>
      </c>
      <c r="FN2" s="20">
        <v>16.8</v>
      </c>
      <c r="FO2" s="20">
        <v>16.899999999999999</v>
      </c>
      <c r="FP2" s="20">
        <v>17</v>
      </c>
      <c r="FQ2" s="20">
        <v>17.100000000000001</v>
      </c>
      <c r="FR2" s="20">
        <v>17.2</v>
      </c>
      <c r="FS2" s="20">
        <v>17.3</v>
      </c>
      <c r="FT2" s="20">
        <v>17.399999999999999</v>
      </c>
      <c r="FU2" s="20">
        <v>17.5</v>
      </c>
      <c r="FV2" s="20">
        <v>17.600000000000001</v>
      </c>
      <c r="FW2" s="20">
        <v>17.7</v>
      </c>
      <c r="FX2" s="20">
        <v>17.8</v>
      </c>
      <c r="FY2" s="20">
        <v>17.899999999999999</v>
      </c>
      <c r="FZ2" s="20">
        <v>18</v>
      </c>
      <c r="GA2" s="20">
        <v>18.100000000000001</v>
      </c>
      <c r="GB2" s="20">
        <v>18.2</v>
      </c>
      <c r="GC2" s="20">
        <v>18.3</v>
      </c>
      <c r="GD2" s="20">
        <v>18.399999999999999</v>
      </c>
      <c r="GE2" s="20">
        <v>18.5</v>
      </c>
      <c r="GF2" s="20">
        <v>18.600000000000001</v>
      </c>
      <c r="GG2" s="20">
        <v>18.7</v>
      </c>
      <c r="GH2" s="20">
        <v>18.8</v>
      </c>
      <c r="GI2" s="20">
        <v>18.899999999999999</v>
      </c>
      <c r="GJ2" s="20">
        <v>19</v>
      </c>
      <c r="GK2" s="20">
        <v>19.100000000000001</v>
      </c>
      <c r="GL2" s="20">
        <v>19.2</v>
      </c>
      <c r="GM2" s="20">
        <v>19.3</v>
      </c>
      <c r="GN2" s="20">
        <v>19.399999999999999</v>
      </c>
      <c r="GO2" s="20">
        <v>19.5</v>
      </c>
      <c r="GP2" s="20">
        <v>19.600000000000001</v>
      </c>
      <c r="GQ2" s="20">
        <v>19.7</v>
      </c>
      <c r="GR2" s="20">
        <v>19.8</v>
      </c>
      <c r="GS2" s="20">
        <v>19.899999999999999</v>
      </c>
      <c r="GT2" s="20">
        <v>20</v>
      </c>
      <c r="GU2" s="20">
        <v>20.100000000000001</v>
      </c>
      <c r="GV2" s="20">
        <v>20.2</v>
      </c>
      <c r="GW2" s="20">
        <v>20.3</v>
      </c>
      <c r="GX2" s="20">
        <v>20.399999999999999</v>
      </c>
      <c r="GY2" s="20">
        <v>20.5</v>
      </c>
      <c r="GZ2" s="20">
        <v>20.6</v>
      </c>
      <c r="HA2" s="20">
        <v>20.7</v>
      </c>
      <c r="HB2" s="20">
        <v>20.8</v>
      </c>
      <c r="HC2" s="20">
        <v>20.9</v>
      </c>
      <c r="HD2" s="20">
        <v>21</v>
      </c>
      <c r="HE2" s="20">
        <v>21.1</v>
      </c>
      <c r="HF2" s="20">
        <v>21.2</v>
      </c>
      <c r="HG2" s="20">
        <v>21.3</v>
      </c>
      <c r="HH2" s="20">
        <v>21.4</v>
      </c>
      <c r="HI2" s="20">
        <v>21.5</v>
      </c>
      <c r="HJ2" s="20">
        <v>21.6</v>
      </c>
      <c r="HK2" s="20">
        <v>21.7</v>
      </c>
      <c r="HL2" s="20">
        <v>21.8</v>
      </c>
      <c r="HM2" s="20">
        <v>21.9</v>
      </c>
      <c r="HN2" s="20">
        <v>22</v>
      </c>
      <c r="HO2" s="20">
        <v>22.1</v>
      </c>
      <c r="HP2" s="20">
        <v>22.2</v>
      </c>
      <c r="HQ2" s="20">
        <v>22.3</v>
      </c>
      <c r="HR2" s="20">
        <v>22.4</v>
      </c>
      <c r="HS2" s="20">
        <v>22.5</v>
      </c>
      <c r="HT2" s="20">
        <v>22.6</v>
      </c>
      <c r="HU2" s="20">
        <v>22.7</v>
      </c>
      <c r="HV2" s="20">
        <v>22.8</v>
      </c>
      <c r="HW2" s="20">
        <v>22.9</v>
      </c>
      <c r="HX2" s="20">
        <v>23</v>
      </c>
      <c r="HY2" s="20">
        <v>23.1</v>
      </c>
      <c r="HZ2" s="20">
        <v>23.2</v>
      </c>
      <c r="IA2" s="20">
        <v>23.3</v>
      </c>
      <c r="IB2" s="20">
        <v>23.4</v>
      </c>
      <c r="IC2" s="20">
        <v>23.5</v>
      </c>
      <c r="ID2" s="20">
        <v>23.6</v>
      </c>
      <c r="IE2" s="20">
        <v>23.7</v>
      </c>
      <c r="IF2" s="20">
        <v>23.8</v>
      </c>
      <c r="IG2" s="20">
        <v>23.9</v>
      </c>
      <c r="IH2" s="20">
        <v>24</v>
      </c>
      <c r="II2" s="20">
        <v>24.1</v>
      </c>
      <c r="IJ2" s="20">
        <v>24.2</v>
      </c>
      <c r="IK2" s="20">
        <v>24.3</v>
      </c>
      <c r="IL2" s="20">
        <v>24.4</v>
      </c>
      <c r="IM2" s="20">
        <v>24.5</v>
      </c>
      <c r="IN2" s="20">
        <v>24.6</v>
      </c>
      <c r="IO2" s="20">
        <v>24.7</v>
      </c>
      <c r="IP2" s="20">
        <v>24.8</v>
      </c>
      <c r="IQ2" s="20">
        <v>24.9</v>
      </c>
      <c r="IR2" s="20">
        <v>25</v>
      </c>
      <c r="IS2" s="20">
        <v>25.1</v>
      </c>
      <c r="IT2" s="20">
        <v>25.2</v>
      </c>
      <c r="IU2" s="20">
        <v>25.3</v>
      </c>
      <c r="IV2" s="20">
        <v>25.4</v>
      </c>
      <c r="IW2" s="20">
        <v>25.5</v>
      </c>
      <c r="IX2" s="20">
        <v>25.6</v>
      </c>
      <c r="IY2" s="20">
        <v>25.7</v>
      </c>
      <c r="IZ2" s="20">
        <v>25.8</v>
      </c>
      <c r="JA2" s="20">
        <v>25.9</v>
      </c>
      <c r="JB2" s="20">
        <v>26</v>
      </c>
      <c r="JC2" s="20">
        <v>26.1</v>
      </c>
      <c r="JD2" s="20">
        <v>26.2</v>
      </c>
      <c r="JE2" s="20">
        <v>26.3</v>
      </c>
      <c r="JF2" s="20">
        <v>26.4</v>
      </c>
      <c r="JG2" s="20">
        <v>26.5</v>
      </c>
      <c r="JH2" s="20">
        <v>26.6</v>
      </c>
      <c r="JI2" s="20">
        <v>26.7</v>
      </c>
      <c r="JJ2" s="20">
        <v>26.8</v>
      </c>
      <c r="JK2" s="20">
        <v>26.9</v>
      </c>
      <c r="JL2" s="20">
        <v>27</v>
      </c>
      <c r="JM2" s="20">
        <v>27.1</v>
      </c>
      <c r="JN2" s="20">
        <v>27.2</v>
      </c>
      <c r="JO2" s="20">
        <v>27.3</v>
      </c>
      <c r="JP2" s="20">
        <v>27.4</v>
      </c>
      <c r="JQ2" s="20">
        <v>27.5</v>
      </c>
      <c r="JR2" s="20">
        <v>27.6</v>
      </c>
      <c r="JS2" s="20">
        <v>27.7</v>
      </c>
      <c r="JT2" s="20">
        <v>27.8</v>
      </c>
      <c r="JU2" s="20">
        <v>27.9</v>
      </c>
      <c r="JV2" s="20">
        <v>28</v>
      </c>
      <c r="JW2" s="20">
        <v>28.1</v>
      </c>
      <c r="JX2" s="20">
        <v>28.2</v>
      </c>
      <c r="JY2" s="20">
        <v>28.3</v>
      </c>
      <c r="JZ2" s="20">
        <v>28.4</v>
      </c>
      <c r="KA2" s="20">
        <v>28.5</v>
      </c>
      <c r="KB2" s="20">
        <v>28.6</v>
      </c>
      <c r="KC2" s="20">
        <v>28.7</v>
      </c>
      <c r="KD2" s="20">
        <v>28.8</v>
      </c>
      <c r="KE2" s="20">
        <v>28.9</v>
      </c>
      <c r="KF2" s="20">
        <v>29</v>
      </c>
      <c r="KG2" s="20">
        <v>29.1</v>
      </c>
      <c r="KH2" s="20">
        <v>29.2</v>
      </c>
      <c r="KI2" s="20">
        <v>29.3</v>
      </c>
      <c r="KJ2" s="20">
        <v>29.4</v>
      </c>
      <c r="KK2" s="20">
        <v>29.5</v>
      </c>
      <c r="KL2" s="20">
        <v>29.6</v>
      </c>
      <c r="KM2" s="20">
        <v>29.7</v>
      </c>
      <c r="KN2" s="20">
        <v>29.8</v>
      </c>
      <c r="KO2" s="20">
        <v>29.9</v>
      </c>
      <c r="KP2" s="20">
        <v>30</v>
      </c>
    </row>
    <row r="3" spans="1:302" x14ac:dyDescent="0.2">
      <c r="A3" s="75" t="s">
        <v>105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50</v>
      </c>
      <c r="H3" s="1">
        <f>C3</f>
        <v>0</v>
      </c>
      <c r="I3" s="1">
        <f t="shared" ref="I3:I22" si="0">D3</f>
        <v>0</v>
      </c>
      <c r="J3" s="1">
        <f t="shared" ref="J3:J22" si="1">E3</f>
        <v>0</v>
      </c>
      <c r="K3" s="1">
        <f t="shared" ref="K3:K22" si="2">F3</f>
        <v>0</v>
      </c>
      <c r="L3" s="1">
        <f t="shared" ref="L3:L22" si="3">G3</f>
        <v>50</v>
      </c>
      <c r="M3" s="1">
        <f t="shared" ref="M3:M22" si="4">H3</f>
        <v>0</v>
      </c>
      <c r="N3" s="1">
        <f t="shared" ref="N3:N22" si="5">I3</f>
        <v>0</v>
      </c>
      <c r="O3" s="1">
        <f t="shared" ref="O3:O22" si="6">J3</f>
        <v>0</v>
      </c>
      <c r="P3" s="1">
        <f t="shared" ref="P3:P22" si="7">K3</f>
        <v>0</v>
      </c>
      <c r="Q3" s="1">
        <f t="shared" ref="Q3:Q22" si="8">L3</f>
        <v>50</v>
      </c>
      <c r="R3" s="1">
        <f t="shared" ref="R3:R22" si="9">M3</f>
        <v>0</v>
      </c>
      <c r="S3" s="1">
        <f t="shared" ref="S3:S22" si="10">N3</f>
        <v>0</v>
      </c>
      <c r="T3" s="1">
        <f t="shared" ref="T3:T5" si="11">O3</f>
        <v>0</v>
      </c>
      <c r="U3" s="1">
        <f t="shared" ref="U3:U5" si="12">P3</f>
        <v>0</v>
      </c>
      <c r="V3" s="1">
        <f t="shared" ref="V3" si="13">Q3</f>
        <v>50</v>
      </c>
      <c r="W3" s="1">
        <f t="shared" ref="W3" si="14">R3</f>
        <v>0</v>
      </c>
      <c r="X3" s="1">
        <f t="shared" ref="X3" si="15">S3</f>
        <v>0</v>
      </c>
      <c r="Y3" s="1">
        <f t="shared" ref="Y3" si="16">T3</f>
        <v>0</v>
      </c>
      <c r="Z3" s="1">
        <f t="shared" ref="Z3" si="17">U3</f>
        <v>0</v>
      </c>
      <c r="AA3" s="1">
        <f t="shared" ref="AA3" si="18">V3</f>
        <v>50</v>
      </c>
      <c r="AB3" s="1">
        <f t="shared" ref="AB3" si="19">W3</f>
        <v>0</v>
      </c>
      <c r="AC3" s="1">
        <f t="shared" ref="AC3" si="20">X3</f>
        <v>0</v>
      </c>
      <c r="AD3" s="1">
        <f t="shared" ref="AD3" si="21">Y3</f>
        <v>0</v>
      </c>
      <c r="AE3" s="1">
        <f t="shared" ref="AE3" si="22">Z3</f>
        <v>0</v>
      </c>
      <c r="AF3" s="1">
        <f t="shared" ref="AF3" si="23">AA3</f>
        <v>50</v>
      </c>
      <c r="AG3" s="1">
        <f t="shared" ref="AG3" si="24">AB3</f>
        <v>0</v>
      </c>
      <c r="AH3" s="1">
        <f t="shared" ref="AH3" si="25">AC3</f>
        <v>0</v>
      </c>
      <c r="AI3" s="1">
        <f t="shared" ref="AI3" si="26">AD3</f>
        <v>0</v>
      </c>
      <c r="AJ3" s="1">
        <f t="shared" ref="AJ3" si="27">AE3</f>
        <v>0</v>
      </c>
      <c r="AK3" s="1">
        <f t="shared" ref="AK3" si="28">AF3</f>
        <v>50</v>
      </c>
      <c r="AL3" s="1">
        <f t="shared" ref="AL3" si="29">AG3</f>
        <v>0</v>
      </c>
      <c r="AM3" s="1">
        <f t="shared" ref="AM3" si="30">AH3</f>
        <v>0</v>
      </c>
      <c r="AN3" s="1">
        <f t="shared" ref="AN3" si="31">AI3</f>
        <v>0</v>
      </c>
      <c r="AO3" s="1">
        <f t="shared" ref="AO3" si="32">AJ3</f>
        <v>0</v>
      </c>
      <c r="AP3" s="1">
        <f t="shared" ref="AP3" si="33">AK3</f>
        <v>50</v>
      </c>
      <c r="AQ3" s="1">
        <f t="shared" ref="AQ3" si="34">AL3</f>
        <v>0</v>
      </c>
      <c r="AR3" s="1">
        <f t="shared" ref="AR3" si="35">AM3</f>
        <v>0</v>
      </c>
      <c r="AS3" s="1">
        <f t="shared" ref="AS3" si="36">AN3</f>
        <v>0</v>
      </c>
      <c r="AT3" s="1">
        <f t="shared" ref="AT3" si="37">AO3</f>
        <v>0</v>
      </c>
      <c r="AU3" s="1">
        <f>AP3+1000</f>
        <v>1050</v>
      </c>
    </row>
    <row r="4" spans="1:302" x14ac:dyDescent="0.2">
      <c r="A4" s="75" t="s">
        <v>106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30</v>
      </c>
      <c r="H4" s="1">
        <f>C4</f>
        <v>0</v>
      </c>
      <c r="I4" s="1">
        <f t="shared" si="0"/>
        <v>0</v>
      </c>
      <c r="J4" s="1">
        <f t="shared" si="1"/>
        <v>0</v>
      </c>
      <c r="K4" s="1">
        <f t="shared" si="2"/>
        <v>0</v>
      </c>
      <c r="L4" s="1">
        <f t="shared" si="3"/>
        <v>30</v>
      </c>
      <c r="M4" s="1">
        <f t="shared" si="4"/>
        <v>0</v>
      </c>
      <c r="N4" s="1">
        <f t="shared" si="5"/>
        <v>0</v>
      </c>
      <c r="O4" s="1">
        <f t="shared" si="6"/>
        <v>0</v>
      </c>
      <c r="P4" s="1">
        <f t="shared" si="7"/>
        <v>0</v>
      </c>
      <c r="Q4" s="1">
        <f t="shared" si="8"/>
        <v>30</v>
      </c>
      <c r="R4" s="1">
        <f t="shared" si="9"/>
        <v>0</v>
      </c>
      <c r="S4" s="1">
        <f t="shared" si="10"/>
        <v>0</v>
      </c>
      <c r="T4" s="1">
        <f t="shared" si="11"/>
        <v>0</v>
      </c>
      <c r="U4" s="1">
        <f t="shared" si="12"/>
        <v>0</v>
      </c>
      <c r="V4" s="1">
        <f>Q4+1000</f>
        <v>1030</v>
      </c>
    </row>
    <row r="5" spans="1:302" x14ac:dyDescent="0.2">
      <c r="A5" s="75" t="s">
        <v>107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50</v>
      </c>
      <c r="H5" s="1">
        <f>C5</f>
        <v>0</v>
      </c>
      <c r="I5" s="1">
        <f t="shared" si="0"/>
        <v>0</v>
      </c>
      <c r="J5" s="1">
        <f t="shared" si="1"/>
        <v>0</v>
      </c>
      <c r="K5" s="1">
        <f t="shared" si="2"/>
        <v>0</v>
      </c>
      <c r="L5" s="1">
        <f t="shared" si="3"/>
        <v>50</v>
      </c>
      <c r="M5" s="1">
        <f t="shared" si="4"/>
        <v>0</v>
      </c>
      <c r="N5" s="1">
        <f t="shared" si="5"/>
        <v>0</v>
      </c>
      <c r="O5" s="1">
        <f t="shared" si="6"/>
        <v>0</v>
      </c>
      <c r="P5" s="1">
        <f t="shared" si="7"/>
        <v>0</v>
      </c>
      <c r="Q5" s="1">
        <f t="shared" si="8"/>
        <v>50</v>
      </c>
      <c r="R5" s="1">
        <f t="shared" si="9"/>
        <v>0</v>
      </c>
      <c r="S5" s="1">
        <f t="shared" si="10"/>
        <v>0</v>
      </c>
      <c r="T5" s="1">
        <f t="shared" si="11"/>
        <v>0</v>
      </c>
      <c r="U5" s="1">
        <f t="shared" si="12"/>
        <v>0</v>
      </c>
      <c r="V5" s="1">
        <f t="shared" ref="V5" si="38">Q5</f>
        <v>50</v>
      </c>
      <c r="W5" s="1">
        <f t="shared" ref="W5" si="39">R5</f>
        <v>0</v>
      </c>
      <c r="X5" s="1">
        <f t="shared" ref="X5" si="40">S5</f>
        <v>0</v>
      </c>
      <c r="Y5" s="1">
        <f t="shared" ref="Y5" si="41">T5</f>
        <v>0</v>
      </c>
      <c r="Z5" s="1">
        <f t="shared" ref="Z5" si="42">U5</f>
        <v>0</v>
      </c>
      <c r="AA5" s="1">
        <f t="shared" ref="AA5" si="43">V5</f>
        <v>50</v>
      </c>
      <c r="AB5" s="1">
        <f t="shared" ref="AB5" si="44">W5</f>
        <v>0</v>
      </c>
      <c r="AC5" s="1">
        <f t="shared" ref="AC5" si="45">X5</f>
        <v>0</v>
      </c>
      <c r="AD5" s="1">
        <f t="shared" ref="AD5" si="46">Y5</f>
        <v>0</v>
      </c>
      <c r="AE5" s="1">
        <f t="shared" ref="AE5" si="47">Z5</f>
        <v>0</v>
      </c>
      <c r="AF5" s="1">
        <f t="shared" ref="AF5" si="48">AA5</f>
        <v>50</v>
      </c>
      <c r="AG5" s="1">
        <f t="shared" ref="AG5" si="49">AB5</f>
        <v>0</v>
      </c>
      <c r="AH5" s="1">
        <f t="shared" ref="AH5" si="50">AC5</f>
        <v>0</v>
      </c>
      <c r="AI5" s="1">
        <f t="shared" ref="AI5" si="51">AD5</f>
        <v>0</v>
      </c>
      <c r="AJ5" s="1">
        <f t="shared" ref="AJ5" si="52">AE5</f>
        <v>0</v>
      </c>
      <c r="AK5" s="1">
        <f t="shared" ref="AK5" si="53">AF5</f>
        <v>50</v>
      </c>
      <c r="AL5" s="1">
        <f t="shared" ref="AL5" si="54">AG5</f>
        <v>0</v>
      </c>
      <c r="AM5" s="1">
        <f t="shared" ref="AM5" si="55">AH5</f>
        <v>0</v>
      </c>
      <c r="AN5" s="1">
        <f t="shared" ref="AN5" si="56">AI5</f>
        <v>0</v>
      </c>
      <c r="AO5" s="1">
        <f t="shared" ref="AO5" si="57">AJ5</f>
        <v>0</v>
      </c>
      <c r="AP5" s="1">
        <f t="shared" ref="AP5" si="58">AK5</f>
        <v>50</v>
      </c>
      <c r="AQ5" s="1">
        <f t="shared" ref="AQ5" si="59">AL5</f>
        <v>0</v>
      </c>
      <c r="AR5" s="1">
        <f t="shared" ref="AR5" si="60">AM5</f>
        <v>0</v>
      </c>
      <c r="AS5" s="1">
        <f t="shared" ref="AS5" si="61">AN5</f>
        <v>0</v>
      </c>
      <c r="AT5" s="1">
        <f t="shared" ref="AT5" si="62">AO5</f>
        <v>0</v>
      </c>
      <c r="AU5" s="1">
        <f t="shared" ref="AU5" si="63">AP5</f>
        <v>50</v>
      </c>
      <c r="AV5" s="1">
        <f t="shared" ref="AV5" si="64">AQ5</f>
        <v>0</v>
      </c>
      <c r="AW5" s="1">
        <f t="shared" ref="AW5" si="65">AR5</f>
        <v>0</v>
      </c>
      <c r="AX5" s="1">
        <f t="shared" ref="AX5" si="66">AS5</f>
        <v>0</v>
      </c>
      <c r="AY5" s="1">
        <f t="shared" ref="AY5" si="67">AT5</f>
        <v>0</v>
      </c>
      <c r="AZ5" s="1">
        <f>AU5+1000</f>
        <v>1050</v>
      </c>
    </row>
    <row r="6" spans="1:302" x14ac:dyDescent="0.2">
      <c r="A6" s="75" t="s">
        <v>108</v>
      </c>
      <c r="B6" s="1">
        <v>0</v>
      </c>
      <c r="C6" s="1">
        <v>0</v>
      </c>
      <c r="D6" s="1">
        <v>0</v>
      </c>
      <c r="E6" s="1">
        <v>30</v>
      </c>
      <c r="F6" s="1">
        <v>0</v>
      </c>
      <c r="G6" s="1">
        <v>0</v>
      </c>
      <c r="H6" s="1">
        <f>C6</f>
        <v>0</v>
      </c>
      <c r="I6" s="1">
        <f t="shared" si="0"/>
        <v>0</v>
      </c>
      <c r="J6" s="1">
        <f t="shared" si="1"/>
        <v>30</v>
      </c>
      <c r="K6" s="1">
        <f t="shared" si="2"/>
        <v>0</v>
      </c>
      <c r="L6" s="1">
        <f t="shared" si="3"/>
        <v>0</v>
      </c>
      <c r="M6" s="1">
        <f t="shared" si="4"/>
        <v>0</v>
      </c>
      <c r="N6" s="1">
        <f t="shared" si="5"/>
        <v>0</v>
      </c>
      <c r="O6" s="1">
        <f t="shared" si="6"/>
        <v>30</v>
      </c>
      <c r="P6" s="1">
        <f t="shared" si="7"/>
        <v>0</v>
      </c>
      <c r="Q6" s="1">
        <f t="shared" si="8"/>
        <v>0</v>
      </c>
      <c r="R6" s="1">
        <f t="shared" si="9"/>
        <v>0</v>
      </c>
      <c r="S6" s="1">
        <f t="shared" si="10"/>
        <v>0</v>
      </c>
      <c r="T6" s="1">
        <f>O6+1000</f>
        <v>1030</v>
      </c>
    </row>
    <row r="7" spans="1:302" x14ac:dyDescent="0.2">
      <c r="A7" s="75" t="s">
        <v>109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45</v>
      </c>
      <c r="H7" s="1">
        <f>C7</f>
        <v>0</v>
      </c>
      <c r="I7" s="1">
        <f t="shared" si="0"/>
        <v>0</v>
      </c>
      <c r="J7" s="1">
        <f t="shared" si="1"/>
        <v>0</v>
      </c>
      <c r="K7" s="1">
        <f t="shared" si="2"/>
        <v>0</v>
      </c>
      <c r="L7" s="1">
        <f t="shared" si="3"/>
        <v>45</v>
      </c>
      <c r="M7" s="1">
        <f t="shared" si="4"/>
        <v>0</v>
      </c>
      <c r="N7" s="1">
        <f t="shared" si="5"/>
        <v>0</v>
      </c>
      <c r="O7" s="1">
        <f t="shared" si="6"/>
        <v>0</v>
      </c>
      <c r="P7" s="1">
        <f t="shared" si="7"/>
        <v>0</v>
      </c>
      <c r="Q7" s="1">
        <f t="shared" si="8"/>
        <v>45</v>
      </c>
      <c r="R7" s="1">
        <f t="shared" si="9"/>
        <v>0</v>
      </c>
      <c r="S7" s="1">
        <f t="shared" si="10"/>
        <v>0</v>
      </c>
      <c r="T7" s="1">
        <f t="shared" ref="T7:T12" si="68">O7</f>
        <v>0</v>
      </c>
      <c r="U7" s="1">
        <f t="shared" ref="U7" si="69">P7</f>
        <v>0</v>
      </c>
      <c r="V7" s="1">
        <f t="shared" ref="V7" si="70">Q7</f>
        <v>45</v>
      </c>
      <c r="W7" s="1">
        <f t="shared" ref="W7" si="71">R7</f>
        <v>0</v>
      </c>
      <c r="X7" s="1">
        <f t="shared" ref="X7" si="72">S7</f>
        <v>0</v>
      </c>
      <c r="Y7" s="1">
        <f t="shared" ref="Y7" si="73">T7</f>
        <v>0</v>
      </c>
      <c r="Z7" s="1">
        <f t="shared" ref="Z7" si="74">U7</f>
        <v>0</v>
      </c>
      <c r="AA7" s="1">
        <f t="shared" ref="AA7" si="75">V7</f>
        <v>45</v>
      </c>
      <c r="AB7" s="1">
        <f t="shared" ref="AB7" si="76">W7</f>
        <v>0</v>
      </c>
      <c r="AC7" s="1">
        <f t="shared" ref="AC7" si="77">X7</f>
        <v>0</v>
      </c>
      <c r="AD7" s="1">
        <f t="shared" ref="AD7" si="78">Y7</f>
        <v>0</v>
      </c>
      <c r="AE7" s="1">
        <f t="shared" ref="AE7" si="79">Z7</f>
        <v>0</v>
      </c>
      <c r="AF7" s="1">
        <f>AA7+1000</f>
        <v>1045</v>
      </c>
    </row>
    <row r="8" spans="1:302" x14ac:dyDescent="0.2">
      <c r="A8" s="75" t="s">
        <v>110</v>
      </c>
      <c r="B8" s="1">
        <v>0</v>
      </c>
      <c r="C8" s="1">
        <v>0</v>
      </c>
      <c r="D8" s="1">
        <v>0</v>
      </c>
      <c r="E8" s="1">
        <v>0</v>
      </c>
      <c r="F8" s="1">
        <v>30</v>
      </c>
      <c r="G8" s="1">
        <f>B8</f>
        <v>0</v>
      </c>
      <c r="H8" s="1">
        <f t="shared" ref="H8" si="80">C8</f>
        <v>0</v>
      </c>
      <c r="I8" s="1">
        <f t="shared" si="0"/>
        <v>0</v>
      </c>
      <c r="J8" s="1">
        <f t="shared" si="1"/>
        <v>0</v>
      </c>
      <c r="K8" s="1">
        <f t="shared" si="2"/>
        <v>30</v>
      </c>
      <c r="L8" s="1">
        <f t="shared" si="3"/>
        <v>0</v>
      </c>
      <c r="M8" s="1">
        <f t="shared" si="4"/>
        <v>0</v>
      </c>
      <c r="N8" s="1">
        <f t="shared" si="5"/>
        <v>0</v>
      </c>
      <c r="O8" s="1">
        <f t="shared" si="6"/>
        <v>0</v>
      </c>
      <c r="P8" s="1">
        <f t="shared" si="7"/>
        <v>30</v>
      </c>
      <c r="Q8" s="1">
        <f t="shared" si="8"/>
        <v>0</v>
      </c>
      <c r="R8" s="1">
        <f t="shared" si="9"/>
        <v>0</v>
      </c>
      <c r="S8" s="1">
        <f t="shared" si="10"/>
        <v>0</v>
      </c>
      <c r="T8" s="1">
        <f t="shared" si="68"/>
        <v>0</v>
      </c>
      <c r="U8" s="1">
        <f>P8+1000</f>
        <v>1030</v>
      </c>
    </row>
    <row r="9" spans="1:302" x14ac:dyDescent="0.2">
      <c r="A9" s="75" t="s">
        <v>111</v>
      </c>
      <c r="B9" s="1">
        <v>0</v>
      </c>
      <c r="C9" s="1">
        <v>0</v>
      </c>
      <c r="D9" s="1">
        <v>50</v>
      </c>
      <c r="E9" s="1">
        <v>0</v>
      </c>
      <c r="F9" s="1">
        <v>0</v>
      </c>
      <c r="G9" s="1">
        <v>50</v>
      </c>
      <c r="H9" s="1">
        <f>C9</f>
        <v>0</v>
      </c>
      <c r="I9" s="1">
        <f t="shared" si="0"/>
        <v>50</v>
      </c>
      <c r="J9" s="1">
        <f t="shared" si="1"/>
        <v>0</v>
      </c>
      <c r="K9" s="1">
        <f t="shared" si="2"/>
        <v>0</v>
      </c>
      <c r="L9" s="1">
        <f t="shared" si="3"/>
        <v>50</v>
      </c>
      <c r="M9" s="1">
        <f t="shared" si="4"/>
        <v>0</v>
      </c>
      <c r="N9" s="1">
        <f t="shared" si="5"/>
        <v>50</v>
      </c>
      <c r="O9" s="1">
        <f t="shared" si="6"/>
        <v>0</v>
      </c>
      <c r="P9" s="1">
        <f t="shared" si="7"/>
        <v>0</v>
      </c>
      <c r="Q9" s="1">
        <f t="shared" si="8"/>
        <v>50</v>
      </c>
      <c r="R9" s="1">
        <f t="shared" si="9"/>
        <v>0</v>
      </c>
      <c r="S9" s="1">
        <f t="shared" si="10"/>
        <v>50</v>
      </c>
      <c r="T9" s="1">
        <f t="shared" si="68"/>
        <v>0</v>
      </c>
      <c r="U9" s="1">
        <f t="shared" ref="U9:U12" si="81">P9</f>
        <v>0</v>
      </c>
      <c r="V9" s="1">
        <f t="shared" ref="V9:V10" si="82">Q9</f>
        <v>50</v>
      </c>
      <c r="W9" s="1">
        <f t="shared" ref="W9:W10" si="83">R9</f>
        <v>0</v>
      </c>
      <c r="X9" s="1">
        <f t="shared" ref="X9:X10" si="84">S9</f>
        <v>50</v>
      </c>
      <c r="Y9" s="1">
        <f t="shared" ref="Y9:Y10" si="85">T9</f>
        <v>0</v>
      </c>
      <c r="Z9" s="1">
        <f t="shared" ref="Z9:Z10" si="86">U9</f>
        <v>0</v>
      </c>
      <c r="AA9" s="1">
        <f t="shared" ref="AA9:AA10" si="87">V9</f>
        <v>50</v>
      </c>
      <c r="AB9" s="1">
        <f t="shared" ref="AB9:AB10" si="88">W9</f>
        <v>0</v>
      </c>
      <c r="AC9" s="1">
        <f t="shared" ref="AC9:AC10" si="89">X9</f>
        <v>50</v>
      </c>
      <c r="AD9" s="1">
        <f t="shared" ref="AD9:AD10" si="90">Y9</f>
        <v>0</v>
      </c>
      <c r="AE9" s="1">
        <f t="shared" ref="AE9:AE10" si="91">Z9</f>
        <v>0</v>
      </c>
      <c r="AF9" s="1">
        <f t="shared" ref="AF9:AF10" si="92">AA9</f>
        <v>50</v>
      </c>
      <c r="AG9" s="1">
        <f t="shared" ref="AG9:AG10" si="93">AB9</f>
        <v>0</v>
      </c>
      <c r="AH9" s="1">
        <f t="shared" ref="AH9:AH10" si="94">AC9</f>
        <v>50</v>
      </c>
      <c r="AI9" s="1">
        <f t="shared" ref="AI9:AI10" si="95">AD9</f>
        <v>0</v>
      </c>
      <c r="AJ9" s="1">
        <f t="shared" ref="AJ9:AJ10" si="96">AE9</f>
        <v>0</v>
      </c>
      <c r="AK9" s="1">
        <f t="shared" ref="AK9:AK10" si="97">AF9</f>
        <v>50</v>
      </c>
      <c r="AL9" s="1">
        <f t="shared" ref="AL9:AL10" si="98">AG9</f>
        <v>0</v>
      </c>
      <c r="AM9" s="1">
        <f t="shared" ref="AM9:AM10" si="99">AH9</f>
        <v>50</v>
      </c>
      <c r="AN9" s="1">
        <f t="shared" ref="AN9:AN10" si="100">AI9</f>
        <v>0</v>
      </c>
      <c r="AO9" s="1">
        <f t="shared" ref="AO9:AO10" si="101">AJ9</f>
        <v>0</v>
      </c>
      <c r="AP9" s="1">
        <f t="shared" ref="AP9:AP10" si="102">AK9</f>
        <v>50</v>
      </c>
      <c r="AQ9" s="1">
        <f t="shared" ref="AQ9:AQ10" si="103">AL9</f>
        <v>0</v>
      </c>
      <c r="AR9" s="1">
        <f t="shared" ref="AR9:AR10" si="104">AM9</f>
        <v>50</v>
      </c>
      <c r="AS9" s="1">
        <f t="shared" ref="AS9:AS10" si="105">AN9</f>
        <v>0</v>
      </c>
      <c r="AT9" s="1">
        <f t="shared" ref="AT9" si="106">AO9</f>
        <v>0</v>
      </c>
      <c r="AU9" s="1">
        <f t="shared" ref="AU9" si="107">AP9</f>
        <v>50</v>
      </c>
      <c r="AV9" s="1">
        <f t="shared" ref="AV9" si="108">AQ9</f>
        <v>0</v>
      </c>
      <c r="AW9" s="1">
        <f t="shared" ref="AW9" si="109">AR9</f>
        <v>50</v>
      </c>
      <c r="AX9" s="1">
        <f t="shared" ref="AX9" si="110">AS9</f>
        <v>0</v>
      </c>
      <c r="AY9" s="1">
        <f t="shared" ref="AY9" si="111">AT9</f>
        <v>0</v>
      </c>
      <c r="AZ9" s="1">
        <f>AU9+1000</f>
        <v>1050</v>
      </c>
    </row>
    <row r="10" spans="1:302" x14ac:dyDescent="0.2">
      <c r="A10" s="75" t="s">
        <v>112</v>
      </c>
      <c r="B10" s="1">
        <v>0</v>
      </c>
      <c r="C10" s="1">
        <v>0</v>
      </c>
      <c r="D10" s="1">
        <v>0</v>
      </c>
      <c r="E10" s="1">
        <v>0</v>
      </c>
      <c r="F10" s="1">
        <v>50</v>
      </c>
      <c r="G10" s="1">
        <f>B10</f>
        <v>0</v>
      </c>
      <c r="H10" s="1">
        <f t="shared" ref="H10" si="112">C10</f>
        <v>0</v>
      </c>
      <c r="I10" s="1">
        <f t="shared" si="0"/>
        <v>0</v>
      </c>
      <c r="J10" s="1">
        <f t="shared" si="1"/>
        <v>0</v>
      </c>
      <c r="K10" s="1">
        <f t="shared" si="2"/>
        <v>50</v>
      </c>
      <c r="L10" s="1">
        <f t="shared" si="3"/>
        <v>0</v>
      </c>
      <c r="M10" s="1">
        <f t="shared" si="4"/>
        <v>0</v>
      </c>
      <c r="N10" s="1">
        <f t="shared" si="5"/>
        <v>0</v>
      </c>
      <c r="O10" s="1">
        <f t="shared" si="6"/>
        <v>0</v>
      </c>
      <c r="P10" s="1">
        <f t="shared" si="7"/>
        <v>50</v>
      </c>
      <c r="Q10" s="1">
        <f t="shared" si="8"/>
        <v>0</v>
      </c>
      <c r="R10" s="1">
        <f t="shared" si="9"/>
        <v>0</v>
      </c>
      <c r="S10" s="1">
        <f t="shared" si="10"/>
        <v>0</v>
      </c>
      <c r="T10" s="1">
        <f t="shared" si="68"/>
        <v>0</v>
      </c>
      <c r="U10" s="1">
        <f t="shared" si="81"/>
        <v>50</v>
      </c>
      <c r="V10" s="1">
        <f t="shared" si="82"/>
        <v>0</v>
      </c>
      <c r="W10" s="1">
        <f t="shared" si="83"/>
        <v>0</v>
      </c>
      <c r="X10" s="1">
        <f t="shared" si="84"/>
        <v>0</v>
      </c>
      <c r="Y10" s="1">
        <f t="shared" si="85"/>
        <v>0</v>
      </c>
      <c r="Z10" s="1">
        <f t="shared" si="86"/>
        <v>50</v>
      </c>
      <c r="AA10" s="1">
        <f t="shared" si="87"/>
        <v>0</v>
      </c>
      <c r="AB10" s="1">
        <f t="shared" si="88"/>
        <v>0</v>
      </c>
      <c r="AC10" s="1">
        <f t="shared" si="89"/>
        <v>0</v>
      </c>
      <c r="AD10" s="1">
        <f t="shared" si="90"/>
        <v>0</v>
      </c>
      <c r="AE10" s="1">
        <f t="shared" si="91"/>
        <v>50</v>
      </c>
      <c r="AF10" s="1">
        <f t="shared" si="92"/>
        <v>0</v>
      </c>
      <c r="AG10" s="1">
        <f t="shared" si="93"/>
        <v>0</v>
      </c>
      <c r="AH10" s="1">
        <f t="shared" si="94"/>
        <v>0</v>
      </c>
      <c r="AI10" s="1">
        <f t="shared" si="95"/>
        <v>0</v>
      </c>
      <c r="AJ10" s="1">
        <f t="shared" si="96"/>
        <v>50</v>
      </c>
      <c r="AK10" s="1">
        <f t="shared" si="97"/>
        <v>0</v>
      </c>
      <c r="AL10" s="1">
        <f t="shared" si="98"/>
        <v>0</v>
      </c>
      <c r="AM10" s="1">
        <f t="shared" si="99"/>
        <v>0</v>
      </c>
      <c r="AN10" s="1">
        <f t="shared" si="100"/>
        <v>0</v>
      </c>
      <c r="AO10" s="1">
        <f t="shared" si="101"/>
        <v>50</v>
      </c>
      <c r="AP10" s="1">
        <f t="shared" si="102"/>
        <v>0</v>
      </c>
      <c r="AQ10" s="1">
        <f t="shared" si="103"/>
        <v>0</v>
      </c>
      <c r="AR10" s="1">
        <f t="shared" si="104"/>
        <v>0</v>
      </c>
      <c r="AS10" s="1">
        <f t="shared" si="105"/>
        <v>0</v>
      </c>
      <c r="AT10" s="1">
        <f>AO10+1000</f>
        <v>1050</v>
      </c>
    </row>
    <row r="11" spans="1:302" x14ac:dyDescent="0.2">
      <c r="A11" s="75" t="s">
        <v>113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30</v>
      </c>
      <c r="H11" s="1">
        <f>C11</f>
        <v>0</v>
      </c>
      <c r="I11" s="1">
        <f t="shared" si="0"/>
        <v>0</v>
      </c>
      <c r="J11" s="1">
        <f t="shared" si="1"/>
        <v>0</v>
      </c>
      <c r="K11" s="1">
        <f t="shared" si="2"/>
        <v>0</v>
      </c>
      <c r="L11" s="1">
        <f t="shared" si="3"/>
        <v>30</v>
      </c>
      <c r="M11" s="1">
        <f t="shared" si="4"/>
        <v>0</v>
      </c>
      <c r="N11" s="1">
        <f t="shared" si="5"/>
        <v>0</v>
      </c>
      <c r="O11" s="1">
        <f t="shared" si="6"/>
        <v>0</v>
      </c>
      <c r="P11" s="1">
        <f t="shared" si="7"/>
        <v>0</v>
      </c>
      <c r="Q11" s="1">
        <f t="shared" si="8"/>
        <v>30</v>
      </c>
      <c r="R11" s="1">
        <f t="shared" si="9"/>
        <v>0</v>
      </c>
      <c r="S11" s="1">
        <f t="shared" si="10"/>
        <v>0</v>
      </c>
      <c r="T11" s="1">
        <f t="shared" si="68"/>
        <v>0</v>
      </c>
      <c r="U11" s="1">
        <f t="shared" si="81"/>
        <v>0</v>
      </c>
      <c r="V11" s="1">
        <f>Q11+1000</f>
        <v>1030</v>
      </c>
    </row>
    <row r="12" spans="1:302" x14ac:dyDescent="0.2">
      <c r="A12" s="75" t="s">
        <v>114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50</v>
      </c>
      <c r="H12" s="1">
        <f>C12</f>
        <v>0</v>
      </c>
      <c r="I12" s="1">
        <f t="shared" si="0"/>
        <v>0</v>
      </c>
      <c r="J12" s="1">
        <f t="shared" si="1"/>
        <v>0</v>
      </c>
      <c r="K12" s="1">
        <f t="shared" si="2"/>
        <v>0</v>
      </c>
      <c r="L12" s="1">
        <f t="shared" si="3"/>
        <v>50</v>
      </c>
      <c r="M12" s="1">
        <f t="shared" si="4"/>
        <v>0</v>
      </c>
      <c r="N12" s="1">
        <f t="shared" si="5"/>
        <v>0</v>
      </c>
      <c r="O12" s="1">
        <f t="shared" si="6"/>
        <v>0</v>
      </c>
      <c r="P12" s="1">
        <f t="shared" si="7"/>
        <v>0</v>
      </c>
      <c r="Q12" s="1">
        <f t="shared" si="8"/>
        <v>50</v>
      </c>
      <c r="R12" s="1">
        <f t="shared" si="9"/>
        <v>0</v>
      </c>
      <c r="S12" s="1">
        <f t="shared" si="10"/>
        <v>0</v>
      </c>
      <c r="T12" s="1">
        <f t="shared" si="68"/>
        <v>0</v>
      </c>
      <c r="U12" s="1">
        <f t="shared" si="81"/>
        <v>0</v>
      </c>
      <c r="V12" s="1">
        <f t="shared" ref="V12" si="113">Q12</f>
        <v>50</v>
      </c>
      <c r="W12" s="1">
        <f t="shared" ref="W12" si="114">R12</f>
        <v>0</v>
      </c>
      <c r="X12" s="1">
        <f t="shared" ref="X12" si="115">S12</f>
        <v>0</v>
      </c>
      <c r="Y12" s="1">
        <f t="shared" ref="Y12" si="116">T12</f>
        <v>0</v>
      </c>
      <c r="Z12" s="1">
        <f t="shared" ref="Z12" si="117">U12</f>
        <v>0</v>
      </c>
      <c r="AA12" s="1">
        <f t="shared" ref="AA12" si="118">V12</f>
        <v>50</v>
      </c>
      <c r="AB12" s="1">
        <f t="shared" ref="AB12" si="119">W12</f>
        <v>0</v>
      </c>
      <c r="AC12" s="1">
        <f t="shared" ref="AC12" si="120">X12</f>
        <v>0</v>
      </c>
      <c r="AD12" s="1">
        <f t="shared" ref="AD12" si="121">Y12</f>
        <v>0</v>
      </c>
      <c r="AE12" s="1">
        <f t="shared" ref="AE12" si="122">Z12</f>
        <v>0</v>
      </c>
      <c r="AF12" s="1">
        <f t="shared" ref="AF12" si="123">AA12</f>
        <v>50</v>
      </c>
      <c r="AG12" s="1">
        <f t="shared" ref="AG12" si="124">AB12</f>
        <v>0</v>
      </c>
      <c r="AH12" s="1">
        <f t="shared" ref="AH12" si="125">AC12</f>
        <v>0</v>
      </c>
      <c r="AI12" s="1">
        <f t="shared" ref="AI12" si="126">AD12</f>
        <v>0</v>
      </c>
      <c r="AJ12" s="1">
        <f t="shared" ref="AJ12" si="127">AE12</f>
        <v>0</v>
      </c>
      <c r="AK12" s="1">
        <f t="shared" ref="AK12" si="128">AF12</f>
        <v>50</v>
      </c>
      <c r="AL12" s="1">
        <f t="shared" ref="AL12" si="129">AG12</f>
        <v>0</v>
      </c>
      <c r="AM12" s="1">
        <f t="shared" ref="AM12" si="130">AH12</f>
        <v>0</v>
      </c>
      <c r="AN12" s="1">
        <f t="shared" ref="AN12" si="131">AI12</f>
        <v>0</v>
      </c>
      <c r="AO12" s="1">
        <f t="shared" ref="AO12" si="132">AJ12</f>
        <v>0</v>
      </c>
      <c r="AP12" s="1">
        <f t="shared" ref="AP12" si="133">AK12</f>
        <v>50</v>
      </c>
      <c r="AQ12" s="1">
        <f t="shared" ref="AQ12" si="134">AL12</f>
        <v>0</v>
      </c>
      <c r="AR12" s="1">
        <f t="shared" ref="AR12" si="135">AM12</f>
        <v>0</v>
      </c>
      <c r="AS12" s="1">
        <f t="shared" ref="AS12" si="136">AN12</f>
        <v>0</v>
      </c>
      <c r="AT12" s="1">
        <f t="shared" ref="AT12" si="137">AO12</f>
        <v>0</v>
      </c>
      <c r="AU12" s="1">
        <f t="shared" ref="AU12" si="138">AP12</f>
        <v>50</v>
      </c>
      <c r="AV12" s="1">
        <f t="shared" ref="AV12" si="139">AQ12</f>
        <v>0</v>
      </c>
      <c r="AW12" s="1">
        <f t="shared" ref="AW12" si="140">AR12</f>
        <v>0</v>
      </c>
      <c r="AX12" s="1">
        <f t="shared" ref="AX12" si="141">AS12</f>
        <v>0</v>
      </c>
      <c r="AY12" s="1">
        <f t="shared" ref="AY12" si="142">AT12</f>
        <v>0</v>
      </c>
      <c r="AZ12" s="1">
        <f>AU12+1000</f>
        <v>1050</v>
      </c>
    </row>
    <row r="13" spans="1:302" x14ac:dyDescent="0.2">
      <c r="A13" s="75" t="s">
        <v>115</v>
      </c>
      <c r="B13" s="1">
        <v>0</v>
      </c>
      <c r="C13" s="1">
        <v>0</v>
      </c>
      <c r="D13" s="1">
        <v>0</v>
      </c>
      <c r="E13" s="1">
        <v>40</v>
      </c>
      <c r="F13" s="1">
        <v>0</v>
      </c>
      <c r="G13" s="1">
        <v>0</v>
      </c>
      <c r="H13" s="1">
        <f>C13</f>
        <v>0</v>
      </c>
      <c r="I13" s="1">
        <f t="shared" si="0"/>
        <v>0</v>
      </c>
      <c r="J13" s="1">
        <f t="shared" si="1"/>
        <v>40</v>
      </c>
      <c r="K13" s="1">
        <f t="shared" si="2"/>
        <v>0</v>
      </c>
      <c r="L13" s="1">
        <f t="shared" si="3"/>
        <v>0</v>
      </c>
      <c r="M13" s="1">
        <f t="shared" si="4"/>
        <v>0</v>
      </c>
      <c r="N13" s="1">
        <f t="shared" si="5"/>
        <v>0</v>
      </c>
      <c r="O13" s="1">
        <f t="shared" si="6"/>
        <v>40</v>
      </c>
      <c r="P13" s="1">
        <f t="shared" si="7"/>
        <v>0</v>
      </c>
      <c r="Q13" s="1">
        <f t="shared" si="8"/>
        <v>0</v>
      </c>
      <c r="R13" s="1">
        <f t="shared" si="9"/>
        <v>0</v>
      </c>
      <c r="S13" s="1">
        <f t="shared" si="10"/>
        <v>0</v>
      </c>
      <c r="T13" s="1">
        <f>O13+1000</f>
        <v>1040</v>
      </c>
    </row>
    <row r="14" spans="1:302" x14ac:dyDescent="0.2">
      <c r="A14" s="75" t="s">
        <v>116</v>
      </c>
      <c r="B14" s="1">
        <v>0</v>
      </c>
      <c r="C14" s="1">
        <v>0</v>
      </c>
      <c r="D14" s="1">
        <v>0</v>
      </c>
      <c r="E14" s="1">
        <v>0</v>
      </c>
      <c r="F14" s="1">
        <v>30</v>
      </c>
      <c r="G14" s="1">
        <f>B14</f>
        <v>0</v>
      </c>
      <c r="H14" s="1">
        <f t="shared" ref="H14:H15" si="143">C14</f>
        <v>0</v>
      </c>
      <c r="I14" s="1">
        <f t="shared" si="0"/>
        <v>0</v>
      </c>
      <c r="J14" s="1">
        <f t="shared" si="1"/>
        <v>0</v>
      </c>
      <c r="K14" s="1">
        <f t="shared" si="2"/>
        <v>30</v>
      </c>
      <c r="L14" s="1">
        <f t="shared" si="3"/>
        <v>0</v>
      </c>
      <c r="M14" s="1">
        <f t="shared" si="4"/>
        <v>0</v>
      </c>
      <c r="N14" s="1">
        <f t="shared" si="5"/>
        <v>0</v>
      </c>
      <c r="O14" s="1">
        <f t="shared" si="6"/>
        <v>0</v>
      </c>
      <c r="P14" s="1">
        <f t="shared" si="7"/>
        <v>30</v>
      </c>
      <c r="Q14" s="1">
        <f t="shared" si="8"/>
        <v>0</v>
      </c>
      <c r="R14" s="1">
        <f t="shared" si="9"/>
        <v>0</v>
      </c>
      <c r="S14" s="1">
        <f t="shared" si="10"/>
        <v>0</v>
      </c>
      <c r="T14" s="1">
        <f t="shared" ref="T14:T16" si="144">O14</f>
        <v>0</v>
      </c>
      <c r="U14" s="1">
        <f>P14+1000</f>
        <v>1030</v>
      </c>
    </row>
    <row r="15" spans="1:302" x14ac:dyDescent="0.2">
      <c r="A15" s="75" t="s">
        <v>117</v>
      </c>
      <c r="B15" s="1">
        <v>0</v>
      </c>
      <c r="C15" s="1">
        <v>0</v>
      </c>
      <c r="D15" s="1">
        <v>0</v>
      </c>
      <c r="E15" s="1">
        <v>0</v>
      </c>
      <c r="F15" s="1">
        <v>50</v>
      </c>
      <c r="G15" s="1">
        <f>B15</f>
        <v>0</v>
      </c>
      <c r="H15" s="1">
        <f t="shared" si="143"/>
        <v>0</v>
      </c>
      <c r="I15" s="1">
        <f t="shared" si="0"/>
        <v>0</v>
      </c>
      <c r="J15" s="1">
        <f t="shared" si="1"/>
        <v>0</v>
      </c>
      <c r="K15" s="1">
        <f t="shared" si="2"/>
        <v>50</v>
      </c>
      <c r="L15" s="1">
        <f t="shared" si="3"/>
        <v>0</v>
      </c>
      <c r="M15" s="1">
        <f t="shared" si="4"/>
        <v>0</v>
      </c>
      <c r="N15" s="1">
        <f t="shared" si="5"/>
        <v>0</v>
      </c>
      <c r="O15" s="1">
        <f t="shared" si="6"/>
        <v>0</v>
      </c>
      <c r="P15" s="1">
        <f t="shared" si="7"/>
        <v>50</v>
      </c>
      <c r="Q15" s="1">
        <f t="shared" si="8"/>
        <v>0</v>
      </c>
      <c r="R15" s="1">
        <f t="shared" si="9"/>
        <v>0</v>
      </c>
      <c r="S15" s="1">
        <f t="shared" si="10"/>
        <v>0</v>
      </c>
      <c r="T15" s="1">
        <f t="shared" si="144"/>
        <v>0</v>
      </c>
      <c r="U15" s="1">
        <f t="shared" ref="U15:U16" si="145">P15</f>
        <v>50</v>
      </c>
      <c r="V15" s="1">
        <f t="shared" ref="V15:V16" si="146">Q15</f>
        <v>0</v>
      </c>
      <c r="W15" s="1">
        <f t="shared" ref="W15:W16" si="147">R15</f>
        <v>0</v>
      </c>
      <c r="X15" s="1">
        <f t="shared" ref="X15:X16" si="148">S15</f>
        <v>0</v>
      </c>
      <c r="Y15" s="1">
        <f t="shared" ref="Y15:Y16" si="149">T15</f>
        <v>0</v>
      </c>
      <c r="Z15" s="1">
        <f t="shared" ref="Z15:Z16" si="150">U15</f>
        <v>50</v>
      </c>
      <c r="AA15" s="1">
        <f t="shared" ref="AA15:AA16" si="151">V15</f>
        <v>0</v>
      </c>
      <c r="AB15" s="1">
        <f t="shared" ref="AB15:AB16" si="152">W15</f>
        <v>0</v>
      </c>
      <c r="AC15" s="1">
        <f t="shared" ref="AC15:AC16" si="153">X15</f>
        <v>0</v>
      </c>
      <c r="AD15" s="1">
        <f t="shared" ref="AD15:AD16" si="154">Y15</f>
        <v>0</v>
      </c>
      <c r="AE15" s="1">
        <f t="shared" ref="AE15:AE16" si="155">Z15</f>
        <v>50</v>
      </c>
      <c r="AF15" s="1">
        <f t="shared" ref="AF15:AF16" si="156">AA15</f>
        <v>0</v>
      </c>
      <c r="AG15" s="1">
        <f t="shared" ref="AG15:AG16" si="157">AB15</f>
        <v>0</v>
      </c>
      <c r="AH15" s="1">
        <f t="shared" ref="AH15:AH16" si="158">AC15</f>
        <v>0</v>
      </c>
      <c r="AI15" s="1">
        <f t="shared" ref="AI15:AI16" si="159">AD15</f>
        <v>0</v>
      </c>
      <c r="AJ15" s="1">
        <f t="shared" ref="AJ15:AJ16" si="160">AE15</f>
        <v>50</v>
      </c>
      <c r="AK15" s="1">
        <f t="shared" ref="AK15:AK16" si="161">AF15</f>
        <v>0</v>
      </c>
      <c r="AL15" s="1">
        <f t="shared" ref="AL15:AL16" si="162">AG15</f>
        <v>0</v>
      </c>
      <c r="AM15" s="1">
        <f t="shared" ref="AM15:AM16" si="163">AH15</f>
        <v>0</v>
      </c>
      <c r="AN15" s="1">
        <f t="shared" ref="AN15:AN16" si="164">AI15</f>
        <v>0</v>
      </c>
      <c r="AO15" s="1">
        <f t="shared" ref="AO15:AO16" si="165">AJ15</f>
        <v>50</v>
      </c>
      <c r="AP15" s="1">
        <f t="shared" ref="AP15" si="166">AK15</f>
        <v>0</v>
      </c>
      <c r="AQ15" s="1">
        <f t="shared" ref="AQ15" si="167">AL15</f>
        <v>0</v>
      </c>
      <c r="AR15" s="1">
        <f t="shared" ref="AR15" si="168">AM15</f>
        <v>0</v>
      </c>
      <c r="AS15" s="1">
        <f t="shared" ref="AS15" si="169">AN15</f>
        <v>0</v>
      </c>
      <c r="AT15" s="1">
        <f t="shared" ref="AT15" si="170">AO15</f>
        <v>50</v>
      </c>
      <c r="AU15" s="1">
        <f t="shared" ref="AU15" si="171">AP15</f>
        <v>0</v>
      </c>
      <c r="AV15" s="1">
        <f t="shared" ref="AV15" si="172">AQ15</f>
        <v>0</v>
      </c>
      <c r="AW15" s="1">
        <f t="shared" ref="AW15" si="173">AR15</f>
        <v>0</v>
      </c>
      <c r="AX15" s="1">
        <f t="shared" ref="AX15" si="174">AS15</f>
        <v>0</v>
      </c>
      <c r="AY15" s="1">
        <f>AT15+1000</f>
        <v>1050</v>
      </c>
    </row>
    <row r="16" spans="1:302" x14ac:dyDescent="0.2">
      <c r="A16" s="75" t="s">
        <v>118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50</v>
      </c>
      <c r="H16" s="1">
        <f>C16</f>
        <v>0</v>
      </c>
      <c r="I16" s="1">
        <f t="shared" si="0"/>
        <v>0</v>
      </c>
      <c r="J16" s="1">
        <f t="shared" si="1"/>
        <v>0</v>
      </c>
      <c r="K16" s="1">
        <f t="shared" si="2"/>
        <v>0</v>
      </c>
      <c r="L16" s="1">
        <f t="shared" si="3"/>
        <v>50</v>
      </c>
      <c r="M16" s="1">
        <f t="shared" si="4"/>
        <v>0</v>
      </c>
      <c r="N16" s="1">
        <f t="shared" si="5"/>
        <v>0</v>
      </c>
      <c r="O16" s="1">
        <f t="shared" si="6"/>
        <v>0</v>
      </c>
      <c r="P16" s="1">
        <f t="shared" si="7"/>
        <v>0</v>
      </c>
      <c r="Q16" s="1">
        <f t="shared" si="8"/>
        <v>50</v>
      </c>
      <c r="R16" s="1">
        <f t="shared" si="9"/>
        <v>0</v>
      </c>
      <c r="S16" s="1">
        <f t="shared" si="10"/>
        <v>0</v>
      </c>
      <c r="T16" s="1">
        <f t="shared" si="144"/>
        <v>0</v>
      </c>
      <c r="U16" s="1">
        <f t="shared" si="145"/>
        <v>0</v>
      </c>
      <c r="V16" s="1">
        <f t="shared" si="146"/>
        <v>50</v>
      </c>
      <c r="W16" s="1">
        <f t="shared" si="147"/>
        <v>0</v>
      </c>
      <c r="X16" s="1">
        <f t="shared" si="148"/>
        <v>0</v>
      </c>
      <c r="Y16" s="1">
        <f t="shared" si="149"/>
        <v>0</v>
      </c>
      <c r="Z16" s="1">
        <f t="shared" si="150"/>
        <v>0</v>
      </c>
      <c r="AA16" s="1">
        <f t="shared" si="151"/>
        <v>50</v>
      </c>
      <c r="AB16" s="1">
        <f t="shared" si="152"/>
        <v>0</v>
      </c>
      <c r="AC16" s="1">
        <f t="shared" si="153"/>
        <v>0</v>
      </c>
      <c r="AD16" s="1">
        <f t="shared" si="154"/>
        <v>0</v>
      </c>
      <c r="AE16" s="1">
        <f t="shared" si="155"/>
        <v>0</v>
      </c>
      <c r="AF16" s="1">
        <f t="shared" si="156"/>
        <v>50</v>
      </c>
      <c r="AG16" s="1">
        <f t="shared" si="157"/>
        <v>0</v>
      </c>
      <c r="AH16" s="1">
        <f t="shared" si="158"/>
        <v>0</v>
      </c>
      <c r="AI16" s="1">
        <f t="shared" si="159"/>
        <v>0</v>
      </c>
      <c r="AJ16" s="1">
        <f t="shared" si="160"/>
        <v>0</v>
      </c>
      <c r="AK16" s="1">
        <f t="shared" si="161"/>
        <v>50</v>
      </c>
      <c r="AL16" s="1">
        <f t="shared" si="162"/>
        <v>0</v>
      </c>
      <c r="AM16" s="1">
        <f t="shared" si="163"/>
        <v>0</v>
      </c>
      <c r="AN16" s="1">
        <f t="shared" si="164"/>
        <v>0</v>
      </c>
      <c r="AO16" s="1">
        <f t="shared" si="165"/>
        <v>0</v>
      </c>
      <c r="AP16" s="1">
        <f>AK16+1000</f>
        <v>1050</v>
      </c>
    </row>
    <row r="17" spans="1:302" x14ac:dyDescent="0.2">
      <c r="A17" s="75" t="s">
        <v>119</v>
      </c>
      <c r="B17" s="1">
        <v>0</v>
      </c>
      <c r="C17" s="1">
        <v>0</v>
      </c>
      <c r="D17" s="1">
        <v>0</v>
      </c>
      <c r="E17" s="1">
        <v>25</v>
      </c>
      <c r="F17" s="1">
        <v>0</v>
      </c>
      <c r="G17" s="1">
        <v>0</v>
      </c>
      <c r="H17" s="1">
        <f>C17</f>
        <v>0</v>
      </c>
      <c r="I17" s="1">
        <f t="shared" si="0"/>
        <v>0</v>
      </c>
      <c r="J17" s="1">
        <f t="shared" si="1"/>
        <v>25</v>
      </c>
      <c r="K17" s="1">
        <f t="shared" si="2"/>
        <v>0</v>
      </c>
      <c r="L17" s="1">
        <f t="shared" si="3"/>
        <v>0</v>
      </c>
      <c r="M17" s="1">
        <f t="shared" si="4"/>
        <v>0</v>
      </c>
      <c r="N17" s="1">
        <f t="shared" si="5"/>
        <v>0</v>
      </c>
      <c r="O17" s="1">
        <f t="shared" si="6"/>
        <v>25</v>
      </c>
      <c r="P17" s="1">
        <f t="shared" si="7"/>
        <v>0</v>
      </c>
      <c r="Q17" s="1">
        <f t="shared" si="8"/>
        <v>0</v>
      </c>
      <c r="R17" s="1">
        <f t="shared" si="9"/>
        <v>0</v>
      </c>
      <c r="S17" s="1">
        <f t="shared" si="10"/>
        <v>0</v>
      </c>
      <c r="T17" s="1">
        <f>O17+1000</f>
        <v>1025</v>
      </c>
    </row>
    <row r="18" spans="1:302" x14ac:dyDescent="0.2">
      <c r="A18" s="75" t="s">
        <v>120</v>
      </c>
      <c r="B18" s="1">
        <v>0</v>
      </c>
      <c r="C18" s="1">
        <v>0</v>
      </c>
      <c r="D18" s="1">
        <v>0</v>
      </c>
      <c r="E18" s="1">
        <v>0</v>
      </c>
      <c r="F18" s="1">
        <v>50</v>
      </c>
      <c r="G18" s="1">
        <f>B18</f>
        <v>0</v>
      </c>
      <c r="H18" s="1">
        <f t="shared" ref="H18" si="175">C18</f>
        <v>0</v>
      </c>
      <c r="I18" s="1">
        <f t="shared" si="0"/>
        <v>0</v>
      </c>
      <c r="J18" s="1">
        <f t="shared" si="1"/>
        <v>0</v>
      </c>
      <c r="K18" s="1">
        <f t="shared" si="2"/>
        <v>50</v>
      </c>
      <c r="L18" s="1">
        <f t="shared" si="3"/>
        <v>0</v>
      </c>
      <c r="M18" s="1">
        <f t="shared" si="4"/>
        <v>0</v>
      </c>
      <c r="N18" s="1">
        <f t="shared" si="5"/>
        <v>0</v>
      </c>
      <c r="O18" s="1">
        <f t="shared" si="6"/>
        <v>0</v>
      </c>
      <c r="P18" s="1">
        <f t="shared" si="7"/>
        <v>50</v>
      </c>
      <c r="Q18" s="1">
        <f t="shared" si="8"/>
        <v>0</v>
      </c>
      <c r="R18" s="1">
        <f t="shared" si="9"/>
        <v>0</v>
      </c>
      <c r="S18" s="1">
        <f t="shared" si="10"/>
        <v>0</v>
      </c>
      <c r="T18" s="1">
        <f t="shared" ref="T18:T20" si="176">O18</f>
        <v>0</v>
      </c>
      <c r="U18" s="1">
        <f t="shared" ref="U18:U20" si="177">P18</f>
        <v>50</v>
      </c>
      <c r="V18" s="1">
        <f t="shared" ref="V18:V20" si="178">Q18</f>
        <v>0</v>
      </c>
      <c r="W18" s="1">
        <f t="shared" ref="W18:W20" si="179">R18</f>
        <v>0</v>
      </c>
      <c r="X18" s="1">
        <f t="shared" ref="X18:X20" si="180">S18</f>
        <v>0</v>
      </c>
      <c r="Y18" s="1">
        <f t="shared" ref="Y18:Y20" si="181">T18</f>
        <v>0</v>
      </c>
      <c r="Z18" s="1">
        <f t="shared" ref="Z18:Z20" si="182">U18</f>
        <v>50</v>
      </c>
      <c r="AA18" s="1">
        <f t="shared" ref="AA18" si="183">V18</f>
        <v>0</v>
      </c>
      <c r="AB18" s="1">
        <f t="shared" ref="AB18" si="184">W18</f>
        <v>0</v>
      </c>
      <c r="AC18" s="1">
        <f t="shared" ref="AC18" si="185">X18</f>
        <v>0</v>
      </c>
      <c r="AD18" s="1">
        <f t="shared" ref="AD18" si="186">Y18</f>
        <v>0</v>
      </c>
      <c r="AE18" s="1">
        <f t="shared" ref="AE18" si="187">Z18</f>
        <v>50</v>
      </c>
      <c r="AF18" s="1">
        <f t="shared" ref="AF18" si="188">AA18</f>
        <v>0</v>
      </c>
      <c r="AG18" s="1">
        <f t="shared" ref="AG18" si="189">AB18</f>
        <v>0</v>
      </c>
      <c r="AH18" s="1">
        <f t="shared" ref="AH18" si="190">AC18</f>
        <v>0</v>
      </c>
      <c r="AI18" s="1">
        <f t="shared" ref="AI18" si="191">AD18</f>
        <v>0</v>
      </c>
      <c r="AJ18" s="1">
        <f t="shared" ref="AJ18" si="192">AE18</f>
        <v>50</v>
      </c>
      <c r="AK18" s="1">
        <f t="shared" ref="AK18" si="193">AF18</f>
        <v>0</v>
      </c>
      <c r="AL18" s="1">
        <f t="shared" ref="AL18" si="194">AG18</f>
        <v>0</v>
      </c>
      <c r="AM18" s="1">
        <f t="shared" ref="AM18" si="195">AH18</f>
        <v>0</v>
      </c>
      <c r="AN18" s="1">
        <f t="shared" ref="AN18" si="196">AI18</f>
        <v>0</v>
      </c>
      <c r="AO18" s="1">
        <f t="shared" ref="AO18" si="197">AJ18</f>
        <v>50</v>
      </c>
      <c r="AP18" s="1">
        <f t="shared" ref="AP18" si="198">AK18</f>
        <v>0</v>
      </c>
      <c r="AQ18" s="1">
        <f t="shared" ref="AQ18" si="199">AL18</f>
        <v>0</v>
      </c>
      <c r="AR18" s="1">
        <f t="shared" ref="AR18" si="200">AM18</f>
        <v>0</v>
      </c>
      <c r="AS18" s="1">
        <f t="shared" ref="AS18" si="201">AN18</f>
        <v>0</v>
      </c>
      <c r="AT18" s="1">
        <f t="shared" ref="AT18" si="202">AO18</f>
        <v>50</v>
      </c>
      <c r="AU18" s="1">
        <f t="shared" ref="AU18" si="203">AP18</f>
        <v>0</v>
      </c>
      <c r="AV18" s="1">
        <f t="shared" ref="AV18" si="204">AQ18</f>
        <v>0</v>
      </c>
      <c r="AW18" s="1">
        <f t="shared" ref="AW18" si="205">AR18</f>
        <v>0</v>
      </c>
      <c r="AX18" s="1">
        <f t="shared" ref="AX18" si="206">AS18</f>
        <v>0</v>
      </c>
      <c r="AY18" s="1">
        <f>AT18+1000</f>
        <v>1050</v>
      </c>
    </row>
    <row r="19" spans="1:302" x14ac:dyDescent="0.2">
      <c r="A19" s="75" t="s">
        <v>121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10</v>
      </c>
      <c r="H19" s="1">
        <f>C19</f>
        <v>0</v>
      </c>
      <c r="I19" s="1">
        <f t="shared" si="0"/>
        <v>0</v>
      </c>
      <c r="J19" s="1">
        <f t="shared" si="1"/>
        <v>0</v>
      </c>
      <c r="K19" s="1">
        <f t="shared" si="2"/>
        <v>0</v>
      </c>
      <c r="L19" s="1">
        <f t="shared" si="3"/>
        <v>10</v>
      </c>
      <c r="M19" s="1">
        <f t="shared" si="4"/>
        <v>0</v>
      </c>
      <c r="N19" s="1">
        <f t="shared" si="5"/>
        <v>0</v>
      </c>
      <c r="O19" s="1">
        <f t="shared" si="6"/>
        <v>0</v>
      </c>
      <c r="P19" s="1">
        <f t="shared" si="7"/>
        <v>0</v>
      </c>
      <c r="Q19" s="1">
        <f t="shared" si="8"/>
        <v>10</v>
      </c>
      <c r="R19" s="1">
        <f t="shared" si="9"/>
        <v>0</v>
      </c>
      <c r="S19" s="1">
        <f t="shared" si="10"/>
        <v>0</v>
      </c>
      <c r="T19" s="1">
        <f t="shared" si="176"/>
        <v>0</v>
      </c>
      <c r="U19" s="1">
        <f t="shared" si="177"/>
        <v>0</v>
      </c>
      <c r="V19" s="1">
        <f t="shared" si="178"/>
        <v>10</v>
      </c>
      <c r="W19" s="1">
        <f t="shared" si="179"/>
        <v>0</v>
      </c>
      <c r="X19" s="1">
        <f t="shared" si="180"/>
        <v>0</v>
      </c>
      <c r="Y19" s="1">
        <f t="shared" si="181"/>
        <v>0</v>
      </c>
      <c r="Z19" s="1">
        <f t="shared" si="182"/>
        <v>0</v>
      </c>
      <c r="AA19" s="1">
        <f>V19+1000</f>
        <v>1010</v>
      </c>
    </row>
    <row r="20" spans="1:302" x14ac:dyDescent="0.2">
      <c r="A20" s="75" t="s">
        <v>122</v>
      </c>
      <c r="B20" s="1">
        <v>0</v>
      </c>
      <c r="C20" s="1">
        <v>0</v>
      </c>
      <c r="D20" s="1">
        <v>0</v>
      </c>
      <c r="E20" s="1">
        <v>0</v>
      </c>
      <c r="F20" s="1">
        <v>35</v>
      </c>
      <c r="G20" s="1">
        <f>B20</f>
        <v>0</v>
      </c>
      <c r="H20" s="1">
        <f>C20</f>
        <v>0</v>
      </c>
      <c r="I20" s="1">
        <f t="shared" si="0"/>
        <v>0</v>
      </c>
      <c r="J20" s="1">
        <f t="shared" si="1"/>
        <v>0</v>
      </c>
      <c r="K20" s="1">
        <f t="shared" si="2"/>
        <v>35</v>
      </c>
      <c r="L20" s="1">
        <f t="shared" si="3"/>
        <v>0</v>
      </c>
      <c r="M20" s="1">
        <f t="shared" si="4"/>
        <v>0</v>
      </c>
      <c r="N20" s="1">
        <f t="shared" si="5"/>
        <v>0</v>
      </c>
      <c r="O20" s="1">
        <f t="shared" si="6"/>
        <v>0</v>
      </c>
      <c r="P20" s="1">
        <f t="shared" si="7"/>
        <v>35</v>
      </c>
      <c r="Q20" s="1">
        <f t="shared" si="8"/>
        <v>0</v>
      </c>
      <c r="R20" s="1">
        <f t="shared" si="9"/>
        <v>0</v>
      </c>
      <c r="S20" s="1">
        <f t="shared" si="10"/>
        <v>0</v>
      </c>
      <c r="T20" s="1">
        <f t="shared" si="176"/>
        <v>0</v>
      </c>
      <c r="U20" s="1">
        <f t="shared" si="177"/>
        <v>35</v>
      </c>
      <c r="V20" s="1">
        <f t="shared" si="178"/>
        <v>0</v>
      </c>
      <c r="W20" s="1">
        <f t="shared" si="179"/>
        <v>0</v>
      </c>
      <c r="X20" s="1">
        <f t="shared" si="180"/>
        <v>0</v>
      </c>
      <c r="Y20" s="1">
        <f t="shared" si="181"/>
        <v>0</v>
      </c>
      <c r="Z20" s="1">
        <f t="shared" si="182"/>
        <v>35</v>
      </c>
      <c r="AA20" s="1">
        <f t="shared" ref="AA20" si="207">V20</f>
        <v>0</v>
      </c>
      <c r="AB20" s="1">
        <f t="shared" ref="AB20" si="208">W20</f>
        <v>0</v>
      </c>
      <c r="AC20" s="1">
        <f t="shared" ref="AC20" si="209">X20</f>
        <v>0</v>
      </c>
      <c r="AD20" s="1">
        <f t="shared" ref="AD20" si="210">Y20</f>
        <v>0</v>
      </c>
      <c r="AE20" s="1">
        <f t="shared" ref="AE20" si="211">Z20</f>
        <v>35</v>
      </c>
      <c r="AF20" s="1">
        <f t="shared" ref="AF20" si="212">AA20</f>
        <v>0</v>
      </c>
      <c r="AG20" s="1">
        <f t="shared" ref="AG20" si="213">AB20</f>
        <v>0</v>
      </c>
      <c r="AH20" s="1">
        <f t="shared" ref="AH20" si="214">AC20</f>
        <v>0</v>
      </c>
      <c r="AI20" s="1">
        <f t="shared" ref="AI20" si="215">AD20</f>
        <v>0</v>
      </c>
      <c r="AJ20" s="1">
        <f t="shared" ref="AJ20" si="216">AE20</f>
        <v>35</v>
      </c>
      <c r="AK20" s="1">
        <f t="shared" ref="AK20" si="217">AF20</f>
        <v>0</v>
      </c>
      <c r="AL20" s="1">
        <f t="shared" ref="AL20" si="218">AG20</f>
        <v>0</v>
      </c>
      <c r="AM20" s="1">
        <f t="shared" ref="AM20" si="219">AH20</f>
        <v>0</v>
      </c>
      <c r="AN20" s="1">
        <f t="shared" ref="AN20" si="220">AI20</f>
        <v>0</v>
      </c>
      <c r="AO20" s="1">
        <f t="shared" ref="AO20" si="221">AJ20</f>
        <v>35</v>
      </c>
      <c r="AP20" s="1">
        <f t="shared" ref="AP20" si="222">AK20</f>
        <v>0</v>
      </c>
      <c r="AQ20" s="1">
        <f t="shared" ref="AQ20" si="223">AL20</f>
        <v>0</v>
      </c>
      <c r="AR20" s="1">
        <f t="shared" ref="AR20" si="224">AM20</f>
        <v>0</v>
      </c>
      <c r="AS20" s="1">
        <f t="shared" ref="AS20" si="225">AN20</f>
        <v>0</v>
      </c>
      <c r="AT20" s="1">
        <f t="shared" ref="AT20" si="226">AO20</f>
        <v>35</v>
      </c>
      <c r="AU20" s="1">
        <f t="shared" ref="AU20" si="227">AP20</f>
        <v>0</v>
      </c>
      <c r="AV20" s="1">
        <f t="shared" ref="AV20" si="228">AQ20</f>
        <v>0</v>
      </c>
      <c r="AW20" s="1">
        <f t="shared" ref="AW20" si="229">AR20</f>
        <v>0</v>
      </c>
      <c r="AX20" s="1">
        <f t="shared" ref="AX20" si="230">AS20</f>
        <v>0</v>
      </c>
      <c r="AY20" s="1">
        <f>AT20+1000</f>
        <v>1035</v>
      </c>
    </row>
    <row r="21" spans="1:302" x14ac:dyDescent="0.2">
      <c r="A21" s="75" t="s">
        <v>123</v>
      </c>
      <c r="B21" s="1">
        <v>0</v>
      </c>
      <c r="C21" s="1">
        <v>0</v>
      </c>
      <c r="D21" s="1">
        <v>0</v>
      </c>
      <c r="E21" s="1">
        <v>30</v>
      </c>
      <c r="F21" s="1">
        <v>0</v>
      </c>
      <c r="G21" s="1">
        <v>0</v>
      </c>
      <c r="H21" s="1">
        <f>C21</f>
        <v>0</v>
      </c>
      <c r="I21" s="1">
        <f t="shared" si="0"/>
        <v>0</v>
      </c>
      <c r="J21" s="1">
        <f t="shared" si="1"/>
        <v>30</v>
      </c>
      <c r="K21" s="1">
        <f t="shared" si="2"/>
        <v>0</v>
      </c>
      <c r="L21" s="1">
        <f t="shared" si="3"/>
        <v>0</v>
      </c>
      <c r="M21" s="1">
        <f t="shared" si="4"/>
        <v>0</v>
      </c>
      <c r="N21" s="1">
        <f t="shared" si="5"/>
        <v>0</v>
      </c>
      <c r="O21" s="1">
        <f t="shared" si="6"/>
        <v>30</v>
      </c>
      <c r="P21" s="1">
        <f t="shared" si="7"/>
        <v>0</v>
      </c>
      <c r="Q21" s="1">
        <f t="shared" si="8"/>
        <v>0</v>
      </c>
      <c r="R21" s="1">
        <f t="shared" si="9"/>
        <v>0</v>
      </c>
      <c r="S21" s="1">
        <f t="shared" si="10"/>
        <v>0</v>
      </c>
      <c r="T21" s="1">
        <f>O21+1000</f>
        <v>1030</v>
      </c>
    </row>
    <row r="22" spans="1:302" x14ac:dyDescent="0.2">
      <c r="A22" s="75" t="s">
        <v>124</v>
      </c>
      <c r="B22" s="1">
        <v>0</v>
      </c>
      <c r="C22" s="1">
        <v>0</v>
      </c>
      <c r="D22" s="1">
        <v>25</v>
      </c>
      <c r="E22" s="1">
        <v>0</v>
      </c>
      <c r="F22" s="1">
        <v>0</v>
      </c>
      <c r="G22" s="1">
        <v>25</v>
      </c>
      <c r="H22" s="1">
        <f>C22</f>
        <v>0</v>
      </c>
      <c r="I22" s="1">
        <f t="shared" si="0"/>
        <v>25</v>
      </c>
      <c r="J22" s="1">
        <f t="shared" si="1"/>
        <v>0</v>
      </c>
      <c r="K22" s="1">
        <f t="shared" si="2"/>
        <v>0</v>
      </c>
      <c r="L22" s="1">
        <f t="shared" si="3"/>
        <v>25</v>
      </c>
      <c r="M22" s="1">
        <f t="shared" si="4"/>
        <v>0</v>
      </c>
      <c r="N22" s="1">
        <f t="shared" si="5"/>
        <v>25</v>
      </c>
      <c r="O22" s="1">
        <f t="shared" si="6"/>
        <v>0</v>
      </c>
      <c r="P22" s="1">
        <f t="shared" si="7"/>
        <v>0</v>
      </c>
      <c r="Q22" s="1">
        <f t="shared" si="8"/>
        <v>25</v>
      </c>
      <c r="R22" s="1">
        <f t="shared" si="9"/>
        <v>0</v>
      </c>
      <c r="S22" s="1">
        <f t="shared" si="10"/>
        <v>25</v>
      </c>
      <c r="T22" s="1">
        <f t="shared" ref="T22" si="231">O22</f>
        <v>0</v>
      </c>
      <c r="U22" s="1">
        <f t="shared" ref="U22" si="232">P22</f>
        <v>0</v>
      </c>
      <c r="V22" s="1">
        <f t="shared" ref="V22" si="233">Q22</f>
        <v>25</v>
      </c>
      <c r="W22" s="1">
        <f t="shared" ref="W22" si="234">R22</f>
        <v>0</v>
      </c>
      <c r="X22" s="1">
        <f t="shared" ref="X22" si="235">S22</f>
        <v>25</v>
      </c>
      <c r="Y22" s="1">
        <f t="shared" ref="Y22" si="236">T22</f>
        <v>0</v>
      </c>
      <c r="Z22" s="1">
        <f t="shared" ref="Z22" si="237">U22</f>
        <v>0</v>
      </c>
      <c r="AA22" s="1">
        <f t="shared" ref="AA22" si="238">V22</f>
        <v>25</v>
      </c>
      <c r="AB22" s="1">
        <f t="shared" ref="AB22" si="239">W22</f>
        <v>0</v>
      </c>
      <c r="AC22" s="1">
        <f t="shared" ref="AC22" si="240">X22</f>
        <v>25</v>
      </c>
      <c r="AD22" s="1">
        <f t="shared" ref="AD22" si="241">Y22</f>
        <v>0</v>
      </c>
      <c r="AE22" s="1">
        <f t="shared" ref="AE22" si="242">Z22</f>
        <v>0</v>
      </c>
      <c r="AF22" s="1">
        <f t="shared" ref="AF22" si="243">AA22</f>
        <v>25</v>
      </c>
      <c r="AG22" s="1">
        <f t="shared" ref="AG22" si="244">AB22</f>
        <v>0</v>
      </c>
      <c r="AH22" s="1">
        <f t="shared" ref="AH22" si="245">AC22</f>
        <v>25</v>
      </c>
      <c r="AI22" s="1">
        <f t="shared" ref="AI22" si="246">AD22</f>
        <v>0</v>
      </c>
      <c r="AJ22" s="1">
        <f t="shared" ref="AJ22" si="247">AE22</f>
        <v>0</v>
      </c>
      <c r="AK22" s="1">
        <f t="shared" ref="AK22" si="248">AF22</f>
        <v>25</v>
      </c>
      <c r="AL22" s="1">
        <f t="shared" ref="AL22" si="249">AG22</f>
        <v>0</v>
      </c>
      <c r="AM22" s="1">
        <f t="shared" ref="AM22" si="250">AH22</f>
        <v>25</v>
      </c>
      <c r="AN22" s="1">
        <f t="shared" ref="AN22" si="251">AI22</f>
        <v>0</v>
      </c>
      <c r="AO22" s="1">
        <f t="shared" ref="AO22" si="252">AJ22</f>
        <v>0</v>
      </c>
      <c r="AP22" s="1">
        <f t="shared" ref="AP22" si="253">AK22</f>
        <v>25</v>
      </c>
      <c r="AQ22" s="1">
        <f t="shared" ref="AQ22" si="254">AL22</f>
        <v>0</v>
      </c>
      <c r="AR22" s="1">
        <f t="shared" ref="AR22" si="255">AM22</f>
        <v>25</v>
      </c>
      <c r="AS22" s="1">
        <f t="shared" ref="AS22" si="256">AN22</f>
        <v>0</v>
      </c>
      <c r="AT22" s="1">
        <f t="shared" ref="AT22" si="257">AO22</f>
        <v>0</v>
      </c>
      <c r="AU22" s="1">
        <f t="shared" ref="AU22" si="258">AP22</f>
        <v>25</v>
      </c>
      <c r="AV22" s="1">
        <f t="shared" ref="AV22" si="259">AQ22</f>
        <v>0</v>
      </c>
      <c r="AW22" s="1">
        <f t="shared" ref="AW22" si="260">AR22</f>
        <v>25</v>
      </c>
      <c r="AX22" s="1">
        <f t="shared" ref="AX22" si="261">AS22</f>
        <v>0</v>
      </c>
      <c r="AY22" s="1">
        <f t="shared" ref="AY22" si="262">AT22</f>
        <v>0</v>
      </c>
      <c r="AZ22" s="1">
        <f>AU22+1000</f>
        <v>1025</v>
      </c>
    </row>
    <row r="24" spans="1:302" x14ac:dyDescent="0.2">
      <c r="B24" s="20">
        <v>0</v>
      </c>
      <c r="C24" s="20">
        <v>0.1</v>
      </c>
      <c r="D24" s="20">
        <v>0.2</v>
      </c>
      <c r="E24" s="20">
        <v>0.3</v>
      </c>
      <c r="F24" s="20">
        <v>0.4</v>
      </c>
      <c r="G24" s="20">
        <v>0.5</v>
      </c>
      <c r="H24" s="20">
        <v>0.6</v>
      </c>
      <c r="I24" s="20">
        <v>0.7</v>
      </c>
      <c r="J24" s="20">
        <v>0.8</v>
      </c>
      <c r="K24" s="20">
        <v>0.9</v>
      </c>
      <c r="L24" s="20">
        <v>1</v>
      </c>
      <c r="M24" s="20">
        <v>1.1000000000000001</v>
      </c>
      <c r="N24" s="20">
        <v>1.2</v>
      </c>
      <c r="O24" s="20">
        <v>1.3</v>
      </c>
      <c r="P24" s="20">
        <v>1.4</v>
      </c>
      <c r="Q24" s="20">
        <v>1.5</v>
      </c>
      <c r="R24" s="20">
        <v>1.6</v>
      </c>
      <c r="S24" s="20">
        <v>1.7</v>
      </c>
      <c r="T24" s="20">
        <v>1.8</v>
      </c>
      <c r="U24" s="20">
        <v>1.9</v>
      </c>
      <c r="V24" s="20">
        <v>2</v>
      </c>
      <c r="W24" s="20">
        <v>2.1</v>
      </c>
      <c r="X24" s="20">
        <v>2.2000000000000002</v>
      </c>
      <c r="Y24" s="20">
        <v>2.2999999999999998</v>
      </c>
      <c r="Z24" s="20">
        <v>2.4</v>
      </c>
      <c r="AA24" s="20">
        <v>2.5</v>
      </c>
      <c r="AB24" s="20">
        <v>2.6</v>
      </c>
      <c r="AC24" s="20">
        <v>2.7</v>
      </c>
      <c r="AD24" s="20">
        <v>2.8</v>
      </c>
      <c r="AE24" s="20">
        <v>2.9</v>
      </c>
      <c r="AF24" s="20">
        <v>3</v>
      </c>
      <c r="AG24" s="20">
        <v>3.1</v>
      </c>
      <c r="AH24" s="20">
        <v>3.2</v>
      </c>
      <c r="AI24" s="20">
        <v>3.3</v>
      </c>
      <c r="AJ24" s="20">
        <v>3.4</v>
      </c>
      <c r="AK24" s="20">
        <v>3.5</v>
      </c>
      <c r="AL24" s="20">
        <v>3.6</v>
      </c>
      <c r="AM24" s="20">
        <v>3.7</v>
      </c>
      <c r="AN24" s="20">
        <v>3.8</v>
      </c>
      <c r="AO24" s="20">
        <v>3.9</v>
      </c>
      <c r="AP24" s="20">
        <v>4</v>
      </c>
      <c r="AQ24" s="20">
        <v>4.0999999999999996</v>
      </c>
      <c r="AR24" s="20">
        <v>4.2</v>
      </c>
      <c r="AS24" s="20">
        <v>4.3</v>
      </c>
      <c r="AT24" s="20">
        <v>4.4000000000000004</v>
      </c>
      <c r="AU24" s="20">
        <v>4.5</v>
      </c>
      <c r="AV24" s="20">
        <v>4.5999999999999996</v>
      </c>
      <c r="AW24" s="20">
        <v>4.7</v>
      </c>
      <c r="AX24" s="20">
        <v>4.8</v>
      </c>
      <c r="AY24" s="20">
        <v>4.9000000000000004</v>
      </c>
      <c r="AZ24" s="20">
        <v>5</v>
      </c>
      <c r="BA24" s="20">
        <v>5.0999999999999996</v>
      </c>
      <c r="BB24" s="20">
        <v>5.2</v>
      </c>
      <c r="BC24" s="20">
        <v>5.3</v>
      </c>
      <c r="BD24" s="20">
        <v>5.4</v>
      </c>
      <c r="BE24" s="20">
        <v>5.5</v>
      </c>
      <c r="BF24" s="20">
        <v>5.6</v>
      </c>
      <c r="BG24" s="20">
        <v>5.7</v>
      </c>
      <c r="BH24" s="20">
        <v>5.8</v>
      </c>
      <c r="BI24" s="20">
        <v>5.9</v>
      </c>
      <c r="BJ24" s="20">
        <v>6</v>
      </c>
      <c r="BK24" s="20">
        <v>6.1</v>
      </c>
      <c r="BL24" s="20">
        <v>6.2</v>
      </c>
      <c r="BM24" s="20">
        <v>6.3</v>
      </c>
      <c r="BN24" s="20">
        <v>6.4</v>
      </c>
      <c r="BO24" s="20">
        <v>6.5</v>
      </c>
      <c r="BP24" s="20">
        <v>6.6</v>
      </c>
      <c r="BQ24" s="20">
        <v>6.7</v>
      </c>
      <c r="BR24" s="20">
        <v>6.8</v>
      </c>
      <c r="BS24" s="20">
        <v>6.9</v>
      </c>
      <c r="BT24" s="20">
        <v>7</v>
      </c>
      <c r="BU24" s="20">
        <v>7.1</v>
      </c>
      <c r="BV24" s="20">
        <v>7.2</v>
      </c>
      <c r="BW24" s="20">
        <v>7.3</v>
      </c>
      <c r="BX24" s="20">
        <v>7.4</v>
      </c>
      <c r="BY24" s="20">
        <v>7.5</v>
      </c>
      <c r="BZ24" s="20">
        <v>7.6</v>
      </c>
      <c r="CA24" s="20">
        <v>7.7</v>
      </c>
      <c r="CB24" s="20">
        <v>7.8</v>
      </c>
      <c r="CC24" s="20">
        <v>7.9</v>
      </c>
      <c r="CD24" s="20">
        <v>8</v>
      </c>
      <c r="CE24" s="20">
        <v>8.1</v>
      </c>
      <c r="CF24" s="20">
        <v>8.1999999999999993</v>
      </c>
      <c r="CG24" s="20">
        <v>8.3000000000000007</v>
      </c>
      <c r="CH24" s="20">
        <v>8.4</v>
      </c>
      <c r="CI24" s="20">
        <v>8.5</v>
      </c>
      <c r="CJ24" s="20">
        <v>8.6</v>
      </c>
      <c r="CK24" s="20">
        <v>8.6999999999999993</v>
      </c>
      <c r="CL24" s="20">
        <v>8.8000000000000007</v>
      </c>
      <c r="CM24" s="20">
        <v>8.9</v>
      </c>
      <c r="CN24" s="20">
        <v>9</v>
      </c>
      <c r="CO24" s="20">
        <v>9.1</v>
      </c>
      <c r="CP24" s="20">
        <v>9.1999999999999993</v>
      </c>
      <c r="CQ24" s="20">
        <v>9.3000000000000007</v>
      </c>
      <c r="CR24" s="20">
        <v>9.4</v>
      </c>
      <c r="CS24" s="20">
        <v>9.5</v>
      </c>
      <c r="CT24" s="20">
        <v>9.6</v>
      </c>
      <c r="CU24" s="20">
        <v>9.6999999999999993</v>
      </c>
      <c r="CV24" s="20">
        <v>9.8000000000000007</v>
      </c>
      <c r="CW24" s="20">
        <v>9.9</v>
      </c>
      <c r="CX24" s="20">
        <v>10</v>
      </c>
      <c r="CY24" s="20">
        <v>10.1</v>
      </c>
      <c r="CZ24" s="20">
        <v>10.199999999999999</v>
      </c>
      <c r="DA24" s="20">
        <v>10.3</v>
      </c>
      <c r="DB24" s="20">
        <v>10.4</v>
      </c>
      <c r="DC24" s="20">
        <v>10.5</v>
      </c>
      <c r="DD24" s="20">
        <v>10.6</v>
      </c>
      <c r="DE24" s="20">
        <v>10.7</v>
      </c>
      <c r="DF24" s="20">
        <v>10.8</v>
      </c>
      <c r="DG24" s="20">
        <v>10.9</v>
      </c>
      <c r="DH24" s="20">
        <v>11</v>
      </c>
      <c r="DI24" s="20">
        <v>11.1</v>
      </c>
      <c r="DJ24" s="20">
        <v>11.2</v>
      </c>
      <c r="DK24" s="20">
        <v>11.3</v>
      </c>
      <c r="DL24" s="20">
        <v>11.4</v>
      </c>
      <c r="DM24" s="20">
        <v>11.5</v>
      </c>
      <c r="DN24" s="20">
        <v>11.6</v>
      </c>
      <c r="DO24" s="20">
        <v>11.7</v>
      </c>
      <c r="DP24" s="20">
        <v>11.8</v>
      </c>
      <c r="DQ24" s="20">
        <v>11.9</v>
      </c>
      <c r="DR24" s="20">
        <v>12</v>
      </c>
      <c r="DS24" s="20">
        <v>12.1</v>
      </c>
      <c r="DT24" s="20">
        <v>12.2</v>
      </c>
      <c r="DU24" s="20">
        <v>12.3</v>
      </c>
      <c r="DV24" s="20">
        <v>12.4</v>
      </c>
      <c r="DW24" s="20">
        <v>12.5</v>
      </c>
      <c r="DX24" s="20">
        <v>12.6</v>
      </c>
      <c r="DY24" s="20">
        <v>12.7</v>
      </c>
      <c r="DZ24" s="20">
        <v>12.8</v>
      </c>
      <c r="EA24" s="20">
        <v>12.9</v>
      </c>
      <c r="EB24" s="20">
        <v>13</v>
      </c>
      <c r="EC24" s="20">
        <v>13.1</v>
      </c>
      <c r="ED24" s="20">
        <v>13.2</v>
      </c>
      <c r="EE24" s="20">
        <v>13.3</v>
      </c>
      <c r="EF24" s="20">
        <v>13.4</v>
      </c>
      <c r="EG24" s="20">
        <v>13.5</v>
      </c>
      <c r="EH24" s="20">
        <v>13.6</v>
      </c>
      <c r="EI24" s="20">
        <v>13.7</v>
      </c>
      <c r="EJ24" s="20">
        <v>13.8</v>
      </c>
      <c r="EK24" s="20">
        <v>13.9</v>
      </c>
      <c r="EL24" s="20">
        <v>14</v>
      </c>
      <c r="EM24" s="20">
        <v>14.1</v>
      </c>
      <c r="EN24" s="20">
        <v>14.2</v>
      </c>
      <c r="EO24" s="20">
        <v>14.3</v>
      </c>
      <c r="EP24" s="20">
        <v>14.4</v>
      </c>
      <c r="EQ24" s="20">
        <v>14.5</v>
      </c>
      <c r="ER24" s="20">
        <v>14.6</v>
      </c>
      <c r="ES24" s="20">
        <v>14.7</v>
      </c>
      <c r="ET24" s="20">
        <v>14.8</v>
      </c>
      <c r="EU24" s="20">
        <v>14.9</v>
      </c>
      <c r="EV24" s="20">
        <v>15</v>
      </c>
      <c r="EW24" s="20">
        <v>15.1</v>
      </c>
      <c r="EX24" s="20">
        <v>15.2</v>
      </c>
      <c r="EY24" s="20">
        <v>15.3</v>
      </c>
      <c r="EZ24" s="20">
        <v>15.4</v>
      </c>
      <c r="FA24" s="20">
        <v>15.5</v>
      </c>
      <c r="FB24" s="20">
        <v>15.6</v>
      </c>
      <c r="FC24" s="20">
        <v>15.7</v>
      </c>
      <c r="FD24" s="20">
        <v>15.8</v>
      </c>
      <c r="FE24" s="20">
        <v>15.9</v>
      </c>
      <c r="FF24" s="20">
        <v>16</v>
      </c>
      <c r="FG24" s="20">
        <v>16.100000000000001</v>
      </c>
      <c r="FH24" s="20">
        <v>16.2</v>
      </c>
      <c r="FI24" s="20">
        <v>16.3</v>
      </c>
      <c r="FJ24" s="20">
        <v>16.399999999999999</v>
      </c>
      <c r="FK24" s="20">
        <v>16.5</v>
      </c>
      <c r="FL24" s="20">
        <v>16.600000000000001</v>
      </c>
      <c r="FM24" s="20">
        <v>16.7</v>
      </c>
      <c r="FN24" s="20">
        <v>16.8</v>
      </c>
      <c r="FO24" s="20">
        <v>16.899999999999999</v>
      </c>
      <c r="FP24" s="20">
        <v>17</v>
      </c>
      <c r="FQ24" s="20">
        <v>17.100000000000001</v>
      </c>
      <c r="FR24" s="20">
        <v>17.2</v>
      </c>
      <c r="FS24" s="20">
        <v>17.3</v>
      </c>
      <c r="FT24" s="20">
        <v>17.399999999999999</v>
      </c>
      <c r="FU24" s="20">
        <v>17.5</v>
      </c>
      <c r="FV24" s="20">
        <v>17.600000000000001</v>
      </c>
      <c r="FW24" s="20">
        <v>17.7</v>
      </c>
      <c r="FX24" s="20">
        <v>17.8</v>
      </c>
      <c r="FY24" s="20">
        <v>17.899999999999999</v>
      </c>
      <c r="FZ24" s="20">
        <v>18</v>
      </c>
      <c r="GA24" s="20">
        <v>18.100000000000001</v>
      </c>
      <c r="GB24" s="20">
        <v>18.2</v>
      </c>
      <c r="GC24" s="20">
        <v>18.3</v>
      </c>
      <c r="GD24" s="20">
        <v>18.399999999999999</v>
      </c>
      <c r="GE24" s="20">
        <v>18.5</v>
      </c>
      <c r="GF24" s="20">
        <v>18.600000000000001</v>
      </c>
      <c r="GG24" s="20">
        <v>18.7</v>
      </c>
      <c r="GH24" s="20">
        <v>18.8</v>
      </c>
      <c r="GI24" s="20">
        <v>18.899999999999999</v>
      </c>
      <c r="GJ24" s="20">
        <v>19</v>
      </c>
      <c r="GK24" s="20">
        <v>19.100000000000001</v>
      </c>
      <c r="GL24" s="20">
        <v>19.2</v>
      </c>
      <c r="GM24" s="20">
        <v>19.3</v>
      </c>
      <c r="GN24" s="20">
        <v>19.399999999999999</v>
      </c>
      <c r="GO24" s="20">
        <v>19.5</v>
      </c>
      <c r="GP24" s="20">
        <v>19.600000000000001</v>
      </c>
      <c r="GQ24" s="20">
        <v>19.7</v>
      </c>
      <c r="GR24" s="20">
        <v>19.8</v>
      </c>
      <c r="GS24" s="20">
        <v>19.899999999999999</v>
      </c>
      <c r="GT24" s="20">
        <v>20</v>
      </c>
      <c r="GU24" s="20">
        <v>20.100000000000001</v>
      </c>
      <c r="GV24" s="20">
        <v>20.2</v>
      </c>
      <c r="GW24" s="20">
        <v>20.3</v>
      </c>
      <c r="GX24" s="20">
        <v>20.399999999999999</v>
      </c>
      <c r="GY24" s="20">
        <v>20.5</v>
      </c>
      <c r="GZ24" s="20">
        <v>20.6</v>
      </c>
      <c r="HA24" s="20">
        <v>20.7</v>
      </c>
      <c r="HB24" s="20">
        <v>20.8</v>
      </c>
      <c r="HC24" s="20">
        <v>20.9</v>
      </c>
      <c r="HD24" s="20">
        <v>21</v>
      </c>
      <c r="HE24" s="20">
        <v>21.1</v>
      </c>
      <c r="HF24" s="20">
        <v>21.2</v>
      </c>
      <c r="HG24" s="20">
        <v>21.3</v>
      </c>
      <c r="HH24" s="20">
        <v>21.4</v>
      </c>
      <c r="HI24" s="20">
        <v>21.5</v>
      </c>
      <c r="HJ24" s="20">
        <v>21.6</v>
      </c>
      <c r="HK24" s="20">
        <v>21.7</v>
      </c>
      <c r="HL24" s="20">
        <v>21.8</v>
      </c>
      <c r="HM24" s="20">
        <v>21.9</v>
      </c>
      <c r="HN24" s="20">
        <v>22</v>
      </c>
      <c r="HO24" s="20">
        <v>22.1</v>
      </c>
      <c r="HP24" s="20">
        <v>22.2</v>
      </c>
      <c r="HQ24" s="20">
        <v>22.3</v>
      </c>
      <c r="HR24" s="20">
        <v>22.4</v>
      </c>
      <c r="HS24" s="20">
        <v>22.5</v>
      </c>
      <c r="HT24" s="20">
        <v>22.6</v>
      </c>
      <c r="HU24" s="20">
        <v>22.7</v>
      </c>
      <c r="HV24" s="20">
        <v>22.8</v>
      </c>
      <c r="HW24" s="20">
        <v>22.9</v>
      </c>
      <c r="HX24" s="20">
        <v>23</v>
      </c>
      <c r="HY24" s="20">
        <v>23.1</v>
      </c>
      <c r="HZ24" s="20">
        <v>23.2</v>
      </c>
      <c r="IA24" s="20">
        <v>23.3</v>
      </c>
      <c r="IB24" s="20">
        <v>23.4</v>
      </c>
      <c r="IC24" s="20">
        <v>23.5</v>
      </c>
      <c r="ID24" s="20">
        <v>23.6</v>
      </c>
      <c r="IE24" s="20">
        <v>23.7</v>
      </c>
      <c r="IF24" s="20">
        <v>23.8</v>
      </c>
      <c r="IG24" s="20">
        <v>23.9</v>
      </c>
      <c r="IH24" s="20">
        <v>24</v>
      </c>
      <c r="II24" s="20">
        <v>24.1</v>
      </c>
      <c r="IJ24" s="20">
        <v>24.2</v>
      </c>
      <c r="IK24" s="20">
        <v>24.3</v>
      </c>
      <c r="IL24" s="20">
        <v>24.4</v>
      </c>
      <c r="IM24" s="20">
        <v>24.5</v>
      </c>
      <c r="IN24" s="20">
        <v>24.6</v>
      </c>
      <c r="IO24" s="20">
        <v>24.7</v>
      </c>
      <c r="IP24" s="20">
        <v>24.8</v>
      </c>
      <c r="IQ24" s="20">
        <v>24.9</v>
      </c>
      <c r="IR24" s="20">
        <v>25</v>
      </c>
      <c r="IS24" s="20">
        <v>25.1</v>
      </c>
      <c r="IT24" s="20">
        <v>25.2</v>
      </c>
      <c r="IU24" s="20">
        <v>25.3</v>
      </c>
      <c r="IV24" s="20">
        <v>25.4</v>
      </c>
      <c r="IW24" s="20">
        <v>25.5</v>
      </c>
      <c r="IX24" s="20">
        <v>25.6</v>
      </c>
      <c r="IY24" s="20">
        <v>25.7</v>
      </c>
      <c r="IZ24" s="20">
        <v>25.8</v>
      </c>
      <c r="JA24" s="20">
        <v>25.9</v>
      </c>
      <c r="JB24" s="20">
        <v>26</v>
      </c>
      <c r="JC24" s="20">
        <v>26.1</v>
      </c>
      <c r="JD24" s="20">
        <v>26.2</v>
      </c>
      <c r="JE24" s="20">
        <v>26.3</v>
      </c>
      <c r="JF24" s="20">
        <v>26.4</v>
      </c>
      <c r="JG24" s="20">
        <v>26.5</v>
      </c>
      <c r="JH24" s="20">
        <v>26.6</v>
      </c>
      <c r="JI24" s="20">
        <v>26.7</v>
      </c>
      <c r="JJ24" s="20">
        <v>26.8</v>
      </c>
      <c r="JK24" s="20">
        <v>26.9</v>
      </c>
      <c r="JL24" s="20">
        <v>27</v>
      </c>
      <c r="JM24" s="20">
        <v>27.1</v>
      </c>
      <c r="JN24" s="20">
        <v>27.2</v>
      </c>
      <c r="JO24" s="20">
        <v>27.3</v>
      </c>
      <c r="JP24" s="20">
        <v>27.4</v>
      </c>
      <c r="JQ24" s="20">
        <v>27.5</v>
      </c>
      <c r="JR24" s="20">
        <v>27.6</v>
      </c>
      <c r="JS24" s="20">
        <v>27.7</v>
      </c>
      <c r="JT24" s="20">
        <v>27.8</v>
      </c>
      <c r="JU24" s="20">
        <v>27.9</v>
      </c>
      <c r="JV24" s="20">
        <v>28</v>
      </c>
      <c r="JW24" s="20">
        <v>28.1</v>
      </c>
      <c r="JX24" s="20">
        <v>28.2</v>
      </c>
      <c r="JY24" s="20">
        <v>28.3</v>
      </c>
      <c r="JZ24" s="20">
        <v>28.4</v>
      </c>
      <c r="KA24" s="20">
        <v>28.5</v>
      </c>
      <c r="KB24" s="20">
        <v>28.6</v>
      </c>
      <c r="KC24" s="20">
        <v>28.7</v>
      </c>
      <c r="KD24" s="20">
        <v>28.8</v>
      </c>
      <c r="KE24" s="20">
        <v>28.9</v>
      </c>
      <c r="KF24" s="20">
        <v>29</v>
      </c>
      <c r="KG24" s="20">
        <v>29.1</v>
      </c>
      <c r="KH24" s="20">
        <v>29.2</v>
      </c>
      <c r="KI24" s="20">
        <v>29.3</v>
      </c>
      <c r="KJ24" s="20">
        <v>29.4</v>
      </c>
      <c r="KK24" s="20">
        <v>29.5</v>
      </c>
      <c r="KL24" s="20">
        <v>29.6</v>
      </c>
      <c r="KM24" s="20">
        <v>29.7</v>
      </c>
      <c r="KN24" s="20">
        <v>29.8</v>
      </c>
      <c r="KO24" s="20">
        <v>29.9</v>
      </c>
      <c r="KP24" s="20">
        <v>30</v>
      </c>
    </row>
    <row r="25" spans="1:302" x14ac:dyDescent="0.2">
      <c r="A25" s="75" t="s">
        <v>105</v>
      </c>
      <c r="B25" s="20">
        <f>IF(ISBLANK(B3),0,B3)</f>
        <v>0</v>
      </c>
      <c r="C25" s="20">
        <f t="shared" ref="C25:BN25" si="263">IF(ISBLANK(C3),0,C3)</f>
        <v>0</v>
      </c>
      <c r="D25" s="20">
        <f t="shared" si="263"/>
        <v>0</v>
      </c>
      <c r="E25" s="20">
        <f t="shared" si="263"/>
        <v>0</v>
      </c>
      <c r="F25" s="20">
        <f t="shared" si="263"/>
        <v>0</v>
      </c>
      <c r="G25" s="20">
        <f t="shared" si="263"/>
        <v>50</v>
      </c>
      <c r="H25" s="20">
        <f t="shared" si="263"/>
        <v>0</v>
      </c>
      <c r="I25" s="20">
        <f t="shared" si="263"/>
        <v>0</v>
      </c>
      <c r="J25" s="20">
        <f t="shared" si="263"/>
        <v>0</v>
      </c>
      <c r="K25" s="20">
        <f t="shared" si="263"/>
        <v>0</v>
      </c>
      <c r="L25" s="20">
        <f t="shared" si="263"/>
        <v>50</v>
      </c>
      <c r="M25" s="20">
        <f t="shared" si="263"/>
        <v>0</v>
      </c>
      <c r="N25" s="20">
        <f t="shared" si="263"/>
        <v>0</v>
      </c>
      <c r="O25" s="20">
        <f t="shared" si="263"/>
        <v>0</v>
      </c>
      <c r="P25" s="20">
        <f t="shared" si="263"/>
        <v>0</v>
      </c>
      <c r="Q25" s="20">
        <f t="shared" si="263"/>
        <v>50</v>
      </c>
      <c r="R25" s="20">
        <f t="shared" si="263"/>
        <v>0</v>
      </c>
      <c r="S25" s="20">
        <f t="shared" si="263"/>
        <v>0</v>
      </c>
      <c r="T25" s="20">
        <f t="shared" si="263"/>
        <v>0</v>
      </c>
      <c r="U25" s="20">
        <f t="shared" si="263"/>
        <v>0</v>
      </c>
      <c r="V25" s="20">
        <f t="shared" si="263"/>
        <v>50</v>
      </c>
      <c r="W25" s="20">
        <f t="shared" si="263"/>
        <v>0</v>
      </c>
      <c r="X25" s="20">
        <f t="shared" si="263"/>
        <v>0</v>
      </c>
      <c r="Y25" s="20">
        <f t="shared" si="263"/>
        <v>0</v>
      </c>
      <c r="Z25" s="20">
        <f t="shared" si="263"/>
        <v>0</v>
      </c>
      <c r="AA25" s="20">
        <f t="shared" si="263"/>
        <v>50</v>
      </c>
      <c r="AB25" s="20">
        <f t="shared" si="263"/>
        <v>0</v>
      </c>
      <c r="AC25" s="20">
        <f t="shared" si="263"/>
        <v>0</v>
      </c>
      <c r="AD25" s="20">
        <f t="shared" si="263"/>
        <v>0</v>
      </c>
      <c r="AE25" s="20">
        <f t="shared" si="263"/>
        <v>0</v>
      </c>
      <c r="AF25" s="20">
        <f t="shared" si="263"/>
        <v>50</v>
      </c>
      <c r="AG25" s="20">
        <f t="shared" si="263"/>
        <v>0</v>
      </c>
      <c r="AH25" s="20">
        <f t="shared" si="263"/>
        <v>0</v>
      </c>
      <c r="AI25" s="20">
        <f t="shared" si="263"/>
        <v>0</v>
      </c>
      <c r="AJ25" s="20">
        <f t="shared" si="263"/>
        <v>0</v>
      </c>
      <c r="AK25" s="20">
        <f t="shared" si="263"/>
        <v>50</v>
      </c>
      <c r="AL25" s="20">
        <f t="shared" si="263"/>
        <v>0</v>
      </c>
      <c r="AM25" s="20">
        <f t="shared" si="263"/>
        <v>0</v>
      </c>
      <c r="AN25" s="20">
        <f t="shared" si="263"/>
        <v>0</v>
      </c>
      <c r="AO25" s="20">
        <f t="shared" si="263"/>
        <v>0</v>
      </c>
      <c r="AP25" s="20">
        <f t="shared" si="263"/>
        <v>50</v>
      </c>
      <c r="AQ25" s="20">
        <f t="shared" si="263"/>
        <v>0</v>
      </c>
      <c r="AR25" s="20">
        <f t="shared" si="263"/>
        <v>0</v>
      </c>
      <c r="AS25" s="20">
        <f t="shared" si="263"/>
        <v>0</v>
      </c>
      <c r="AT25" s="20">
        <f t="shared" si="263"/>
        <v>0</v>
      </c>
      <c r="AU25" s="20">
        <f t="shared" si="263"/>
        <v>1050</v>
      </c>
      <c r="AV25" s="20">
        <f t="shared" si="263"/>
        <v>0</v>
      </c>
      <c r="AW25" s="20">
        <f t="shared" si="263"/>
        <v>0</v>
      </c>
      <c r="AX25" s="20">
        <f t="shared" si="263"/>
        <v>0</v>
      </c>
      <c r="AY25" s="20">
        <f t="shared" si="263"/>
        <v>0</v>
      </c>
      <c r="AZ25" s="20">
        <f t="shared" si="263"/>
        <v>0</v>
      </c>
      <c r="BA25" s="20">
        <f t="shared" si="263"/>
        <v>0</v>
      </c>
      <c r="BB25" s="20">
        <f t="shared" si="263"/>
        <v>0</v>
      </c>
      <c r="BC25" s="20">
        <f t="shared" si="263"/>
        <v>0</v>
      </c>
      <c r="BD25" s="20">
        <f t="shared" si="263"/>
        <v>0</v>
      </c>
      <c r="BE25" s="20">
        <f t="shared" si="263"/>
        <v>0</v>
      </c>
      <c r="BF25" s="20">
        <f t="shared" si="263"/>
        <v>0</v>
      </c>
      <c r="BG25" s="20">
        <f t="shared" si="263"/>
        <v>0</v>
      </c>
      <c r="BH25" s="20">
        <f t="shared" si="263"/>
        <v>0</v>
      </c>
      <c r="BI25" s="20">
        <f t="shared" si="263"/>
        <v>0</v>
      </c>
      <c r="BJ25" s="20">
        <f t="shared" si="263"/>
        <v>0</v>
      </c>
      <c r="BK25" s="20">
        <f t="shared" si="263"/>
        <v>0</v>
      </c>
      <c r="BL25" s="20">
        <f t="shared" si="263"/>
        <v>0</v>
      </c>
      <c r="BM25" s="20">
        <f t="shared" si="263"/>
        <v>0</v>
      </c>
      <c r="BN25" s="20">
        <f t="shared" si="263"/>
        <v>0</v>
      </c>
      <c r="BO25" s="20">
        <f t="shared" ref="BO25:DZ25" si="264">IF(ISBLANK(BO3),0,BO3)</f>
        <v>0</v>
      </c>
      <c r="BP25" s="20">
        <f t="shared" si="264"/>
        <v>0</v>
      </c>
      <c r="BQ25" s="20">
        <f t="shared" si="264"/>
        <v>0</v>
      </c>
      <c r="BR25" s="20">
        <f t="shared" si="264"/>
        <v>0</v>
      </c>
      <c r="BS25" s="20">
        <f t="shared" si="264"/>
        <v>0</v>
      </c>
      <c r="BT25" s="20">
        <f t="shared" si="264"/>
        <v>0</v>
      </c>
      <c r="BU25" s="20">
        <f t="shared" si="264"/>
        <v>0</v>
      </c>
      <c r="BV25" s="20">
        <f t="shared" si="264"/>
        <v>0</v>
      </c>
      <c r="BW25" s="20">
        <f t="shared" si="264"/>
        <v>0</v>
      </c>
      <c r="BX25" s="20">
        <f t="shared" si="264"/>
        <v>0</v>
      </c>
      <c r="BY25" s="20">
        <f t="shared" si="264"/>
        <v>0</v>
      </c>
      <c r="BZ25" s="20">
        <f t="shared" si="264"/>
        <v>0</v>
      </c>
      <c r="CA25" s="20">
        <f t="shared" si="264"/>
        <v>0</v>
      </c>
      <c r="CB25" s="20">
        <f t="shared" si="264"/>
        <v>0</v>
      </c>
      <c r="CC25" s="20">
        <f t="shared" si="264"/>
        <v>0</v>
      </c>
      <c r="CD25" s="20">
        <f t="shared" si="264"/>
        <v>0</v>
      </c>
      <c r="CE25" s="20">
        <f t="shared" si="264"/>
        <v>0</v>
      </c>
      <c r="CF25" s="20">
        <f t="shared" si="264"/>
        <v>0</v>
      </c>
      <c r="CG25" s="20">
        <f t="shared" si="264"/>
        <v>0</v>
      </c>
      <c r="CH25" s="20">
        <f t="shared" si="264"/>
        <v>0</v>
      </c>
      <c r="CI25" s="20">
        <f t="shared" si="264"/>
        <v>0</v>
      </c>
      <c r="CJ25" s="20">
        <f t="shared" si="264"/>
        <v>0</v>
      </c>
      <c r="CK25" s="20">
        <f t="shared" si="264"/>
        <v>0</v>
      </c>
      <c r="CL25" s="20">
        <f t="shared" si="264"/>
        <v>0</v>
      </c>
      <c r="CM25" s="20">
        <f t="shared" si="264"/>
        <v>0</v>
      </c>
      <c r="CN25" s="20">
        <f t="shared" si="264"/>
        <v>0</v>
      </c>
      <c r="CO25" s="20">
        <f t="shared" si="264"/>
        <v>0</v>
      </c>
      <c r="CP25" s="20">
        <f t="shared" si="264"/>
        <v>0</v>
      </c>
      <c r="CQ25" s="20">
        <f t="shared" si="264"/>
        <v>0</v>
      </c>
      <c r="CR25" s="20">
        <f t="shared" si="264"/>
        <v>0</v>
      </c>
      <c r="CS25" s="20">
        <f t="shared" si="264"/>
        <v>0</v>
      </c>
      <c r="CT25" s="20">
        <f t="shared" si="264"/>
        <v>0</v>
      </c>
      <c r="CU25" s="20">
        <f t="shared" si="264"/>
        <v>0</v>
      </c>
      <c r="CV25" s="20">
        <f t="shared" si="264"/>
        <v>0</v>
      </c>
      <c r="CW25" s="20">
        <f t="shared" si="264"/>
        <v>0</v>
      </c>
      <c r="CX25" s="20">
        <f t="shared" si="264"/>
        <v>0</v>
      </c>
      <c r="CY25" s="20">
        <f t="shared" si="264"/>
        <v>0</v>
      </c>
      <c r="CZ25" s="20">
        <f t="shared" si="264"/>
        <v>0</v>
      </c>
      <c r="DA25" s="20">
        <f t="shared" si="264"/>
        <v>0</v>
      </c>
      <c r="DB25" s="20">
        <f t="shared" si="264"/>
        <v>0</v>
      </c>
      <c r="DC25" s="20">
        <f t="shared" si="264"/>
        <v>0</v>
      </c>
      <c r="DD25" s="20">
        <f t="shared" si="264"/>
        <v>0</v>
      </c>
      <c r="DE25" s="20">
        <f t="shared" si="264"/>
        <v>0</v>
      </c>
      <c r="DF25" s="20">
        <f t="shared" si="264"/>
        <v>0</v>
      </c>
      <c r="DG25" s="20">
        <f t="shared" si="264"/>
        <v>0</v>
      </c>
      <c r="DH25" s="20">
        <f t="shared" si="264"/>
        <v>0</v>
      </c>
      <c r="DI25" s="20">
        <f t="shared" si="264"/>
        <v>0</v>
      </c>
      <c r="DJ25" s="20">
        <f t="shared" si="264"/>
        <v>0</v>
      </c>
      <c r="DK25" s="20">
        <f t="shared" si="264"/>
        <v>0</v>
      </c>
      <c r="DL25" s="20">
        <f t="shared" si="264"/>
        <v>0</v>
      </c>
      <c r="DM25" s="20">
        <f t="shared" si="264"/>
        <v>0</v>
      </c>
      <c r="DN25" s="20">
        <f t="shared" si="264"/>
        <v>0</v>
      </c>
      <c r="DO25" s="20">
        <f t="shared" si="264"/>
        <v>0</v>
      </c>
      <c r="DP25" s="20">
        <f t="shared" si="264"/>
        <v>0</v>
      </c>
      <c r="DQ25" s="20">
        <f t="shared" si="264"/>
        <v>0</v>
      </c>
      <c r="DR25" s="20">
        <f t="shared" si="264"/>
        <v>0</v>
      </c>
      <c r="DS25" s="20">
        <f t="shared" si="264"/>
        <v>0</v>
      </c>
      <c r="DT25" s="20">
        <f t="shared" si="264"/>
        <v>0</v>
      </c>
      <c r="DU25" s="20">
        <f t="shared" si="264"/>
        <v>0</v>
      </c>
      <c r="DV25" s="20">
        <f t="shared" si="264"/>
        <v>0</v>
      </c>
      <c r="DW25" s="20">
        <f t="shared" si="264"/>
        <v>0</v>
      </c>
      <c r="DX25" s="20">
        <f t="shared" si="264"/>
        <v>0</v>
      </c>
      <c r="DY25" s="20">
        <f t="shared" si="264"/>
        <v>0</v>
      </c>
      <c r="DZ25" s="20">
        <f t="shared" si="264"/>
        <v>0</v>
      </c>
      <c r="EA25" s="20">
        <f t="shared" ref="EA25:GL25" si="265">IF(ISBLANK(EA3),0,EA3)</f>
        <v>0</v>
      </c>
      <c r="EB25" s="20">
        <f t="shared" si="265"/>
        <v>0</v>
      </c>
      <c r="EC25" s="20">
        <f t="shared" si="265"/>
        <v>0</v>
      </c>
      <c r="ED25" s="20">
        <f t="shared" si="265"/>
        <v>0</v>
      </c>
      <c r="EE25" s="20">
        <f t="shared" si="265"/>
        <v>0</v>
      </c>
      <c r="EF25" s="20">
        <f t="shared" si="265"/>
        <v>0</v>
      </c>
      <c r="EG25" s="20">
        <f t="shared" si="265"/>
        <v>0</v>
      </c>
      <c r="EH25" s="20">
        <f t="shared" si="265"/>
        <v>0</v>
      </c>
      <c r="EI25" s="20">
        <f t="shared" si="265"/>
        <v>0</v>
      </c>
      <c r="EJ25" s="20">
        <f t="shared" si="265"/>
        <v>0</v>
      </c>
      <c r="EK25" s="20">
        <f t="shared" si="265"/>
        <v>0</v>
      </c>
      <c r="EL25" s="20">
        <f t="shared" si="265"/>
        <v>0</v>
      </c>
      <c r="EM25" s="20">
        <f t="shared" si="265"/>
        <v>0</v>
      </c>
      <c r="EN25" s="20">
        <f t="shared" si="265"/>
        <v>0</v>
      </c>
      <c r="EO25" s="20">
        <f t="shared" si="265"/>
        <v>0</v>
      </c>
      <c r="EP25" s="20">
        <f t="shared" si="265"/>
        <v>0</v>
      </c>
      <c r="EQ25" s="20">
        <f t="shared" si="265"/>
        <v>0</v>
      </c>
      <c r="ER25" s="20">
        <f t="shared" si="265"/>
        <v>0</v>
      </c>
      <c r="ES25" s="20">
        <f t="shared" si="265"/>
        <v>0</v>
      </c>
      <c r="ET25" s="20">
        <f t="shared" si="265"/>
        <v>0</v>
      </c>
      <c r="EU25" s="20">
        <f t="shared" si="265"/>
        <v>0</v>
      </c>
      <c r="EV25" s="20">
        <f t="shared" si="265"/>
        <v>0</v>
      </c>
      <c r="EW25" s="20">
        <f t="shared" si="265"/>
        <v>0</v>
      </c>
      <c r="EX25" s="20">
        <f t="shared" si="265"/>
        <v>0</v>
      </c>
      <c r="EY25" s="20">
        <f t="shared" si="265"/>
        <v>0</v>
      </c>
      <c r="EZ25" s="20">
        <f t="shared" si="265"/>
        <v>0</v>
      </c>
      <c r="FA25" s="20">
        <f t="shared" si="265"/>
        <v>0</v>
      </c>
      <c r="FB25" s="20">
        <f t="shared" si="265"/>
        <v>0</v>
      </c>
      <c r="FC25" s="20">
        <f t="shared" si="265"/>
        <v>0</v>
      </c>
      <c r="FD25" s="20">
        <f t="shared" si="265"/>
        <v>0</v>
      </c>
      <c r="FE25" s="20">
        <f t="shared" si="265"/>
        <v>0</v>
      </c>
      <c r="FF25" s="20">
        <f t="shared" si="265"/>
        <v>0</v>
      </c>
      <c r="FG25" s="20">
        <f t="shared" si="265"/>
        <v>0</v>
      </c>
      <c r="FH25" s="20">
        <f t="shared" si="265"/>
        <v>0</v>
      </c>
      <c r="FI25" s="20">
        <f t="shared" si="265"/>
        <v>0</v>
      </c>
      <c r="FJ25" s="20">
        <f t="shared" si="265"/>
        <v>0</v>
      </c>
      <c r="FK25" s="20">
        <f t="shared" si="265"/>
        <v>0</v>
      </c>
      <c r="FL25" s="20">
        <f t="shared" si="265"/>
        <v>0</v>
      </c>
      <c r="FM25" s="20">
        <f t="shared" si="265"/>
        <v>0</v>
      </c>
      <c r="FN25" s="20">
        <f t="shared" si="265"/>
        <v>0</v>
      </c>
      <c r="FO25" s="20">
        <f t="shared" si="265"/>
        <v>0</v>
      </c>
      <c r="FP25" s="20">
        <f t="shared" si="265"/>
        <v>0</v>
      </c>
      <c r="FQ25" s="20">
        <f t="shared" si="265"/>
        <v>0</v>
      </c>
      <c r="FR25" s="20">
        <f t="shared" si="265"/>
        <v>0</v>
      </c>
      <c r="FS25" s="20">
        <f t="shared" si="265"/>
        <v>0</v>
      </c>
      <c r="FT25" s="20">
        <f t="shared" si="265"/>
        <v>0</v>
      </c>
      <c r="FU25" s="20">
        <f t="shared" si="265"/>
        <v>0</v>
      </c>
      <c r="FV25" s="20">
        <f t="shared" si="265"/>
        <v>0</v>
      </c>
      <c r="FW25" s="20">
        <f t="shared" si="265"/>
        <v>0</v>
      </c>
      <c r="FX25" s="20">
        <f t="shared" si="265"/>
        <v>0</v>
      </c>
      <c r="FY25" s="20">
        <f t="shared" si="265"/>
        <v>0</v>
      </c>
      <c r="FZ25" s="20">
        <f t="shared" si="265"/>
        <v>0</v>
      </c>
      <c r="GA25" s="20">
        <f t="shared" si="265"/>
        <v>0</v>
      </c>
      <c r="GB25" s="20">
        <f t="shared" si="265"/>
        <v>0</v>
      </c>
      <c r="GC25" s="20">
        <f t="shared" si="265"/>
        <v>0</v>
      </c>
      <c r="GD25" s="20">
        <f t="shared" si="265"/>
        <v>0</v>
      </c>
      <c r="GE25" s="20">
        <f t="shared" si="265"/>
        <v>0</v>
      </c>
      <c r="GF25" s="20">
        <f t="shared" si="265"/>
        <v>0</v>
      </c>
      <c r="GG25" s="20">
        <f t="shared" si="265"/>
        <v>0</v>
      </c>
      <c r="GH25" s="20">
        <f t="shared" si="265"/>
        <v>0</v>
      </c>
      <c r="GI25" s="20">
        <f t="shared" si="265"/>
        <v>0</v>
      </c>
      <c r="GJ25" s="20">
        <f t="shared" si="265"/>
        <v>0</v>
      </c>
      <c r="GK25" s="20">
        <f t="shared" si="265"/>
        <v>0</v>
      </c>
      <c r="GL25" s="20">
        <f t="shared" si="265"/>
        <v>0</v>
      </c>
      <c r="GM25" s="20">
        <f t="shared" ref="GM25:IX25" si="266">IF(ISBLANK(GM3),0,GM3)</f>
        <v>0</v>
      </c>
      <c r="GN25" s="20">
        <f t="shared" si="266"/>
        <v>0</v>
      </c>
      <c r="GO25" s="20">
        <f t="shared" si="266"/>
        <v>0</v>
      </c>
      <c r="GP25" s="20">
        <f t="shared" si="266"/>
        <v>0</v>
      </c>
      <c r="GQ25" s="20">
        <f t="shared" si="266"/>
        <v>0</v>
      </c>
      <c r="GR25" s="20">
        <f t="shared" si="266"/>
        <v>0</v>
      </c>
      <c r="GS25" s="20">
        <f t="shared" si="266"/>
        <v>0</v>
      </c>
      <c r="GT25" s="20">
        <f t="shared" si="266"/>
        <v>0</v>
      </c>
      <c r="GU25" s="20">
        <f t="shared" si="266"/>
        <v>0</v>
      </c>
      <c r="GV25" s="20">
        <f t="shared" si="266"/>
        <v>0</v>
      </c>
      <c r="GW25" s="20">
        <f t="shared" si="266"/>
        <v>0</v>
      </c>
      <c r="GX25" s="20">
        <f t="shared" si="266"/>
        <v>0</v>
      </c>
      <c r="GY25" s="20">
        <f t="shared" si="266"/>
        <v>0</v>
      </c>
      <c r="GZ25" s="20">
        <f t="shared" si="266"/>
        <v>0</v>
      </c>
      <c r="HA25" s="20">
        <f t="shared" si="266"/>
        <v>0</v>
      </c>
      <c r="HB25" s="20">
        <f t="shared" si="266"/>
        <v>0</v>
      </c>
      <c r="HC25" s="20">
        <f t="shared" si="266"/>
        <v>0</v>
      </c>
      <c r="HD25" s="20">
        <f t="shared" si="266"/>
        <v>0</v>
      </c>
      <c r="HE25" s="20">
        <f t="shared" si="266"/>
        <v>0</v>
      </c>
      <c r="HF25" s="20">
        <f t="shared" si="266"/>
        <v>0</v>
      </c>
      <c r="HG25" s="20">
        <f t="shared" si="266"/>
        <v>0</v>
      </c>
      <c r="HH25" s="20">
        <f t="shared" si="266"/>
        <v>0</v>
      </c>
      <c r="HI25" s="20">
        <f t="shared" si="266"/>
        <v>0</v>
      </c>
      <c r="HJ25" s="20">
        <f t="shared" si="266"/>
        <v>0</v>
      </c>
      <c r="HK25" s="20">
        <f t="shared" si="266"/>
        <v>0</v>
      </c>
      <c r="HL25" s="20">
        <f t="shared" si="266"/>
        <v>0</v>
      </c>
      <c r="HM25" s="20">
        <f t="shared" si="266"/>
        <v>0</v>
      </c>
      <c r="HN25" s="20">
        <f t="shared" si="266"/>
        <v>0</v>
      </c>
      <c r="HO25" s="20">
        <f t="shared" si="266"/>
        <v>0</v>
      </c>
      <c r="HP25" s="20">
        <f t="shared" si="266"/>
        <v>0</v>
      </c>
      <c r="HQ25" s="20">
        <f t="shared" si="266"/>
        <v>0</v>
      </c>
      <c r="HR25" s="20">
        <f t="shared" si="266"/>
        <v>0</v>
      </c>
      <c r="HS25" s="20">
        <f t="shared" si="266"/>
        <v>0</v>
      </c>
      <c r="HT25" s="20">
        <f t="shared" si="266"/>
        <v>0</v>
      </c>
      <c r="HU25" s="20">
        <f t="shared" si="266"/>
        <v>0</v>
      </c>
      <c r="HV25" s="20">
        <f t="shared" si="266"/>
        <v>0</v>
      </c>
      <c r="HW25" s="20">
        <f t="shared" si="266"/>
        <v>0</v>
      </c>
      <c r="HX25" s="20">
        <f t="shared" si="266"/>
        <v>0</v>
      </c>
      <c r="HY25" s="20">
        <f t="shared" si="266"/>
        <v>0</v>
      </c>
      <c r="HZ25" s="20">
        <f t="shared" si="266"/>
        <v>0</v>
      </c>
      <c r="IA25" s="20">
        <f t="shared" si="266"/>
        <v>0</v>
      </c>
      <c r="IB25" s="20">
        <f t="shared" si="266"/>
        <v>0</v>
      </c>
      <c r="IC25" s="20">
        <f t="shared" si="266"/>
        <v>0</v>
      </c>
      <c r="ID25" s="20">
        <f t="shared" si="266"/>
        <v>0</v>
      </c>
      <c r="IE25" s="20">
        <f t="shared" si="266"/>
        <v>0</v>
      </c>
      <c r="IF25" s="20">
        <f t="shared" si="266"/>
        <v>0</v>
      </c>
      <c r="IG25" s="20">
        <f t="shared" si="266"/>
        <v>0</v>
      </c>
      <c r="IH25" s="20">
        <f t="shared" si="266"/>
        <v>0</v>
      </c>
      <c r="II25" s="20">
        <f t="shared" si="266"/>
        <v>0</v>
      </c>
      <c r="IJ25" s="20">
        <f t="shared" si="266"/>
        <v>0</v>
      </c>
      <c r="IK25" s="20">
        <f t="shared" si="266"/>
        <v>0</v>
      </c>
      <c r="IL25" s="20">
        <f t="shared" si="266"/>
        <v>0</v>
      </c>
      <c r="IM25" s="20">
        <f t="shared" si="266"/>
        <v>0</v>
      </c>
      <c r="IN25" s="20">
        <f t="shared" si="266"/>
        <v>0</v>
      </c>
      <c r="IO25" s="20">
        <f t="shared" si="266"/>
        <v>0</v>
      </c>
      <c r="IP25" s="20">
        <f t="shared" si="266"/>
        <v>0</v>
      </c>
      <c r="IQ25" s="20">
        <f t="shared" si="266"/>
        <v>0</v>
      </c>
      <c r="IR25" s="20">
        <f t="shared" si="266"/>
        <v>0</v>
      </c>
      <c r="IS25" s="20">
        <f t="shared" si="266"/>
        <v>0</v>
      </c>
      <c r="IT25" s="20">
        <f t="shared" si="266"/>
        <v>0</v>
      </c>
      <c r="IU25" s="20">
        <f t="shared" si="266"/>
        <v>0</v>
      </c>
      <c r="IV25" s="20">
        <f t="shared" si="266"/>
        <v>0</v>
      </c>
      <c r="IW25" s="20">
        <f t="shared" si="266"/>
        <v>0</v>
      </c>
      <c r="IX25" s="20">
        <f t="shared" si="266"/>
        <v>0</v>
      </c>
      <c r="IY25" s="20">
        <f t="shared" ref="IY25:KP25" si="267">IF(ISBLANK(IY3),0,IY3)</f>
        <v>0</v>
      </c>
      <c r="IZ25" s="20">
        <f t="shared" si="267"/>
        <v>0</v>
      </c>
      <c r="JA25" s="20">
        <f t="shared" si="267"/>
        <v>0</v>
      </c>
      <c r="JB25" s="20">
        <f t="shared" si="267"/>
        <v>0</v>
      </c>
      <c r="JC25" s="20">
        <f t="shared" si="267"/>
        <v>0</v>
      </c>
      <c r="JD25" s="20">
        <f t="shared" si="267"/>
        <v>0</v>
      </c>
      <c r="JE25" s="20">
        <f t="shared" si="267"/>
        <v>0</v>
      </c>
      <c r="JF25" s="20">
        <f t="shared" si="267"/>
        <v>0</v>
      </c>
      <c r="JG25" s="20">
        <f t="shared" si="267"/>
        <v>0</v>
      </c>
      <c r="JH25" s="20">
        <f t="shared" si="267"/>
        <v>0</v>
      </c>
      <c r="JI25" s="20">
        <f t="shared" si="267"/>
        <v>0</v>
      </c>
      <c r="JJ25" s="20">
        <f t="shared" si="267"/>
        <v>0</v>
      </c>
      <c r="JK25" s="20">
        <f t="shared" si="267"/>
        <v>0</v>
      </c>
      <c r="JL25" s="20">
        <f t="shared" si="267"/>
        <v>0</v>
      </c>
      <c r="JM25" s="20">
        <f t="shared" si="267"/>
        <v>0</v>
      </c>
      <c r="JN25" s="20">
        <f t="shared" si="267"/>
        <v>0</v>
      </c>
      <c r="JO25" s="20">
        <f t="shared" si="267"/>
        <v>0</v>
      </c>
      <c r="JP25" s="20">
        <f t="shared" si="267"/>
        <v>0</v>
      </c>
      <c r="JQ25" s="20">
        <f t="shared" si="267"/>
        <v>0</v>
      </c>
      <c r="JR25" s="20">
        <f t="shared" si="267"/>
        <v>0</v>
      </c>
      <c r="JS25" s="20">
        <f t="shared" si="267"/>
        <v>0</v>
      </c>
      <c r="JT25" s="20">
        <f t="shared" si="267"/>
        <v>0</v>
      </c>
      <c r="JU25" s="20">
        <f t="shared" si="267"/>
        <v>0</v>
      </c>
      <c r="JV25" s="20">
        <f t="shared" si="267"/>
        <v>0</v>
      </c>
      <c r="JW25" s="20">
        <f t="shared" si="267"/>
        <v>0</v>
      </c>
      <c r="JX25" s="20">
        <f t="shared" si="267"/>
        <v>0</v>
      </c>
      <c r="JY25" s="20">
        <f t="shared" si="267"/>
        <v>0</v>
      </c>
      <c r="JZ25" s="20">
        <f t="shared" si="267"/>
        <v>0</v>
      </c>
      <c r="KA25" s="20">
        <f t="shared" si="267"/>
        <v>0</v>
      </c>
      <c r="KB25" s="20">
        <f t="shared" si="267"/>
        <v>0</v>
      </c>
      <c r="KC25" s="20">
        <f t="shared" si="267"/>
        <v>0</v>
      </c>
      <c r="KD25" s="20">
        <f t="shared" si="267"/>
        <v>0</v>
      </c>
      <c r="KE25" s="20">
        <f t="shared" si="267"/>
        <v>0</v>
      </c>
      <c r="KF25" s="20">
        <f t="shared" si="267"/>
        <v>0</v>
      </c>
      <c r="KG25" s="20">
        <f t="shared" si="267"/>
        <v>0</v>
      </c>
      <c r="KH25" s="20">
        <f t="shared" si="267"/>
        <v>0</v>
      </c>
      <c r="KI25" s="20">
        <f t="shared" si="267"/>
        <v>0</v>
      </c>
      <c r="KJ25" s="20">
        <f t="shared" si="267"/>
        <v>0</v>
      </c>
      <c r="KK25" s="20">
        <f t="shared" si="267"/>
        <v>0</v>
      </c>
      <c r="KL25" s="20">
        <f t="shared" si="267"/>
        <v>0</v>
      </c>
      <c r="KM25" s="20">
        <f t="shared" si="267"/>
        <v>0</v>
      </c>
      <c r="KN25" s="20">
        <f t="shared" si="267"/>
        <v>0</v>
      </c>
      <c r="KO25" s="20">
        <f t="shared" si="267"/>
        <v>0</v>
      </c>
      <c r="KP25" s="20">
        <f t="shared" si="267"/>
        <v>0</v>
      </c>
    </row>
    <row r="26" spans="1:302" x14ac:dyDescent="0.2">
      <c r="A26" s="75" t="s">
        <v>106</v>
      </c>
      <c r="B26" s="20">
        <f t="shared" ref="B26:BM26" si="268">IF(ISBLANK(B4),0,B4)</f>
        <v>0</v>
      </c>
      <c r="C26" s="20">
        <f t="shared" si="268"/>
        <v>0</v>
      </c>
      <c r="D26" s="20">
        <f t="shared" si="268"/>
        <v>0</v>
      </c>
      <c r="E26" s="20">
        <f t="shared" si="268"/>
        <v>0</v>
      </c>
      <c r="F26" s="20">
        <f t="shared" si="268"/>
        <v>0</v>
      </c>
      <c r="G26" s="20">
        <f t="shared" si="268"/>
        <v>30</v>
      </c>
      <c r="H26" s="20">
        <f t="shared" si="268"/>
        <v>0</v>
      </c>
      <c r="I26" s="20">
        <f t="shared" si="268"/>
        <v>0</v>
      </c>
      <c r="J26" s="20">
        <f t="shared" si="268"/>
        <v>0</v>
      </c>
      <c r="K26" s="20">
        <f t="shared" si="268"/>
        <v>0</v>
      </c>
      <c r="L26" s="20">
        <f t="shared" si="268"/>
        <v>30</v>
      </c>
      <c r="M26" s="20">
        <f t="shared" si="268"/>
        <v>0</v>
      </c>
      <c r="N26" s="20">
        <f t="shared" si="268"/>
        <v>0</v>
      </c>
      <c r="O26" s="20">
        <f t="shared" si="268"/>
        <v>0</v>
      </c>
      <c r="P26" s="20">
        <f t="shared" si="268"/>
        <v>0</v>
      </c>
      <c r="Q26" s="20">
        <f t="shared" si="268"/>
        <v>30</v>
      </c>
      <c r="R26" s="20">
        <f t="shared" si="268"/>
        <v>0</v>
      </c>
      <c r="S26" s="20">
        <f t="shared" si="268"/>
        <v>0</v>
      </c>
      <c r="T26" s="20">
        <f t="shared" si="268"/>
        <v>0</v>
      </c>
      <c r="U26" s="20">
        <f t="shared" si="268"/>
        <v>0</v>
      </c>
      <c r="V26" s="20">
        <f t="shared" si="268"/>
        <v>1030</v>
      </c>
      <c r="W26" s="20">
        <f t="shared" si="268"/>
        <v>0</v>
      </c>
      <c r="X26" s="20">
        <f t="shared" si="268"/>
        <v>0</v>
      </c>
      <c r="Y26" s="20">
        <f t="shared" si="268"/>
        <v>0</v>
      </c>
      <c r="Z26" s="20">
        <f t="shared" si="268"/>
        <v>0</v>
      </c>
      <c r="AA26" s="20">
        <f t="shared" si="268"/>
        <v>0</v>
      </c>
      <c r="AB26" s="20">
        <f t="shared" si="268"/>
        <v>0</v>
      </c>
      <c r="AC26" s="20">
        <f t="shared" si="268"/>
        <v>0</v>
      </c>
      <c r="AD26" s="20">
        <f t="shared" si="268"/>
        <v>0</v>
      </c>
      <c r="AE26" s="20">
        <f t="shared" si="268"/>
        <v>0</v>
      </c>
      <c r="AF26" s="20">
        <f t="shared" si="268"/>
        <v>0</v>
      </c>
      <c r="AG26" s="20">
        <f t="shared" si="268"/>
        <v>0</v>
      </c>
      <c r="AH26" s="20">
        <f t="shared" si="268"/>
        <v>0</v>
      </c>
      <c r="AI26" s="20">
        <f t="shared" si="268"/>
        <v>0</v>
      </c>
      <c r="AJ26" s="20">
        <f t="shared" si="268"/>
        <v>0</v>
      </c>
      <c r="AK26" s="20">
        <f t="shared" si="268"/>
        <v>0</v>
      </c>
      <c r="AL26" s="20">
        <f t="shared" si="268"/>
        <v>0</v>
      </c>
      <c r="AM26" s="20">
        <f t="shared" si="268"/>
        <v>0</v>
      </c>
      <c r="AN26" s="20">
        <f t="shared" si="268"/>
        <v>0</v>
      </c>
      <c r="AO26" s="20">
        <f t="shared" si="268"/>
        <v>0</v>
      </c>
      <c r="AP26" s="20">
        <f t="shared" si="268"/>
        <v>0</v>
      </c>
      <c r="AQ26" s="20">
        <f t="shared" si="268"/>
        <v>0</v>
      </c>
      <c r="AR26" s="20">
        <f t="shared" si="268"/>
        <v>0</v>
      </c>
      <c r="AS26" s="20">
        <f t="shared" si="268"/>
        <v>0</v>
      </c>
      <c r="AT26" s="20">
        <f t="shared" si="268"/>
        <v>0</v>
      </c>
      <c r="AU26" s="20">
        <f t="shared" si="268"/>
        <v>0</v>
      </c>
      <c r="AV26" s="20">
        <f t="shared" si="268"/>
        <v>0</v>
      </c>
      <c r="AW26" s="20">
        <f t="shared" si="268"/>
        <v>0</v>
      </c>
      <c r="AX26" s="20">
        <f t="shared" si="268"/>
        <v>0</v>
      </c>
      <c r="AY26" s="20">
        <f t="shared" si="268"/>
        <v>0</v>
      </c>
      <c r="AZ26" s="20">
        <f t="shared" si="268"/>
        <v>0</v>
      </c>
      <c r="BA26" s="20">
        <f t="shared" si="268"/>
        <v>0</v>
      </c>
      <c r="BB26" s="20">
        <f t="shared" si="268"/>
        <v>0</v>
      </c>
      <c r="BC26" s="20">
        <f t="shared" si="268"/>
        <v>0</v>
      </c>
      <c r="BD26" s="20">
        <f t="shared" si="268"/>
        <v>0</v>
      </c>
      <c r="BE26" s="20">
        <f t="shared" si="268"/>
        <v>0</v>
      </c>
      <c r="BF26" s="20">
        <f t="shared" si="268"/>
        <v>0</v>
      </c>
      <c r="BG26" s="20">
        <f t="shared" si="268"/>
        <v>0</v>
      </c>
      <c r="BH26" s="20">
        <f t="shared" si="268"/>
        <v>0</v>
      </c>
      <c r="BI26" s="20">
        <f t="shared" si="268"/>
        <v>0</v>
      </c>
      <c r="BJ26" s="20">
        <f t="shared" si="268"/>
        <v>0</v>
      </c>
      <c r="BK26" s="20">
        <f t="shared" si="268"/>
        <v>0</v>
      </c>
      <c r="BL26" s="20">
        <f t="shared" si="268"/>
        <v>0</v>
      </c>
      <c r="BM26" s="20">
        <f t="shared" si="268"/>
        <v>0</v>
      </c>
      <c r="BN26" s="20">
        <f t="shared" ref="BN26:DY26" si="269">IF(ISBLANK(BN4),0,BN4)</f>
        <v>0</v>
      </c>
      <c r="BO26" s="20">
        <f t="shared" si="269"/>
        <v>0</v>
      </c>
      <c r="BP26" s="20">
        <f t="shared" si="269"/>
        <v>0</v>
      </c>
      <c r="BQ26" s="20">
        <f t="shared" si="269"/>
        <v>0</v>
      </c>
      <c r="BR26" s="20">
        <f t="shared" si="269"/>
        <v>0</v>
      </c>
      <c r="BS26" s="20">
        <f t="shared" si="269"/>
        <v>0</v>
      </c>
      <c r="BT26" s="20">
        <f t="shared" si="269"/>
        <v>0</v>
      </c>
      <c r="BU26" s="20">
        <f t="shared" si="269"/>
        <v>0</v>
      </c>
      <c r="BV26" s="20">
        <f t="shared" si="269"/>
        <v>0</v>
      </c>
      <c r="BW26" s="20">
        <f t="shared" si="269"/>
        <v>0</v>
      </c>
      <c r="BX26" s="20">
        <f t="shared" si="269"/>
        <v>0</v>
      </c>
      <c r="BY26" s="20">
        <f t="shared" si="269"/>
        <v>0</v>
      </c>
      <c r="BZ26" s="20">
        <f t="shared" si="269"/>
        <v>0</v>
      </c>
      <c r="CA26" s="20">
        <f t="shared" si="269"/>
        <v>0</v>
      </c>
      <c r="CB26" s="20">
        <f t="shared" si="269"/>
        <v>0</v>
      </c>
      <c r="CC26" s="20">
        <f t="shared" si="269"/>
        <v>0</v>
      </c>
      <c r="CD26" s="20">
        <f t="shared" si="269"/>
        <v>0</v>
      </c>
      <c r="CE26" s="20">
        <f t="shared" si="269"/>
        <v>0</v>
      </c>
      <c r="CF26" s="20">
        <f t="shared" si="269"/>
        <v>0</v>
      </c>
      <c r="CG26" s="20">
        <f t="shared" si="269"/>
        <v>0</v>
      </c>
      <c r="CH26" s="20">
        <f t="shared" si="269"/>
        <v>0</v>
      </c>
      <c r="CI26" s="20">
        <f t="shared" si="269"/>
        <v>0</v>
      </c>
      <c r="CJ26" s="20">
        <f t="shared" si="269"/>
        <v>0</v>
      </c>
      <c r="CK26" s="20">
        <f t="shared" si="269"/>
        <v>0</v>
      </c>
      <c r="CL26" s="20">
        <f t="shared" si="269"/>
        <v>0</v>
      </c>
      <c r="CM26" s="20">
        <f t="shared" si="269"/>
        <v>0</v>
      </c>
      <c r="CN26" s="20">
        <f t="shared" si="269"/>
        <v>0</v>
      </c>
      <c r="CO26" s="20">
        <f t="shared" si="269"/>
        <v>0</v>
      </c>
      <c r="CP26" s="20">
        <f t="shared" si="269"/>
        <v>0</v>
      </c>
      <c r="CQ26" s="20">
        <f t="shared" si="269"/>
        <v>0</v>
      </c>
      <c r="CR26" s="20">
        <f t="shared" si="269"/>
        <v>0</v>
      </c>
      <c r="CS26" s="20">
        <f t="shared" si="269"/>
        <v>0</v>
      </c>
      <c r="CT26" s="20">
        <f t="shared" si="269"/>
        <v>0</v>
      </c>
      <c r="CU26" s="20">
        <f t="shared" si="269"/>
        <v>0</v>
      </c>
      <c r="CV26" s="20">
        <f t="shared" si="269"/>
        <v>0</v>
      </c>
      <c r="CW26" s="20">
        <f t="shared" si="269"/>
        <v>0</v>
      </c>
      <c r="CX26" s="20">
        <f t="shared" si="269"/>
        <v>0</v>
      </c>
      <c r="CY26" s="20">
        <f t="shared" si="269"/>
        <v>0</v>
      </c>
      <c r="CZ26" s="20">
        <f t="shared" si="269"/>
        <v>0</v>
      </c>
      <c r="DA26" s="20">
        <f t="shared" si="269"/>
        <v>0</v>
      </c>
      <c r="DB26" s="20">
        <f t="shared" si="269"/>
        <v>0</v>
      </c>
      <c r="DC26" s="20">
        <f t="shared" si="269"/>
        <v>0</v>
      </c>
      <c r="DD26" s="20">
        <f t="shared" si="269"/>
        <v>0</v>
      </c>
      <c r="DE26" s="20">
        <f t="shared" si="269"/>
        <v>0</v>
      </c>
      <c r="DF26" s="20">
        <f t="shared" si="269"/>
        <v>0</v>
      </c>
      <c r="DG26" s="20">
        <f t="shared" si="269"/>
        <v>0</v>
      </c>
      <c r="DH26" s="20">
        <f t="shared" si="269"/>
        <v>0</v>
      </c>
      <c r="DI26" s="20">
        <f t="shared" si="269"/>
        <v>0</v>
      </c>
      <c r="DJ26" s="20">
        <f t="shared" si="269"/>
        <v>0</v>
      </c>
      <c r="DK26" s="20">
        <f t="shared" si="269"/>
        <v>0</v>
      </c>
      <c r="DL26" s="20">
        <f t="shared" si="269"/>
        <v>0</v>
      </c>
      <c r="DM26" s="20">
        <f t="shared" si="269"/>
        <v>0</v>
      </c>
      <c r="DN26" s="20">
        <f t="shared" si="269"/>
        <v>0</v>
      </c>
      <c r="DO26" s="20">
        <f t="shared" si="269"/>
        <v>0</v>
      </c>
      <c r="DP26" s="20">
        <f t="shared" si="269"/>
        <v>0</v>
      </c>
      <c r="DQ26" s="20">
        <f t="shared" si="269"/>
        <v>0</v>
      </c>
      <c r="DR26" s="20">
        <f t="shared" si="269"/>
        <v>0</v>
      </c>
      <c r="DS26" s="20">
        <f t="shared" si="269"/>
        <v>0</v>
      </c>
      <c r="DT26" s="20">
        <f t="shared" si="269"/>
        <v>0</v>
      </c>
      <c r="DU26" s="20">
        <f t="shared" si="269"/>
        <v>0</v>
      </c>
      <c r="DV26" s="20">
        <f t="shared" si="269"/>
        <v>0</v>
      </c>
      <c r="DW26" s="20">
        <f t="shared" si="269"/>
        <v>0</v>
      </c>
      <c r="DX26" s="20">
        <f t="shared" si="269"/>
        <v>0</v>
      </c>
      <c r="DY26" s="20">
        <f t="shared" si="269"/>
        <v>0</v>
      </c>
      <c r="DZ26" s="20">
        <f t="shared" ref="DZ26:GK26" si="270">IF(ISBLANK(DZ4),0,DZ4)</f>
        <v>0</v>
      </c>
      <c r="EA26" s="20">
        <f t="shared" si="270"/>
        <v>0</v>
      </c>
      <c r="EB26" s="20">
        <f t="shared" si="270"/>
        <v>0</v>
      </c>
      <c r="EC26" s="20">
        <f t="shared" si="270"/>
        <v>0</v>
      </c>
      <c r="ED26" s="20">
        <f t="shared" si="270"/>
        <v>0</v>
      </c>
      <c r="EE26" s="20">
        <f t="shared" si="270"/>
        <v>0</v>
      </c>
      <c r="EF26" s="20">
        <f t="shared" si="270"/>
        <v>0</v>
      </c>
      <c r="EG26" s="20">
        <f t="shared" si="270"/>
        <v>0</v>
      </c>
      <c r="EH26" s="20">
        <f t="shared" si="270"/>
        <v>0</v>
      </c>
      <c r="EI26" s="20">
        <f t="shared" si="270"/>
        <v>0</v>
      </c>
      <c r="EJ26" s="20">
        <f t="shared" si="270"/>
        <v>0</v>
      </c>
      <c r="EK26" s="20">
        <f t="shared" si="270"/>
        <v>0</v>
      </c>
      <c r="EL26" s="20">
        <f t="shared" si="270"/>
        <v>0</v>
      </c>
      <c r="EM26" s="20">
        <f t="shared" si="270"/>
        <v>0</v>
      </c>
      <c r="EN26" s="20">
        <f t="shared" si="270"/>
        <v>0</v>
      </c>
      <c r="EO26" s="20">
        <f t="shared" si="270"/>
        <v>0</v>
      </c>
      <c r="EP26" s="20">
        <f t="shared" si="270"/>
        <v>0</v>
      </c>
      <c r="EQ26" s="20">
        <f t="shared" si="270"/>
        <v>0</v>
      </c>
      <c r="ER26" s="20">
        <f t="shared" si="270"/>
        <v>0</v>
      </c>
      <c r="ES26" s="20">
        <f t="shared" si="270"/>
        <v>0</v>
      </c>
      <c r="ET26" s="20">
        <f t="shared" si="270"/>
        <v>0</v>
      </c>
      <c r="EU26" s="20">
        <f t="shared" si="270"/>
        <v>0</v>
      </c>
      <c r="EV26" s="20">
        <f t="shared" si="270"/>
        <v>0</v>
      </c>
      <c r="EW26" s="20">
        <f t="shared" si="270"/>
        <v>0</v>
      </c>
      <c r="EX26" s="20">
        <f t="shared" si="270"/>
        <v>0</v>
      </c>
      <c r="EY26" s="20">
        <f t="shared" si="270"/>
        <v>0</v>
      </c>
      <c r="EZ26" s="20">
        <f t="shared" si="270"/>
        <v>0</v>
      </c>
      <c r="FA26" s="20">
        <f t="shared" si="270"/>
        <v>0</v>
      </c>
      <c r="FB26" s="20">
        <f t="shared" si="270"/>
        <v>0</v>
      </c>
      <c r="FC26" s="20">
        <f t="shared" si="270"/>
        <v>0</v>
      </c>
      <c r="FD26" s="20">
        <f t="shared" si="270"/>
        <v>0</v>
      </c>
      <c r="FE26" s="20">
        <f t="shared" si="270"/>
        <v>0</v>
      </c>
      <c r="FF26" s="20">
        <f t="shared" si="270"/>
        <v>0</v>
      </c>
      <c r="FG26" s="20">
        <f t="shared" si="270"/>
        <v>0</v>
      </c>
      <c r="FH26" s="20">
        <f t="shared" si="270"/>
        <v>0</v>
      </c>
      <c r="FI26" s="20">
        <f t="shared" si="270"/>
        <v>0</v>
      </c>
      <c r="FJ26" s="20">
        <f t="shared" si="270"/>
        <v>0</v>
      </c>
      <c r="FK26" s="20">
        <f t="shared" si="270"/>
        <v>0</v>
      </c>
      <c r="FL26" s="20">
        <f t="shared" si="270"/>
        <v>0</v>
      </c>
      <c r="FM26" s="20">
        <f t="shared" si="270"/>
        <v>0</v>
      </c>
      <c r="FN26" s="20">
        <f t="shared" si="270"/>
        <v>0</v>
      </c>
      <c r="FO26" s="20">
        <f t="shared" si="270"/>
        <v>0</v>
      </c>
      <c r="FP26" s="20">
        <f t="shared" si="270"/>
        <v>0</v>
      </c>
      <c r="FQ26" s="20">
        <f t="shared" si="270"/>
        <v>0</v>
      </c>
      <c r="FR26" s="20">
        <f t="shared" si="270"/>
        <v>0</v>
      </c>
      <c r="FS26" s="20">
        <f t="shared" si="270"/>
        <v>0</v>
      </c>
      <c r="FT26" s="20">
        <f t="shared" si="270"/>
        <v>0</v>
      </c>
      <c r="FU26" s="20">
        <f t="shared" si="270"/>
        <v>0</v>
      </c>
      <c r="FV26" s="20">
        <f t="shared" si="270"/>
        <v>0</v>
      </c>
      <c r="FW26" s="20">
        <f t="shared" si="270"/>
        <v>0</v>
      </c>
      <c r="FX26" s="20">
        <f t="shared" si="270"/>
        <v>0</v>
      </c>
      <c r="FY26" s="20">
        <f t="shared" si="270"/>
        <v>0</v>
      </c>
      <c r="FZ26" s="20">
        <f t="shared" si="270"/>
        <v>0</v>
      </c>
      <c r="GA26" s="20">
        <f t="shared" si="270"/>
        <v>0</v>
      </c>
      <c r="GB26" s="20">
        <f t="shared" si="270"/>
        <v>0</v>
      </c>
      <c r="GC26" s="20">
        <f t="shared" si="270"/>
        <v>0</v>
      </c>
      <c r="GD26" s="20">
        <f t="shared" si="270"/>
        <v>0</v>
      </c>
      <c r="GE26" s="20">
        <f t="shared" si="270"/>
        <v>0</v>
      </c>
      <c r="GF26" s="20">
        <f t="shared" si="270"/>
        <v>0</v>
      </c>
      <c r="GG26" s="20">
        <f t="shared" si="270"/>
        <v>0</v>
      </c>
      <c r="GH26" s="20">
        <f t="shared" si="270"/>
        <v>0</v>
      </c>
      <c r="GI26" s="20">
        <f t="shared" si="270"/>
        <v>0</v>
      </c>
      <c r="GJ26" s="20">
        <f t="shared" si="270"/>
        <v>0</v>
      </c>
      <c r="GK26" s="20">
        <f t="shared" si="270"/>
        <v>0</v>
      </c>
      <c r="GL26" s="20">
        <f t="shared" ref="GL26:IW26" si="271">IF(ISBLANK(GL4),0,GL4)</f>
        <v>0</v>
      </c>
      <c r="GM26" s="20">
        <f t="shared" si="271"/>
        <v>0</v>
      </c>
      <c r="GN26" s="20">
        <f t="shared" si="271"/>
        <v>0</v>
      </c>
      <c r="GO26" s="20">
        <f t="shared" si="271"/>
        <v>0</v>
      </c>
      <c r="GP26" s="20">
        <f t="shared" si="271"/>
        <v>0</v>
      </c>
      <c r="GQ26" s="20">
        <f t="shared" si="271"/>
        <v>0</v>
      </c>
      <c r="GR26" s="20">
        <f t="shared" si="271"/>
        <v>0</v>
      </c>
      <c r="GS26" s="20">
        <f t="shared" si="271"/>
        <v>0</v>
      </c>
      <c r="GT26" s="20">
        <f t="shared" si="271"/>
        <v>0</v>
      </c>
      <c r="GU26" s="20">
        <f t="shared" si="271"/>
        <v>0</v>
      </c>
      <c r="GV26" s="20">
        <f t="shared" si="271"/>
        <v>0</v>
      </c>
      <c r="GW26" s="20">
        <f t="shared" si="271"/>
        <v>0</v>
      </c>
      <c r="GX26" s="20">
        <f t="shared" si="271"/>
        <v>0</v>
      </c>
      <c r="GY26" s="20">
        <f t="shared" si="271"/>
        <v>0</v>
      </c>
      <c r="GZ26" s="20">
        <f t="shared" si="271"/>
        <v>0</v>
      </c>
      <c r="HA26" s="20">
        <f t="shared" si="271"/>
        <v>0</v>
      </c>
      <c r="HB26" s="20">
        <f t="shared" si="271"/>
        <v>0</v>
      </c>
      <c r="HC26" s="20">
        <f t="shared" si="271"/>
        <v>0</v>
      </c>
      <c r="HD26" s="20">
        <f t="shared" si="271"/>
        <v>0</v>
      </c>
      <c r="HE26" s="20">
        <f t="shared" si="271"/>
        <v>0</v>
      </c>
      <c r="HF26" s="20">
        <f t="shared" si="271"/>
        <v>0</v>
      </c>
      <c r="HG26" s="20">
        <f t="shared" si="271"/>
        <v>0</v>
      </c>
      <c r="HH26" s="20">
        <f t="shared" si="271"/>
        <v>0</v>
      </c>
      <c r="HI26" s="20">
        <f t="shared" si="271"/>
        <v>0</v>
      </c>
      <c r="HJ26" s="20">
        <f t="shared" si="271"/>
        <v>0</v>
      </c>
      <c r="HK26" s="20">
        <f t="shared" si="271"/>
        <v>0</v>
      </c>
      <c r="HL26" s="20">
        <f t="shared" si="271"/>
        <v>0</v>
      </c>
      <c r="HM26" s="20">
        <f t="shared" si="271"/>
        <v>0</v>
      </c>
      <c r="HN26" s="20">
        <f t="shared" si="271"/>
        <v>0</v>
      </c>
      <c r="HO26" s="20">
        <f t="shared" si="271"/>
        <v>0</v>
      </c>
      <c r="HP26" s="20">
        <f t="shared" si="271"/>
        <v>0</v>
      </c>
      <c r="HQ26" s="20">
        <f t="shared" si="271"/>
        <v>0</v>
      </c>
      <c r="HR26" s="20">
        <f t="shared" si="271"/>
        <v>0</v>
      </c>
      <c r="HS26" s="20">
        <f t="shared" si="271"/>
        <v>0</v>
      </c>
      <c r="HT26" s="20">
        <f t="shared" si="271"/>
        <v>0</v>
      </c>
      <c r="HU26" s="20">
        <f t="shared" si="271"/>
        <v>0</v>
      </c>
      <c r="HV26" s="20">
        <f t="shared" si="271"/>
        <v>0</v>
      </c>
      <c r="HW26" s="20">
        <f t="shared" si="271"/>
        <v>0</v>
      </c>
      <c r="HX26" s="20">
        <f t="shared" si="271"/>
        <v>0</v>
      </c>
      <c r="HY26" s="20">
        <f t="shared" si="271"/>
        <v>0</v>
      </c>
      <c r="HZ26" s="20">
        <f t="shared" si="271"/>
        <v>0</v>
      </c>
      <c r="IA26" s="20">
        <f t="shared" si="271"/>
        <v>0</v>
      </c>
      <c r="IB26" s="20">
        <f t="shared" si="271"/>
        <v>0</v>
      </c>
      <c r="IC26" s="20">
        <f t="shared" si="271"/>
        <v>0</v>
      </c>
      <c r="ID26" s="20">
        <f t="shared" si="271"/>
        <v>0</v>
      </c>
      <c r="IE26" s="20">
        <f t="shared" si="271"/>
        <v>0</v>
      </c>
      <c r="IF26" s="20">
        <f t="shared" si="271"/>
        <v>0</v>
      </c>
      <c r="IG26" s="20">
        <f t="shared" si="271"/>
        <v>0</v>
      </c>
      <c r="IH26" s="20">
        <f t="shared" si="271"/>
        <v>0</v>
      </c>
      <c r="II26" s="20">
        <f t="shared" si="271"/>
        <v>0</v>
      </c>
      <c r="IJ26" s="20">
        <f t="shared" si="271"/>
        <v>0</v>
      </c>
      <c r="IK26" s="20">
        <f t="shared" si="271"/>
        <v>0</v>
      </c>
      <c r="IL26" s="20">
        <f t="shared" si="271"/>
        <v>0</v>
      </c>
      <c r="IM26" s="20">
        <f t="shared" si="271"/>
        <v>0</v>
      </c>
      <c r="IN26" s="20">
        <f t="shared" si="271"/>
        <v>0</v>
      </c>
      <c r="IO26" s="20">
        <f t="shared" si="271"/>
        <v>0</v>
      </c>
      <c r="IP26" s="20">
        <f t="shared" si="271"/>
        <v>0</v>
      </c>
      <c r="IQ26" s="20">
        <f t="shared" si="271"/>
        <v>0</v>
      </c>
      <c r="IR26" s="20">
        <f t="shared" si="271"/>
        <v>0</v>
      </c>
      <c r="IS26" s="20">
        <f t="shared" si="271"/>
        <v>0</v>
      </c>
      <c r="IT26" s="20">
        <f t="shared" si="271"/>
        <v>0</v>
      </c>
      <c r="IU26" s="20">
        <f t="shared" si="271"/>
        <v>0</v>
      </c>
      <c r="IV26" s="20">
        <f t="shared" si="271"/>
        <v>0</v>
      </c>
      <c r="IW26" s="20">
        <f t="shared" si="271"/>
        <v>0</v>
      </c>
      <c r="IX26" s="20">
        <f t="shared" ref="IX26:KP26" si="272">IF(ISBLANK(IX4),0,IX4)</f>
        <v>0</v>
      </c>
      <c r="IY26" s="20">
        <f t="shared" si="272"/>
        <v>0</v>
      </c>
      <c r="IZ26" s="20">
        <f t="shared" si="272"/>
        <v>0</v>
      </c>
      <c r="JA26" s="20">
        <f t="shared" si="272"/>
        <v>0</v>
      </c>
      <c r="JB26" s="20">
        <f t="shared" si="272"/>
        <v>0</v>
      </c>
      <c r="JC26" s="20">
        <f t="shared" si="272"/>
        <v>0</v>
      </c>
      <c r="JD26" s="20">
        <f t="shared" si="272"/>
        <v>0</v>
      </c>
      <c r="JE26" s="20">
        <f t="shared" si="272"/>
        <v>0</v>
      </c>
      <c r="JF26" s="20">
        <f t="shared" si="272"/>
        <v>0</v>
      </c>
      <c r="JG26" s="20">
        <f t="shared" si="272"/>
        <v>0</v>
      </c>
      <c r="JH26" s="20">
        <f t="shared" si="272"/>
        <v>0</v>
      </c>
      <c r="JI26" s="20">
        <f t="shared" si="272"/>
        <v>0</v>
      </c>
      <c r="JJ26" s="20">
        <f t="shared" si="272"/>
        <v>0</v>
      </c>
      <c r="JK26" s="20">
        <f t="shared" si="272"/>
        <v>0</v>
      </c>
      <c r="JL26" s="20">
        <f t="shared" si="272"/>
        <v>0</v>
      </c>
      <c r="JM26" s="20">
        <f t="shared" si="272"/>
        <v>0</v>
      </c>
      <c r="JN26" s="20">
        <f t="shared" si="272"/>
        <v>0</v>
      </c>
      <c r="JO26" s="20">
        <f t="shared" si="272"/>
        <v>0</v>
      </c>
      <c r="JP26" s="20">
        <f t="shared" si="272"/>
        <v>0</v>
      </c>
      <c r="JQ26" s="20">
        <f t="shared" si="272"/>
        <v>0</v>
      </c>
      <c r="JR26" s="20">
        <f t="shared" si="272"/>
        <v>0</v>
      </c>
      <c r="JS26" s="20">
        <f t="shared" si="272"/>
        <v>0</v>
      </c>
      <c r="JT26" s="20">
        <f t="shared" si="272"/>
        <v>0</v>
      </c>
      <c r="JU26" s="20">
        <f t="shared" si="272"/>
        <v>0</v>
      </c>
      <c r="JV26" s="20">
        <f t="shared" si="272"/>
        <v>0</v>
      </c>
      <c r="JW26" s="20">
        <f t="shared" si="272"/>
        <v>0</v>
      </c>
      <c r="JX26" s="20">
        <f t="shared" si="272"/>
        <v>0</v>
      </c>
      <c r="JY26" s="20">
        <f t="shared" si="272"/>
        <v>0</v>
      </c>
      <c r="JZ26" s="20">
        <f t="shared" si="272"/>
        <v>0</v>
      </c>
      <c r="KA26" s="20">
        <f t="shared" si="272"/>
        <v>0</v>
      </c>
      <c r="KB26" s="20">
        <f t="shared" si="272"/>
        <v>0</v>
      </c>
      <c r="KC26" s="20">
        <f t="shared" si="272"/>
        <v>0</v>
      </c>
      <c r="KD26" s="20">
        <f t="shared" si="272"/>
        <v>0</v>
      </c>
      <c r="KE26" s="20">
        <f t="shared" si="272"/>
        <v>0</v>
      </c>
      <c r="KF26" s="20">
        <f t="shared" si="272"/>
        <v>0</v>
      </c>
      <c r="KG26" s="20">
        <f t="shared" si="272"/>
        <v>0</v>
      </c>
      <c r="KH26" s="20">
        <f t="shared" si="272"/>
        <v>0</v>
      </c>
      <c r="KI26" s="20">
        <f t="shared" si="272"/>
        <v>0</v>
      </c>
      <c r="KJ26" s="20">
        <f t="shared" si="272"/>
        <v>0</v>
      </c>
      <c r="KK26" s="20">
        <f t="shared" si="272"/>
        <v>0</v>
      </c>
      <c r="KL26" s="20">
        <f t="shared" si="272"/>
        <v>0</v>
      </c>
      <c r="KM26" s="20">
        <f t="shared" si="272"/>
        <v>0</v>
      </c>
      <c r="KN26" s="20">
        <f t="shared" si="272"/>
        <v>0</v>
      </c>
      <c r="KO26" s="20">
        <f t="shared" si="272"/>
        <v>0</v>
      </c>
      <c r="KP26" s="20">
        <f t="shared" si="272"/>
        <v>0</v>
      </c>
    </row>
    <row r="27" spans="1:302" x14ac:dyDescent="0.2">
      <c r="A27" s="75" t="s">
        <v>107</v>
      </c>
      <c r="B27" s="20">
        <f t="shared" ref="B27:BM27" si="273">IF(ISBLANK(B5),0,B5)</f>
        <v>0</v>
      </c>
      <c r="C27" s="20">
        <f t="shared" si="273"/>
        <v>0</v>
      </c>
      <c r="D27" s="20">
        <f t="shared" si="273"/>
        <v>0</v>
      </c>
      <c r="E27" s="20">
        <f t="shared" si="273"/>
        <v>0</v>
      </c>
      <c r="F27" s="20">
        <f t="shared" si="273"/>
        <v>0</v>
      </c>
      <c r="G27" s="20">
        <f t="shared" si="273"/>
        <v>50</v>
      </c>
      <c r="H27" s="20">
        <f t="shared" si="273"/>
        <v>0</v>
      </c>
      <c r="I27" s="20">
        <f t="shared" si="273"/>
        <v>0</v>
      </c>
      <c r="J27" s="20">
        <f t="shared" si="273"/>
        <v>0</v>
      </c>
      <c r="K27" s="20">
        <f t="shared" si="273"/>
        <v>0</v>
      </c>
      <c r="L27" s="20">
        <f t="shared" si="273"/>
        <v>50</v>
      </c>
      <c r="M27" s="20">
        <f t="shared" si="273"/>
        <v>0</v>
      </c>
      <c r="N27" s="20">
        <f t="shared" si="273"/>
        <v>0</v>
      </c>
      <c r="O27" s="20">
        <f t="shared" si="273"/>
        <v>0</v>
      </c>
      <c r="P27" s="20">
        <f t="shared" si="273"/>
        <v>0</v>
      </c>
      <c r="Q27" s="20">
        <f t="shared" si="273"/>
        <v>50</v>
      </c>
      <c r="R27" s="20">
        <f t="shared" si="273"/>
        <v>0</v>
      </c>
      <c r="S27" s="20">
        <f t="shared" si="273"/>
        <v>0</v>
      </c>
      <c r="T27" s="20">
        <f t="shared" si="273"/>
        <v>0</v>
      </c>
      <c r="U27" s="20">
        <f t="shared" si="273"/>
        <v>0</v>
      </c>
      <c r="V27" s="20">
        <f t="shared" si="273"/>
        <v>50</v>
      </c>
      <c r="W27" s="20">
        <f t="shared" si="273"/>
        <v>0</v>
      </c>
      <c r="X27" s="20">
        <f t="shared" si="273"/>
        <v>0</v>
      </c>
      <c r="Y27" s="20">
        <f t="shared" si="273"/>
        <v>0</v>
      </c>
      <c r="Z27" s="20">
        <f t="shared" si="273"/>
        <v>0</v>
      </c>
      <c r="AA27" s="20">
        <f t="shared" si="273"/>
        <v>50</v>
      </c>
      <c r="AB27" s="20">
        <f t="shared" si="273"/>
        <v>0</v>
      </c>
      <c r="AC27" s="20">
        <f t="shared" si="273"/>
        <v>0</v>
      </c>
      <c r="AD27" s="20">
        <f t="shared" si="273"/>
        <v>0</v>
      </c>
      <c r="AE27" s="20">
        <f t="shared" si="273"/>
        <v>0</v>
      </c>
      <c r="AF27" s="20">
        <f t="shared" si="273"/>
        <v>50</v>
      </c>
      <c r="AG27" s="20">
        <f t="shared" si="273"/>
        <v>0</v>
      </c>
      <c r="AH27" s="20">
        <f t="shared" si="273"/>
        <v>0</v>
      </c>
      <c r="AI27" s="20">
        <f t="shared" si="273"/>
        <v>0</v>
      </c>
      <c r="AJ27" s="20">
        <f t="shared" si="273"/>
        <v>0</v>
      </c>
      <c r="AK27" s="20">
        <f t="shared" si="273"/>
        <v>50</v>
      </c>
      <c r="AL27" s="20">
        <f t="shared" si="273"/>
        <v>0</v>
      </c>
      <c r="AM27" s="20">
        <f t="shared" si="273"/>
        <v>0</v>
      </c>
      <c r="AN27" s="20">
        <f t="shared" si="273"/>
        <v>0</v>
      </c>
      <c r="AO27" s="20">
        <f t="shared" si="273"/>
        <v>0</v>
      </c>
      <c r="AP27" s="20">
        <f t="shared" si="273"/>
        <v>50</v>
      </c>
      <c r="AQ27" s="20">
        <f t="shared" si="273"/>
        <v>0</v>
      </c>
      <c r="AR27" s="20">
        <f t="shared" si="273"/>
        <v>0</v>
      </c>
      <c r="AS27" s="20">
        <f t="shared" si="273"/>
        <v>0</v>
      </c>
      <c r="AT27" s="20">
        <f t="shared" si="273"/>
        <v>0</v>
      </c>
      <c r="AU27" s="20">
        <f t="shared" si="273"/>
        <v>50</v>
      </c>
      <c r="AV27" s="20">
        <f t="shared" si="273"/>
        <v>0</v>
      </c>
      <c r="AW27" s="20">
        <f t="shared" si="273"/>
        <v>0</v>
      </c>
      <c r="AX27" s="20">
        <f t="shared" si="273"/>
        <v>0</v>
      </c>
      <c r="AY27" s="20">
        <f t="shared" si="273"/>
        <v>0</v>
      </c>
      <c r="AZ27" s="20">
        <f t="shared" si="273"/>
        <v>1050</v>
      </c>
      <c r="BA27" s="20">
        <f t="shared" si="273"/>
        <v>0</v>
      </c>
      <c r="BB27" s="20">
        <f t="shared" si="273"/>
        <v>0</v>
      </c>
      <c r="BC27" s="20">
        <f t="shared" si="273"/>
        <v>0</v>
      </c>
      <c r="BD27" s="20">
        <f t="shared" si="273"/>
        <v>0</v>
      </c>
      <c r="BE27" s="20">
        <f t="shared" si="273"/>
        <v>0</v>
      </c>
      <c r="BF27" s="20">
        <f t="shared" si="273"/>
        <v>0</v>
      </c>
      <c r="BG27" s="20">
        <f t="shared" si="273"/>
        <v>0</v>
      </c>
      <c r="BH27" s="20">
        <f t="shared" si="273"/>
        <v>0</v>
      </c>
      <c r="BI27" s="20">
        <f t="shared" si="273"/>
        <v>0</v>
      </c>
      <c r="BJ27" s="20">
        <f t="shared" si="273"/>
        <v>0</v>
      </c>
      <c r="BK27" s="20">
        <f t="shared" si="273"/>
        <v>0</v>
      </c>
      <c r="BL27" s="20">
        <f t="shared" si="273"/>
        <v>0</v>
      </c>
      <c r="BM27" s="20">
        <f t="shared" si="273"/>
        <v>0</v>
      </c>
      <c r="BN27" s="20">
        <f t="shared" ref="BN27:DY27" si="274">IF(ISBLANK(BN5),0,BN5)</f>
        <v>0</v>
      </c>
      <c r="BO27" s="20">
        <f t="shared" si="274"/>
        <v>0</v>
      </c>
      <c r="BP27" s="20">
        <f t="shared" si="274"/>
        <v>0</v>
      </c>
      <c r="BQ27" s="20">
        <f t="shared" si="274"/>
        <v>0</v>
      </c>
      <c r="BR27" s="20">
        <f t="shared" si="274"/>
        <v>0</v>
      </c>
      <c r="BS27" s="20">
        <f t="shared" si="274"/>
        <v>0</v>
      </c>
      <c r="BT27" s="20">
        <f t="shared" si="274"/>
        <v>0</v>
      </c>
      <c r="BU27" s="20">
        <f t="shared" si="274"/>
        <v>0</v>
      </c>
      <c r="BV27" s="20">
        <f t="shared" si="274"/>
        <v>0</v>
      </c>
      <c r="BW27" s="20">
        <f t="shared" si="274"/>
        <v>0</v>
      </c>
      <c r="BX27" s="20">
        <f t="shared" si="274"/>
        <v>0</v>
      </c>
      <c r="BY27" s="20">
        <f t="shared" si="274"/>
        <v>0</v>
      </c>
      <c r="BZ27" s="20">
        <f t="shared" si="274"/>
        <v>0</v>
      </c>
      <c r="CA27" s="20">
        <f t="shared" si="274"/>
        <v>0</v>
      </c>
      <c r="CB27" s="20">
        <f t="shared" si="274"/>
        <v>0</v>
      </c>
      <c r="CC27" s="20">
        <f t="shared" si="274"/>
        <v>0</v>
      </c>
      <c r="CD27" s="20">
        <f t="shared" si="274"/>
        <v>0</v>
      </c>
      <c r="CE27" s="20">
        <f t="shared" si="274"/>
        <v>0</v>
      </c>
      <c r="CF27" s="20">
        <f t="shared" si="274"/>
        <v>0</v>
      </c>
      <c r="CG27" s="20">
        <f t="shared" si="274"/>
        <v>0</v>
      </c>
      <c r="CH27" s="20">
        <f t="shared" si="274"/>
        <v>0</v>
      </c>
      <c r="CI27" s="20">
        <f t="shared" si="274"/>
        <v>0</v>
      </c>
      <c r="CJ27" s="20">
        <f t="shared" si="274"/>
        <v>0</v>
      </c>
      <c r="CK27" s="20">
        <f t="shared" si="274"/>
        <v>0</v>
      </c>
      <c r="CL27" s="20">
        <f t="shared" si="274"/>
        <v>0</v>
      </c>
      <c r="CM27" s="20">
        <f t="shared" si="274"/>
        <v>0</v>
      </c>
      <c r="CN27" s="20">
        <f t="shared" si="274"/>
        <v>0</v>
      </c>
      <c r="CO27" s="20">
        <f t="shared" si="274"/>
        <v>0</v>
      </c>
      <c r="CP27" s="20">
        <f t="shared" si="274"/>
        <v>0</v>
      </c>
      <c r="CQ27" s="20">
        <f t="shared" si="274"/>
        <v>0</v>
      </c>
      <c r="CR27" s="20">
        <f t="shared" si="274"/>
        <v>0</v>
      </c>
      <c r="CS27" s="20">
        <f t="shared" si="274"/>
        <v>0</v>
      </c>
      <c r="CT27" s="20">
        <f t="shared" si="274"/>
        <v>0</v>
      </c>
      <c r="CU27" s="20">
        <f t="shared" si="274"/>
        <v>0</v>
      </c>
      <c r="CV27" s="20">
        <f t="shared" si="274"/>
        <v>0</v>
      </c>
      <c r="CW27" s="20">
        <f t="shared" si="274"/>
        <v>0</v>
      </c>
      <c r="CX27" s="20">
        <f t="shared" si="274"/>
        <v>0</v>
      </c>
      <c r="CY27" s="20">
        <f t="shared" si="274"/>
        <v>0</v>
      </c>
      <c r="CZ27" s="20">
        <f t="shared" si="274"/>
        <v>0</v>
      </c>
      <c r="DA27" s="20">
        <f t="shared" si="274"/>
        <v>0</v>
      </c>
      <c r="DB27" s="20">
        <f t="shared" si="274"/>
        <v>0</v>
      </c>
      <c r="DC27" s="20">
        <f t="shared" si="274"/>
        <v>0</v>
      </c>
      <c r="DD27" s="20">
        <f t="shared" si="274"/>
        <v>0</v>
      </c>
      <c r="DE27" s="20">
        <f t="shared" si="274"/>
        <v>0</v>
      </c>
      <c r="DF27" s="20">
        <f t="shared" si="274"/>
        <v>0</v>
      </c>
      <c r="DG27" s="20">
        <f t="shared" si="274"/>
        <v>0</v>
      </c>
      <c r="DH27" s="20">
        <f t="shared" si="274"/>
        <v>0</v>
      </c>
      <c r="DI27" s="20">
        <f t="shared" si="274"/>
        <v>0</v>
      </c>
      <c r="DJ27" s="20">
        <f t="shared" si="274"/>
        <v>0</v>
      </c>
      <c r="DK27" s="20">
        <f t="shared" si="274"/>
        <v>0</v>
      </c>
      <c r="DL27" s="20">
        <f t="shared" si="274"/>
        <v>0</v>
      </c>
      <c r="DM27" s="20">
        <f t="shared" si="274"/>
        <v>0</v>
      </c>
      <c r="DN27" s="20">
        <f t="shared" si="274"/>
        <v>0</v>
      </c>
      <c r="DO27" s="20">
        <f t="shared" si="274"/>
        <v>0</v>
      </c>
      <c r="DP27" s="20">
        <f t="shared" si="274"/>
        <v>0</v>
      </c>
      <c r="DQ27" s="20">
        <f t="shared" si="274"/>
        <v>0</v>
      </c>
      <c r="DR27" s="20">
        <f t="shared" si="274"/>
        <v>0</v>
      </c>
      <c r="DS27" s="20">
        <f t="shared" si="274"/>
        <v>0</v>
      </c>
      <c r="DT27" s="20">
        <f t="shared" si="274"/>
        <v>0</v>
      </c>
      <c r="DU27" s="20">
        <f t="shared" si="274"/>
        <v>0</v>
      </c>
      <c r="DV27" s="20">
        <f t="shared" si="274"/>
        <v>0</v>
      </c>
      <c r="DW27" s="20">
        <f t="shared" si="274"/>
        <v>0</v>
      </c>
      <c r="DX27" s="20">
        <f t="shared" si="274"/>
        <v>0</v>
      </c>
      <c r="DY27" s="20">
        <f t="shared" si="274"/>
        <v>0</v>
      </c>
      <c r="DZ27" s="20">
        <f t="shared" ref="DZ27:GK27" si="275">IF(ISBLANK(DZ5),0,DZ5)</f>
        <v>0</v>
      </c>
      <c r="EA27" s="20">
        <f t="shared" si="275"/>
        <v>0</v>
      </c>
      <c r="EB27" s="20">
        <f t="shared" si="275"/>
        <v>0</v>
      </c>
      <c r="EC27" s="20">
        <f t="shared" si="275"/>
        <v>0</v>
      </c>
      <c r="ED27" s="20">
        <f t="shared" si="275"/>
        <v>0</v>
      </c>
      <c r="EE27" s="20">
        <f t="shared" si="275"/>
        <v>0</v>
      </c>
      <c r="EF27" s="20">
        <f t="shared" si="275"/>
        <v>0</v>
      </c>
      <c r="EG27" s="20">
        <f t="shared" si="275"/>
        <v>0</v>
      </c>
      <c r="EH27" s="20">
        <f t="shared" si="275"/>
        <v>0</v>
      </c>
      <c r="EI27" s="20">
        <f t="shared" si="275"/>
        <v>0</v>
      </c>
      <c r="EJ27" s="20">
        <f t="shared" si="275"/>
        <v>0</v>
      </c>
      <c r="EK27" s="20">
        <f t="shared" si="275"/>
        <v>0</v>
      </c>
      <c r="EL27" s="20">
        <f t="shared" si="275"/>
        <v>0</v>
      </c>
      <c r="EM27" s="20">
        <f t="shared" si="275"/>
        <v>0</v>
      </c>
      <c r="EN27" s="20">
        <f t="shared" si="275"/>
        <v>0</v>
      </c>
      <c r="EO27" s="20">
        <f t="shared" si="275"/>
        <v>0</v>
      </c>
      <c r="EP27" s="20">
        <f t="shared" si="275"/>
        <v>0</v>
      </c>
      <c r="EQ27" s="20">
        <f t="shared" si="275"/>
        <v>0</v>
      </c>
      <c r="ER27" s="20">
        <f t="shared" si="275"/>
        <v>0</v>
      </c>
      <c r="ES27" s="20">
        <f t="shared" si="275"/>
        <v>0</v>
      </c>
      <c r="ET27" s="20">
        <f t="shared" si="275"/>
        <v>0</v>
      </c>
      <c r="EU27" s="20">
        <f t="shared" si="275"/>
        <v>0</v>
      </c>
      <c r="EV27" s="20">
        <f t="shared" si="275"/>
        <v>0</v>
      </c>
      <c r="EW27" s="20">
        <f t="shared" si="275"/>
        <v>0</v>
      </c>
      <c r="EX27" s="20">
        <f t="shared" si="275"/>
        <v>0</v>
      </c>
      <c r="EY27" s="20">
        <f t="shared" si="275"/>
        <v>0</v>
      </c>
      <c r="EZ27" s="20">
        <f t="shared" si="275"/>
        <v>0</v>
      </c>
      <c r="FA27" s="20">
        <f t="shared" si="275"/>
        <v>0</v>
      </c>
      <c r="FB27" s="20">
        <f t="shared" si="275"/>
        <v>0</v>
      </c>
      <c r="FC27" s="20">
        <f t="shared" si="275"/>
        <v>0</v>
      </c>
      <c r="FD27" s="20">
        <f t="shared" si="275"/>
        <v>0</v>
      </c>
      <c r="FE27" s="20">
        <f t="shared" si="275"/>
        <v>0</v>
      </c>
      <c r="FF27" s="20">
        <f t="shared" si="275"/>
        <v>0</v>
      </c>
      <c r="FG27" s="20">
        <f t="shared" si="275"/>
        <v>0</v>
      </c>
      <c r="FH27" s="20">
        <f t="shared" si="275"/>
        <v>0</v>
      </c>
      <c r="FI27" s="20">
        <f t="shared" si="275"/>
        <v>0</v>
      </c>
      <c r="FJ27" s="20">
        <f t="shared" si="275"/>
        <v>0</v>
      </c>
      <c r="FK27" s="20">
        <f t="shared" si="275"/>
        <v>0</v>
      </c>
      <c r="FL27" s="20">
        <f t="shared" si="275"/>
        <v>0</v>
      </c>
      <c r="FM27" s="20">
        <f t="shared" si="275"/>
        <v>0</v>
      </c>
      <c r="FN27" s="20">
        <f t="shared" si="275"/>
        <v>0</v>
      </c>
      <c r="FO27" s="20">
        <f t="shared" si="275"/>
        <v>0</v>
      </c>
      <c r="FP27" s="20">
        <f t="shared" si="275"/>
        <v>0</v>
      </c>
      <c r="FQ27" s="20">
        <f t="shared" si="275"/>
        <v>0</v>
      </c>
      <c r="FR27" s="20">
        <f t="shared" si="275"/>
        <v>0</v>
      </c>
      <c r="FS27" s="20">
        <f t="shared" si="275"/>
        <v>0</v>
      </c>
      <c r="FT27" s="20">
        <f t="shared" si="275"/>
        <v>0</v>
      </c>
      <c r="FU27" s="20">
        <f t="shared" si="275"/>
        <v>0</v>
      </c>
      <c r="FV27" s="20">
        <f t="shared" si="275"/>
        <v>0</v>
      </c>
      <c r="FW27" s="20">
        <f t="shared" si="275"/>
        <v>0</v>
      </c>
      <c r="FX27" s="20">
        <f t="shared" si="275"/>
        <v>0</v>
      </c>
      <c r="FY27" s="20">
        <f t="shared" si="275"/>
        <v>0</v>
      </c>
      <c r="FZ27" s="20">
        <f t="shared" si="275"/>
        <v>0</v>
      </c>
      <c r="GA27" s="20">
        <f t="shared" si="275"/>
        <v>0</v>
      </c>
      <c r="GB27" s="20">
        <f t="shared" si="275"/>
        <v>0</v>
      </c>
      <c r="GC27" s="20">
        <f t="shared" si="275"/>
        <v>0</v>
      </c>
      <c r="GD27" s="20">
        <f t="shared" si="275"/>
        <v>0</v>
      </c>
      <c r="GE27" s="20">
        <f t="shared" si="275"/>
        <v>0</v>
      </c>
      <c r="GF27" s="20">
        <f t="shared" si="275"/>
        <v>0</v>
      </c>
      <c r="GG27" s="20">
        <f t="shared" si="275"/>
        <v>0</v>
      </c>
      <c r="GH27" s="20">
        <f t="shared" si="275"/>
        <v>0</v>
      </c>
      <c r="GI27" s="20">
        <f t="shared" si="275"/>
        <v>0</v>
      </c>
      <c r="GJ27" s="20">
        <f t="shared" si="275"/>
        <v>0</v>
      </c>
      <c r="GK27" s="20">
        <f t="shared" si="275"/>
        <v>0</v>
      </c>
      <c r="GL27" s="20">
        <f t="shared" ref="GL27:IW27" si="276">IF(ISBLANK(GL5),0,GL5)</f>
        <v>0</v>
      </c>
      <c r="GM27" s="20">
        <f t="shared" si="276"/>
        <v>0</v>
      </c>
      <c r="GN27" s="20">
        <f t="shared" si="276"/>
        <v>0</v>
      </c>
      <c r="GO27" s="20">
        <f t="shared" si="276"/>
        <v>0</v>
      </c>
      <c r="GP27" s="20">
        <f t="shared" si="276"/>
        <v>0</v>
      </c>
      <c r="GQ27" s="20">
        <f t="shared" si="276"/>
        <v>0</v>
      </c>
      <c r="GR27" s="20">
        <f t="shared" si="276"/>
        <v>0</v>
      </c>
      <c r="GS27" s="20">
        <f t="shared" si="276"/>
        <v>0</v>
      </c>
      <c r="GT27" s="20">
        <f t="shared" si="276"/>
        <v>0</v>
      </c>
      <c r="GU27" s="20">
        <f t="shared" si="276"/>
        <v>0</v>
      </c>
      <c r="GV27" s="20">
        <f t="shared" si="276"/>
        <v>0</v>
      </c>
      <c r="GW27" s="20">
        <f t="shared" si="276"/>
        <v>0</v>
      </c>
      <c r="GX27" s="20">
        <f t="shared" si="276"/>
        <v>0</v>
      </c>
      <c r="GY27" s="20">
        <f t="shared" si="276"/>
        <v>0</v>
      </c>
      <c r="GZ27" s="20">
        <f t="shared" si="276"/>
        <v>0</v>
      </c>
      <c r="HA27" s="20">
        <f t="shared" si="276"/>
        <v>0</v>
      </c>
      <c r="HB27" s="20">
        <f t="shared" si="276"/>
        <v>0</v>
      </c>
      <c r="HC27" s="20">
        <f t="shared" si="276"/>
        <v>0</v>
      </c>
      <c r="HD27" s="20">
        <f t="shared" si="276"/>
        <v>0</v>
      </c>
      <c r="HE27" s="20">
        <f t="shared" si="276"/>
        <v>0</v>
      </c>
      <c r="HF27" s="20">
        <f t="shared" si="276"/>
        <v>0</v>
      </c>
      <c r="HG27" s="20">
        <f t="shared" si="276"/>
        <v>0</v>
      </c>
      <c r="HH27" s="20">
        <f t="shared" si="276"/>
        <v>0</v>
      </c>
      <c r="HI27" s="20">
        <f t="shared" si="276"/>
        <v>0</v>
      </c>
      <c r="HJ27" s="20">
        <f t="shared" si="276"/>
        <v>0</v>
      </c>
      <c r="HK27" s="20">
        <f t="shared" si="276"/>
        <v>0</v>
      </c>
      <c r="HL27" s="20">
        <f t="shared" si="276"/>
        <v>0</v>
      </c>
      <c r="HM27" s="20">
        <f t="shared" si="276"/>
        <v>0</v>
      </c>
      <c r="HN27" s="20">
        <f t="shared" si="276"/>
        <v>0</v>
      </c>
      <c r="HO27" s="20">
        <f t="shared" si="276"/>
        <v>0</v>
      </c>
      <c r="HP27" s="20">
        <f t="shared" si="276"/>
        <v>0</v>
      </c>
      <c r="HQ27" s="20">
        <f t="shared" si="276"/>
        <v>0</v>
      </c>
      <c r="HR27" s="20">
        <f t="shared" si="276"/>
        <v>0</v>
      </c>
      <c r="HS27" s="20">
        <f t="shared" si="276"/>
        <v>0</v>
      </c>
      <c r="HT27" s="20">
        <f t="shared" si="276"/>
        <v>0</v>
      </c>
      <c r="HU27" s="20">
        <f t="shared" si="276"/>
        <v>0</v>
      </c>
      <c r="HV27" s="20">
        <f t="shared" si="276"/>
        <v>0</v>
      </c>
      <c r="HW27" s="20">
        <f t="shared" si="276"/>
        <v>0</v>
      </c>
      <c r="HX27" s="20">
        <f t="shared" si="276"/>
        <v>0</v>
      </c>
      <c r="HY27" s="20">
        <f t="shared" si="276"/>
        <v>0</v>
      </c>
      <c r="HZ27" s="20">
        <f t="shared" si="276"/>
        <v>0</v>
      </c>
      <c r="IA27" s="20">
        <f t="shared" si="276"/>
        <v>0</v>
      </c>
      <c r="IB27" s="20">
        <f t="shared" si="276"/>
        <v>0</v>
      </c>
      <c r="IC27" s="20">
        <f t="shared" si="276"/>
        <v>0</v>
      </c>
      <c r="ID27" s="20">
        <f t="shared" si="276"/>
        <v>0</v>
      </c>
      <c r="IE27" s="20">
        <f t="shared" si="276"/>
        <v>0</v>
      </c>
      <c r="IF27" s="20">
        <f t="shared" si="276"/>
        <v>0</v>
      </c>
      <c r="IG27" s="20">
        <f t="shared" si="276"/>
        <v>0</v>
      </c>
      <c r="IH27" s="20">
        <f t="shared" si="276"/>
        <v>0</v>
      </c>
      <c r="II27" s="20">
        <f t="shared" si="276"/>
        <v>0</v>
      </c>
      <c r="IJ27" s="20">
        <f t="shared" si="276"/>
        <v>0</v>
      </c>
      <c r="IK27" s="20">
        <f t="shared" si="276"/>
        <v>0</v>
      </c>
      <c r="IL27" s="20">
        <f t="shared" si="276"/>
        <v>0</v>
      </c>
      <c r="IM27" s="20">
        <f t="shared" si="276"/>
        <v>0</v>
      </c>
      <c r="IN27" s="20">
        <f t="shared" si="276"/>
        <v>0</v>
      </c>
      <c r="IO27" s="20">
        <f t="shared" si="276"/>
        <v>0</v>
      </c>
      <c r="IP27" s="20">
        <f t="shared" si="276"/>
        <v>0</v>
      </c>
      <c r="IQ27" s="20">
        <f t="shared" si="276"/>
        <v>0</v>
      </c>
      <c r="IR27" s="20">
        <f t="shared" si="276"/>
        <v>0</v>
      </c>
      <c r="IS27" s="20">
        <f t="shared" si="276"/>
        <v>0</v>
      </c>
      <c r="IT27" s="20">
        <f t="shared" si="276"/>
        <v>0</v>
      </c>
      <c r="IU27" s="20">
        <f t="shared" si="276"/>
        <v>0</v>
      </c>
      <c r="IV27" s="20">
        <f t="shared" si="276"/>
        <v>0</v>
      </c>
      <c r="IW27" s="20">
        <f t="shared" si="276"/>
        <v>0</v>
      </c>
      <c r="IX27" s="20">
        <f t="shared" ref="IX27:KP27" si="277">IF(ISBLANK(IX5),0,IX5)</f>
        <v>0</v>
      </c>
      <c r="IY27" s="20">
        <f t="shared" si="277"/>
        <v>0</v>
      </c>
      <c r="IZ27" s="20">
        <f t="shared" si="277"/>
        <v>0</v>
      </c>
      <c r="JA27" s="20">
        <f t="shared" si="277"/>
        <v>0</v>
      </c>
      <c r="JB27" s="20">
        <f t="shared" si="277"/>
        <v>0</v>
      </c>
      <c r="JC27" s="20">
        <f t="shared" si="277"/>
        <v>0</v>
      </c>
      <c r="JD27" s="20">
        <f t="shared" si="277"/>
        <v>0</v>
      </c>
      <c r="JE27" s="20">
        <f t="shared" si="277"/>
        <v>0</v>
      </c>
      <c r="JF27" s="20">
        <f t="shared" si="277"/>
        <v>0</v>
      </c>
      <c r="JG27" s="20">
        <f t="shared" si="277"/>
        <v>0</v>
      </c>
      <c r="JH27" s="20">
        <f t="shared" si="277"/>
        <v>0</v>
      </c>
      <c r="JI27" s="20">
        <f t="shared" si="277"/>
        <v>0</v>
      </c>
      <c r="JJ27" s="20">
        <f t="shared" si="277"/>
        <v>0</v>
      </c>
      <c r="JK27" s="20">
        <f t="shared" si="277"/>
        <v>0</v>
      </c>
      <c r="JL27" s="20">
        <f t="shared" si="277"/>
        <v>0</v>
      </c>
      <c r="JM27" s="20">
        <f t="shared" si="277"/>
        <v>0</v>
      </c>
      <c r="JN27" s="20">
        <f t="shared" si="277"/>
        <v>0</v>
      </c>
      <c r="JO27" s="20">
        <f t="shared" si="277"/>
        <v>0</v>
      </c>
      <c r="JP27" s="20">
        <f t="shared" si="277"/>
        <v>0</v>
      </c>
      <c r="JQ27" s="20">
        <f t="shared" si="277"/>
        <v>0</v>
      </c>
      <c r="JR27" s="20">
        <f t="shared" si="277"/>
        <v>0</v>
      </c>
      <c r="JS27" s="20">
        <f t="shared" si="277"/>
        <v>0</v>
      </c>
      <c r="JT27" s="20">
        <f t="shared" si="277"/>
        <v>0</v>
      </c>
      <c r="JU27" s="20">
        <f t="shared" si="277"/>
        <v>0</v>
      </c>
      <c r="JV27" s="20">
        <f t="shared" si="277"/>
        <v>0</v>
      </c>
      <c r="JW27" s="20">
        <f t="shared" si="277"/>
        <v>0</v>
      </c>
      <c r="JX27" s="20">
        <f t="shared" si="277"/>
        <v>0</v>
      </c>
      <c r="JY27" s="20">
        <f t="shared" si="277"/>
        <v>0</v>
      </c>
      <c r="JZ27" s="20">
        <f t="shared" si="277"/>
        <v>0</v>
      </c>
      <c r="KA27" s="20">
        <f t="shared" si="277"/>
        <v>0</v>
      </c>
      <c r="KB27" s="20">
        <f t="shared" si="277"/>
        <v>0</v>
      </c>
      <c r="KC27" s="20">
        <f t="shared" si="277"/>
        <v>0</v>
      </c>
      <c r="KD27" s="20">
        <f t="shared" si="277"/>
        <v>0</v>
      </c>
      <c r="KE27" s="20">
        <f t="shared" si="277"/>
        <v>0</v>
      </c>
      <c r="KF27" s="20">
        <f t="shared" si="277"/>
        <v>0</v>
      </c>
      <c r="KG27" s="20">
        <f t="shared" si="277"/>
        <v>0</v>
      </c>
      <c r="KH27" s="20">
        <f t="shared" si="277"/>
        <v>0</v>
      </c>
      <c r="KI27" s="20">
        <f t="shared" si="277"/>
        <v>0</v>
      </c>
      <c r="KJ27" s="20">
        <f t="shared" si="277"/>
        <v>0</v>
      </c>
      <c r="KK27" s="20">
        <f t="shared" si="277"/>
        <v>0</v>
      </c>
      <c r="KL27" s="20">
        <f t="shared" si="277"/>
        <v>0</v>
      </c>
      <c r="KM27" s="20">
        <f t="shared" si="277"/>
        <v>0</v>
      </c>
      <c r="KN27" s="20">
        <f t="shared" si="277"/>
        <v>0</v>
      </c>
      <c r="KO27" s="20">
        <f t="shared" si="277"/>
        <v>0</v>
      </c>
      <c r="KP27" s="20">
        <f t="shared" si="277"/>
        <v>0</v>
      </c>
    </row>
    <row r="28" spans="1:302" x14ac:dyDescent="0.2">
      <c r="A28" s="75" t="s">
        <v>108</v>
      </c>
      <c r="B28" s="20">
        <f t="shared" ref="B28:BM28" si="278">IF(ISBLANK(B6),0,B6)</f>
        <v>0</v>
      </c>
      <c r="C28" s="20">
        <f t="shared" si="278"/>
        <v>0</v>
      </c>
      <c r="D28" s="20">
        <f t="shared" si="278"/>
        <v>0</v>
      </c>
      <c r="E28" s="20">
        <f t="shared" si="278"/>
        <v>30</v>
      </c>
      <c r="F28" s="20">
        <f t="shared" si="278"/>
        <v>0</v>
      </c>
      <c r="G28" s="20">
        <f t="shared" si="278"/>
        <v>0</v>
      </c>
      <c r="H28" s="20">
        <f t="shared" si="278"/>
        <v>0</v>
      </c>
      <c r="I28" s="20">
        <f t="shared" si="278"/>
        <v>0</v>
      </c>
      <c r="J28" s="20">
        <f t="shared" si="278"/>
        <v>30</v>
      </c>
      <c r="K28" s="20">
        <f t="shared" si="278"/>
        <v>0</v>
      </c>
      <c r="L28" s="20">
        <f t="shared" si="278"/>
        <v>0</v>
      </c>
      <c r="M28" s="20">
        <f t="shared" si="278"/>
        <v>0</v>
      </c>
      <c r="N28" s="20">
        <f t="shared" si="278"/>
        <v>0</v>
      </c>
      <c r="O28" s="20">
        <f t="shared" si="278"/>
        <v>30</v>
      </c>
      <c r="P28" s="20">
        <f t="shared" si="278"/>
        <v>0</v>
      </c>
      <c r="Q28" s="20">
        <f t="shared" si="278"/>
        <v>0</v>
      </c>
      <c r="R28" s="20">
        <f t="shared" si="278"/>
        <v>0</v>
      </c>
      <c r="S28" s="20">
        <f t="shared" si="278"/>
        <v>0</v>
      </c>
      <c r="T28" s="20">
        <f t="shared" si="278"/>
        <v>1030</v>
      </c>
      <c r="U28" s="20">
        <f t="shared" si="278"/>
        <v>0</v>
      </c>
      <c r="V28" s="20">
        <f t="shared" si="278"/>
        <v>0</v>
      </c>
      <c r="W28" s="20">
        <f t="shared" si="278"/>
        <v>0</v>
      </c>
      <c r="X28" s="20">
        <f t="shared" si="278"/>
        <v>0</v>
      </c>
      <c r="Y28" s="20">
        <f t="shared" si="278"/>
        <v>0</v>
      </c>
      <c r="Z28" s="20">
        <f t="shared" si="278"/>
        <v>0</v>
      </c>
      <c r="AA28" s="20">
        <f t="shared" si="278"/>
        <v>0</v>
      </c>
      <c r="AB28" s="20">
        <f t="shared" si="278"/>
        <v>0</v>
      </c>
      <c r="AC28" s="20">
        <f t="shared" si="278"/>
        <v>0</v>
      </c>
      <c r="AD28" s="20">
        <f t="shared" si="278"/>
        <v>0</v>
      </c>
      <c r="AE28" s="20">
        <f t="shared" si="278"/>
        <v>0</v>
      </c>
      <c r="AF28" s="20">
        <f t="shared" si="278"/>
        <v>0</v>
      </c>
      <c r="AG28" s="20">
        <f t="shared" si="278"/>
        <v>0</v>
      </c>
      <c r="AH28" s="20">
        <f t="shared" si="278"/>
        <v>0</v>
      </c>
      <c r="AI28" s="20">
        <f t="shared" si="278"/>
        <v>0</v>
      </c>
      <c r="AJ28" s="20">
        <f t="shared" si="278"/>
        <v>0</v>
      </c>
      <c r="AK28" s="20">
        <f t="shared" si="278"/>
        <v>0</v>
      </c>
      <c r="AL28" s="20">
        <f t="shared" si="278"/>
        <v>0</v>
      </c>
      <c r="AM28" s="20">
        <f t="shared" si="278"/>
        <v>0</v>
      </c>
      <c r="AN28" s="20">
        <f t="shared" si="278"/>
        <v>0</v>
      </c>
      <c r="AO28" s="20">
        <f t="shared" si="278"/>
        <v>0</v>
      </c>
      <c r="AP28" s="20">
        <f t="shared" si="278"/>
        <v>0</v>
      </c>
      <c r="AQ28" s="20">
        <f t="shared" si="278"/>
        <v>0</v>
      </c>
      <c r="AR28" s="20">
        <f t="shared" si="278"/>
        <v>0</v>
      </c>
      <c r="AS28" s="20">
        <f t="shared" si="278"/>
        <v>0</v>
      </c>
      <c r="AT28" s="20">
        <f t="shared" si="278"/>
        <v>0</v>
      </c>
      <c r="AU28" s="20">
        <f t="shared" si="278"/>
        <v>0</v>
      </c>
      <c r="AV28" s="20">
        <f t="shared" si="278"/>
        <v>0</v>
      </c>
      <c r="AW28" s="20">
        <f t="shared" si="278"/>
        <v>0</v>
      </c>
      <c r="AX28" s="20">
        <f t="shared" si="278"/>
        <v>0</v>
      </c>
      <c r="AY28" s="20">
        <f t="shared" si="278"/>
        <v>0</v>
      </c>
      <c r="AZ28" s="20">
        <f t="shared" si="278"/>
        <v>0</v>
      </c>
      <c r="BA28" s="20">
        <f t="shared" si="278"/>
        <v>0</v>
      </c>
      <c r="BB28" s="20">
        <f t="shared" si="278"/>
        <v>0</v>
      </c>
      <c r="BC28" s="20">
        <f t="shared" si="278"/>
        <v>0</v>
      </c>
      <c r="BD28" s="20">
        <f t="shared" si="278"/>
        <v>0</v>
      </c>
      <c r="BE28" s="20">
        <f t="shared" si="278"/>
        <v>0</v>
      </c>
      <c r="BF28" s="20">
        <f t="shared" si="278"/>
        <v>0</v>
      </c>
      <c r="BG28" s="20">
        <f t="shared" si="278"/>
        <v>0</v>
      </c>
      <c r="BH28" s="20">
        <f t="shared" si="278"/>
        <v>0</v>
      </c>
      <c r="BI28" s="20">
        <f t="shared" si="278"/>
        <v>0</v>
      </c>
      <c r="BJ28" s="20">
        <f t="shared" si="278"/>
        <v>0</v>
      </c>
      <c r="BK28" s="20">
        <f t="shared" si="278"/>
        <v>0</v>
      </c>
      <c r="BL28" s="20">
        <f t="shared" si="278"/>
        <v>0</v>
      </c>
      <c r="BM28" s="20">
        <f t="shared" si="278"/>
        <v>0</v>
      </c>
      <c r="BN28" s="20">
        <f t="shared" ref="BN28:DY28" si="279">IF(ISBLANK(BN6),0,BN6)</f>
        <v>0</v>
      </c>
      <c r="BO28" s="20">
        <f t="shared" si="279"/>
        <v>0</v>
      </c>
      <c r="BP28" s="20">
        <f t="shared" si="279"/>
        <v>0</v>
      </c>
      <c r="BQ28" s="20">
        <f t="shared" si="279"/>
        <v>0</v>
      </c>
      <c r="BR28" s="20">
        <f t="shared" si="279"/>
        <v>0</v>
      </c>
      <c r="BS28" s="20">
        <f t="shared" si="279"/>
        <v>0</v>
      </c>
      <c r="BT28" s="20">
        <f t="shared" si="279"/>
        <v>0</v>
      </c>
      <c r="BU28" s="20">
        <f t="shared" si="279"/>
        <v>0</v>
      </c>
      <c r="BV28" s="20">
        <f t="shared" si="279"/>
        <v>0</v>
      </c>
      <c r="BW28" s="20">
        <f t="shared" si="279"/>
        <v>0</v>
      </c>
      <c r="BX28" s="20">
        <f t="shared" si="279"/>
        <v>0</v>
      </c>
      <c r="BY28" s="20">
        <f t="shared" si="279"/>
        <v>0</v>
      </c>
      <c r="BZ28" s="20">
        <f t="shared" si="279"/>
        <v>0</v>
      </c>
      <c r="CA28" s="20">
        <f t="shared" si="279"/>
        <v>0</v>
      </c>
      <c r="CB28" s="20">
        <f t="shared" si="279"/>
        <v>0</v>
      </c>
      <c r="CC28" s="20">
        <f t="shared" si="279"/>
        <v>0</v>
      </c>
      <c r="CD28" s="20">
        <f t="shared" si="279"/>
        <v>0</v>
      </c>
      <c r="CE28" s="20">
        <f t="shared" si="279"/>
        <v>0</v>
      </c>
      <c r="CF28" s="20">
        <f t="shared" si="279"/>
        <v>0</v>
      </c>
      <c r="CG28" s="20">
        <f t="shared" si="279"/>
        <v>0</v>
      </c>
      <c r="CH28" s="20">
        <f t="shared" si="279"/>
        <v>0</v>
      </c>
      <c r="CI28" s="20">
        <f t="shared" si="279"/>
        <v>0</v>
      </c>
      <c r="CJ28" s="20">
        <f t="shared" si="279"/>
        <v>0</v>
      </c>
      <c r="CK28" s="20">
        <f t="shared" si="279"/>
        <v>0</v>
      </c>
      <c r="CL28" s="20">
        <f t="shared" si="279"/>
        <v>0</v>
      </c>
      <c r="CM28" s="20">
        <f t="shared" si="279"/>
        <v>0</v>
      </c>
      <c r="CN28" s="20">
        <f t="shared" si="279"/>
        <v>0</v>
      </c>
      <c r="CO28" s="20">
        <f t="shared" si="279"/>
        <v>0</v>
      </c>
      <c r="CP28" s="20">
        <f t="shared" si="279"/>
        <v>0</v>
      </c>
      <c r="CQ28" s="20">
        <f t="shared" si="279"/>
        <v>0</v>
      </c>
      <c r="CR28" s="20">
        <f t="shared" si="279"/>
        <v>0</v>
      </c>
      <c r="CS28" s="20">
        <f t="shared" si="279"/>
        <v>0</v>
      </c>
      <c r="CT28" s="20">
        <f t="shared" si="279"/>
        <v>0</v>
      </c>
      <c r="CU28" s="20">
        <f t="shared" si="279"/>
        <v>0</v>
      </c>
      <c r="CV28" s="20">
        <f t="shared" si="279"/>
        <v>0</v>
      </c>
      <c r="CW28" s="20">
        <f t="shared" si="279"/>
        <v>0</v>
      </c>
      <c r="CX28" s="20">
        <f t="shared" si="279"/>
        <v>0</v>
      </c>
      <c r="CY28" s="20">
        <f t="shared" si="279"/>
        <v>0</v>
      </c>
      <c r="CZ28" s="20">
        <f t="shared" si="279"/>
        <v>0</v>
      </c>
      <c r="DA28" s="20">
        <f t="shared" si="279"/>
        <v>0</v>
      </c>
      <c r="DB28" s="20">
        <f t="shared" si="279"/>
        <v>0</v>
      </c>
      <c r="DC28" s="20">
        <f t="shared" si="279"/>
        <v>0</v>
      </c>
      <c r="DD28" s="20">
        <f t="shared" si="279"/>
        <v>0</v>
      </c>
      <c r="DE28" s="20">
        <f t="shared" si="279"/>
        <v>0</v>
      </c>
      <c r="DF28" s="20">
        <f t="shared" si="279"/>
        <v>0</v>
      </c>
      <c r="DG28" s="20">
        <f t="shared" si="279"/>
        <v>0</v>
      </c>
      <c r="DH28" s="20">
        <f t="shared" si="279"/>
        <v>0</v>
      </c>
      <c r="DI28" s="20">
        <f t="shared" si="279"/>
        <v>0</v>
      </c>
      <c r="DJ28" s="20">
        <f t="shared" si="279"/>
        <v>0</v>
      </c>
      <c r="DK28" s="20">
        <f t="shared" si="279"/>
        <v>0</v>
      </c>
      <c r="DL28" s="20">
        <f t="shared" si="279"/>
        <v>0</v>
      </c>
      <c r="DM28" s="20">
        <f t="shared" si="279"/>
        <v>0</v>
      </c>
      <c r="DN28" s="20">
        <f t="shared" si="279"/>
        <v>0</v>
      </c>
      <c r="DO28" s="20">
        <f t="shared" si="279"/>
        <v>0</v>
      </c>
      <c r="DP28" s="20">
        <f t="shared" si="279"/>
        <v>0</v>
      </c>
      <c r="DQ28" s="20">
        <f t="shared" si="279"/>
        <v>0</v>
      </c>
      <c r="DR28" s="20">
        <f t="shared" si="279"/>
        <v>0</v>
      </c>
      <c r="DS28" s="20">
        <f t="shared" si="279"/>
        <v>0</v>
      </c>
      <c r="DT28" s="20">
        <f t="shared" si="279"/>
        <v>0</v>
      </c>
      <c r="DU28" s="20">
        <f t="shared" si="279"/>
        <v>0</v>
      </c>
      <c r="DV28" s="20">
        <f t="shared" si="279"/>
        <v>0</v>
      </c>
      <c r="DW28" s="20">
        <f t="shared" si="279"/>
        <v>0</v>
      </c>
      <c r="DX28" s="20">
        <f t="shared" si="279"/>
        <v>0</v>
      </c>
      <c r="DY28" s="20">
        <f t="shared" si="279"/>
        <v>0</v>
      </c>
      <c r="DZ28" s="20">
        <f t="shared" ref="DZ28:GK28" si="280">IF(ISBLANK(DZ6),0,DZ6)</f>
        <v>0</v>
      </c>
      <c r="EA28" s="20">
        <f t="shared" si="280"/>
        <v>0</v>
      </c>
      <c r="EB28" s="20">
        <f t="shared" si="280"/>
        <v>0</v>
      </c>
      <c r="EC28" s="20">
        <f t="shared" si="280"/>
        <v>0</v>
      </c>
      <c r="ED28" s="20">
        <f t="shared" si="280"/>
        <v>0</v>
      </c>
      <c r="EE28" s="20">
        <f t="shared" si="280"/>
        <v>0</v>
      </c>
      <c r="EF28" s="20">
        <f t="shared" si="280"/>
        <v>0</v>
      </c>
      <c r="EG28" s="20">
        <f t="shared" si="280"/>
        <v>0</v>
      </c>
      <c r="EH28" s="20">
        <f t="shared" si="280"/>
        <v>0</v>
      </c>
      <c r="EI28" s="20">
        <f t="shared" si="280"/>
        <v>0</v>
      </c>
      <c r="EJ28" s="20">
        <f t="shared" si="280"/>
        <v>0</v>
      </c>
      <c r="EK28" s="20">
        <f t="shared" si="280"/>
        <v>0</v>
      </c>
      <c r="EL28" s="20">
        <f t="shared" si="280"/>
        <v>0</v>
      </c>
      <c r="EM28" s="20">
        <f t="shared" si="280"/>
        <v>0</v>
      </c>
      <c r="EN28" s="20">
        <f t="shared" si="280"/>
        <v>0</v>
      </c>
      <c r="EO28" s="20">
        <f t="shared" si="280"/>
        <v>0</v>
      </c>
      <c r="EP28" s="20">
        <f t="shared" si="280"/>
        <v>0</v>
      </c>
      <c r="EQ28" s="20">
        <f t="shared" si="280"/>
        <v>0</v>
      </c>
      <c r="ER28" s="20">
        <f t="shared" si="280"/>
        <v>0</v>
      </c>
      <c r="ES28" s="20">
        <f t="shared" si="280"/>
        <v>0</v>
      </c>
      <c r="ET28" s="20">
        <f t="shared" si="280"/>
        <v>0</v>
      </c>
      <c r="EU28" s="20">
        <f t="shared" si="280"/>
        <v>0</v>
      </c>
      <c r="EV28" s="20">
        <f t="shared" si="280"/>
        <v>0</v>
      </c>
      <c r="EW28" s="20">
        <f t="shared" si="280"/>
        <v>0</v>
      </c>
      <c r="EX28" s="20">
        <f t="shared" si="280"/>
        <v>0</v>
      </c>
      <c r="EY28" s="20">
        <f t="shared" si="280"/>
        <v>0</v>
      </c>
      <c r="EZ28" s="20">
        <f t="shared" si="280"/>
        <v>0</v>
      </c>
      <c r="FA28" s="20">
        <f t="shared" si="280"/>
        <v>0</v>
      </c>
      <c r="FB28" s="20">
        <f t="shared" si="280"/>
        <v>0</v>
      </c>
      <c r="FC28" s="20">
        <f t="shared" si="280"/>
        <v>0</v>
      </c>
      <c r="FD28" s="20">
        <f t="shared" si="280"/>
        <v>0</v>
      </c>
      <c r="FE28" s="20">
        <f t="shared" si="280"/>
        <v>0</v>
      </c>
      <c r="FF28" s="20">
        <f t="shared" si="280"/>
        <v>0</v>
      </c>
      <c r="FG28" s="20">
        <f t="shared" si="280"/>
        <v>0</v>
      </c>
      <c r="FH28" s="20">
        <f t="shared" si="280"/>
        <v>0</v>
      </c>
      <c r="FI28" s="20">
        <f t="shared" si="280"/>
        <v>0</v>
      </c>
      <c r="FJ28" s="20">
        <f t="shared" si="280"/>
        <v>0</v>
      </c>
      <c r="FK28" s="20">
        <f t="shared" si="280"/>
        <v>0</v>
      </c>
      <c r="FL28" s="20">
        <f t="shared" si="280"/>
        <v>0</v>
      </c>
      <c r="FM28" s="20">
        <f t="shared" si="280"/>
        <v>0</v>
      </c>
      <c r="FN28" s="20">
        <f t="shared" si="280"/>
        <v>0</v>
      </c>
      <c r="FO28" s="20">
        <f t="shared" si="280"/>
        <v>0</v>
      </c>
      <c r="FP28" s="20">
        <f t="shared" si="280"/>
        <v>0</v>
      </c>
      <c r="FQ28" s="20">
        <f t="shared" si="280"/>
        <v>0</v>
      </c>
      <c r="FR28" s="20">
        <f t="shared" si="280"/>
        <v>0</v>
      </c>
      <c r="FS28" s="20">
        <f t="shared" si="280"/>
        <v>0</v>
      </c>
      <c r="FT28" s="20">
        <f t="shared" si="280"/>
        <v>0</v>
      </c>
      <c r="FU28" s="20">
        <f t="shared" si="280"/>
        <v>0</v>
      </c>
      <c r="FV28" s="20">
        <f t="shared" si="280"/>
        <v>0</v>
      </c>
      <c r="FW28" s="20">
        <f t="shared" si="280"/>
        <v>0</v>
      </c>
      <c r="FX28" s="20">
        <f t="shared" si="280"/>
        <v>0</v>
      </c>
      <c r="FY28" s="20">
        <f t="shared" si="280"/>
        <v>0</v>
      </c>
      <c r="FZ28" s="20">
        <f t="shared" si="280"/>
        <v>0</v>
      </c>
      <c r="GA28" s="20">
        <f t="shared" si="280"/>
        <v>0</v>
      </c>
      <c r="GB28" s="20">
        <f t="shared" si="280"/>
        <v>0</v>
      </c>
      <c r="GC28" s="20">
        <f t="shared" si="280"/>
        <v>0</v>
      </c>
      <c r="GD28" s="20">
        <f t="shared" si="280"/>
        <v>0</v>
      </c>
      <c r="GE28" s="20">
        <f t="shared" si="280"/>
        <v>0</v>
      </c>
      <c r="GF28" s="20">
        <f t="shared" si="280"/>
        <v>0</v>
      </c>
      <c r="GG28" s="20">
        <f t="shared" si="280"/>
        <v>0</v>
      </c>
      <c r="GH28" s="20">
        <f t="shared" si="280"/>
        <v>0</v>
      </c>
      <c r="GI28" s="20">
        <f t="shared" si="280"/>
        <v>0</v>
      </c>
      <c r="GJ28" s="20">
        <f t="shared" si="280"/>
        <v>0</v>
      </c>
      <c r="GK28" s="20">
        <f t="shared" si="280"/>
        <v>0</v>
      </c>
      <c r="GL28" s="20">
        <f t="shared" ref="GL28:IW28" si="281">IF(ISBLANK(GL6),0,GL6)</f>
        <v>0</v>
      </c>
      <c r="GM28" s="20">
        <f t="shared" si="281"/>
        <v>0</v>
      </c>
      <c r="GN28" s="20">
        <f t="shared" si="281"/>
        <v>0</v>
      </c>
      <c r="GO28" s="20">
        <f t="shared" si="281"/>
        <v>0</v>
      </c>
      <c r="GP28" s="20">
        <f t="shared" si="281"/>
        <v>0</v>
      </c>
      <c r="GQ28" s="20">
        <f t="shared" si="281"/>
        <v>0</v>
      </c>
      <c r="GR28" s="20">
        <f t="shared" si="281"/>
        <v>0</v>
      </c>
      <c r="GS28" s="20">
        <f t="shared" si="281"/>
        <v>0</v>
      </c>
      <c r="GT28" s="20">
        <f t="shared" si="281"/>
        <v>0</v>
      </c>
      <c r="GU28" s="20">
        <f t="shared" si="281"/>
        <v>0</v>
      </c>
      <c r="GV28" s="20">
        <f t="shared" si="281"/>
        <v>0</v>
      </c>
      <c r="GW28" s="20">
        <f t="shared" si="281"/>
        <v>0</v>
      </c>
      <c r="GX28" s="20">
        <f t="shared" si="281"/>
        <v>0</v>
      </c>
      <c r="GY28" s="20">
        <f t="shared" si="281"/>
        <v>0</v>
      </c>
      <c r="GZ28" s="20">
        <f t="shared" si="281"/>
        <v>0</v>
      </c>
      <c r="HA28" s="20">
        <f t="shared" si="281"/>
        <v>0</v>
      </c>
      <c r="HB28" s="20">
        <f t="shared" si="281"/>
        <v>0</v>
      </c>
      <c r="HC28" s="20">
        <f t="shared" si="281"/>
        <v>0</v>
      </c>
      <c r="HD28" s="20">
        <f t="shared" si="281"/>
        <v>0</v>
      </c>
      <c r="HE28" s="20">
        <f t="shared" si="281"/>
        <v>0</v>
      </c>
      <c r="HF28" s="20">
        <f t="shared" si="281"/>
        <v>0</v>
      </c>
      <c r="HG28" s="20">
        <f t="shared" si="281"/>
        <v>0</v>
      </c>
      <c r="HH28" s="20">
        <f t="shared" si="281"/>
        <v>0</v>
      </c>
      <c r="HI28" s="20">
        <f t="shared" si="281"/>
        <v>0</v>
      </c>
      <c r="HJ28" s="20">
        <f t="shared" si="281"/>
        <v>0</v>
      </c>
      <c r="HK28" s="20">
        <f t="shared" si="281"/>
        <v>0</v>
      </c>
      <c r="HL28" s="20">
        <f t="shared" si="281"/>
        <v>0</v>
      </c>
      <c r="HM28" s="20">
        <f t="shared" si="281"/>
        <v>0</v>
      </c>
      <c r="HN28" s="20">
        <f t="shared" si="281"/>
        <v>0</v>
      </c>
      <c r="HO28" s="20">
        <f t="shared" si="281"/>
        <v>0</v>
      </c>
      <c r="HP28" s="20">
        <f t="shared" si="281"/>
        <v>0</v>
      </c>
      <c r="HQ28" s="20">
        <f t="shared" si="281"/>
        <v>0</v>
      </c>
      <c r="HR28" s="20">
        <f t="shared" si="281"/>
        <v>0</v>
      </c>
      <c r="HS28" s="20">
        <f t="shared" si="281"/>
        <v>0</v>
      </c>
      <c r="HT28" s="20">
        <f t="shared" si="281"/>
        <v>0</v>
      </c>
      <c r="HU28" s="20">
        <f t="shared" si="281"/>
        <v>0</v>
      </c>
      <c r="HV28" s="20">
        <f t="shared" si="281"/>
        <v>0</v>
      </c>
      <c r="HW28" s="20">
        <f t="shared" si="281"/>
        <v>0</v>
      </c>
      <c r="HX28" s="20">
        <f t="shared" si="281"/>
        <v>0</v>
      </c>
      <c r="HY28" s="20">
        <f t="shared" si="281"/>
        <v>0</v>
      </c>
      <c r="HZ28" s="20">
        <f t="shared" si="281"/>
        <v>0</v>
      </c>
      <c r="IA28" s="20">
        <f t="shared" si="281"/>
        <v>0</v>
      </c>
      <c r="IB28" s="20">
        <f t="shared" si="281"/>
        <v>0</v>
      </c>
      <c r="IC28" s="20">
        <f t="shared" si="281"/>
        <v>0</v>
      </c>
      <c r="ID28" s="20">
        <f t="shared" si="281"/>
        <v>0</v>
      </c>
      <c r="IE28" s="20">
        <f t="shared" si="281"/>
        <v>0</v>
      </c>
      <c r="IF28" s="20">
        <f t="shared" si="281"/>
        <v>0</v>
      </c>
      <c r="IG28" s="20">
        <f t="shared" si="281"/>
        <v>0</v>
      </c>
      <c r="IH28" s="20">
        <f t="shared" si="281"/>
        <v>0</v>
      </c>
      <c r="II28" s="20">
        <f t="shared" si="281"/>
        <v>0</v>
      </c>
      <c r="IJ28" s="20">
        <f t="shared" si="281"/>
        <v>0</v>
      </c>
      <c r="IK28" s="20">
        <f t="shared" si="281"/>
        <v>0</v>
      </c>
      <c r="IL28" s="20">
        <f t="shared" si="281"/>
        <v>0</v>
      </c>
      <c r="IM28" s="20">
        <f t="shared" si="281"/>
        <v>0</v>
      </c>
      <c r="IN28" s="20">
        <f t="shared" si="281"/>
        <v>0</v>
      </c>
      <c r="IO28" s="20">
        <f t="shared" si="281"/>
        <v>0</v>
      </c>
      <c r="IP28" s="20">
        <f t="shared" si="281"/>
        <v>0</v>
      </c>
      <c r="IQ28" s="20">
        <f t="shared" si="281"/>
        <v>0</v>
      </c>
      <c r="IR28" s="20">
        <f t="shared" si="281"/>
        <v>0</v>
      </c>
      <c r="IS28" s="20">
        <f t="shared" si="281"/>
        <v>0</v>
      </c>
      <c r="IT28" s="20">
        <f t="shared" si="281"/>
        <v>0</v>
      </c>
      <c r="IU28" s="20">
        <f t="shared" si="281"/>
        <v>0</v>
      </c>
      <c r="IV28" s="20">
        <f t="shared" si="281"/>
        <v>0</v>
      </c>
      <c r="IW28" s="20">
        <f t="shared" si="281"/>
        <v>0</v>
      </c>
      <c r="IX28" s="20">
        <f t="shared" ref="IX28:KP28" si="282">IF(ISBLANK(IX6),0,IX6)</f>
        <v>0</v>
      </c>
      <c r="IY28" s="20">
        <f t="shared" si="282"/>
        <v>0</v>
      </c>
      <c r="IZ28" s="20">
        <f t="shared" si="282"/>
        <v>0</v>
      </c>
      <c r="JA28" s="20">
        <f t="shared" si="282"/>
        <v>0</v>
      </c>
      <c r="JB28" s="20">
        <f t="shared" si="282"/>
        <v>0</v>
      </c>
      <c r="JC28" s="20">
        <f t="shared" si="282"/>
        <v>0</v>
      </c>
      <c r="JD28" s="20">
        <f t="shared" si="282"/>
        <v>0</v>
      </c>
      <c r="JE28" s="20">
        <f t="shared" si="282"/>
        <v>0</v>
      </c>
      <c r="JF28" s="20">
        <f t="shared" si="282"/>
        <v>0</v>
      </c>
      <c r="JG28" s="20">
        <f t="shared" si="282"/>
        <v>0</v>
      </c>
      <c r="JH28" s="20">
        <f t="shared" si="282"/>
        <v>0</v>
      </c>
      <c r="JI28" s="20">
        <f t="shared" si="282"/>
        <v>0</v>
      </c>
      <c r="JJ28" s="20">
        <f t="shared" si="282"/>
        <v>0</v>
      </c>
      <c r="JK28" s="20">
        <f t="shared" si="282"/>
        <v>0</v>
      </c>
      <c r="JL28" s="20">
        <f t="shared" si="282"/>
        <v>0</v>
      </c>
      <c r="JM28" s="20">
        <f t="shared" si="282"/>
        <v>0</v>
      </c>
      <c r="JN28" s="20">
        <f t="shared" si="282"/>
        <v>0</v>
      </c>
      <c r="JO28" s="20">
        <f t="shared" si="282"/>
        <v>0</v>
      </c>
      <c r="JP28" s="20">
        <f t="shared" si="282"/>
        <v>0</v>
      </c>
      <c r="JQ28" s="20">
        <f t="shared" si="282"/>
        <v>0</v>
      </c>
      <c r="JR28" s="20">
        <f t="shared" si="282"/>
        <v>0</v>
      </c>
      <c r="JS28" s="20">
        <f t="shared" si="282"/>
        <v>0</v>
      </c>
      <c r="JT28" s="20">
        <f t="shared" si="282"/>
        <v>0</v>
      </c>
      <c r="JU28" s="20">
        <f t="shared" si="282"/>
        <v>0</v>
      </c>
      <c r="JV28" s="20">
        <f t="shared" si="282"/>
        <v>0</v>
      </c>
      <c r="JW28" s="20">
        <f t="shared" si="282"/>
        <v>0</v>
      </c>
      <c r="JX28" s="20">
        <f t="shared" si="282"/>
        <v>0</v>
      </c>
      <c r="JY28" s="20">
        <f t="shared" si="282"/>
        <v>0</v>
      </c>
      <c r="JZ28" s="20">
        <f t="shared" si="282"/>
        <v>0</v>
      </c>
      <c r="KA28" s="20">
        <f t="shared" si="282"/>
        <v>0</v>
      </c>
      <c r="KB28" s="20">
        <f t="shared" si="282"/>
        <v>0</v>
      </c>
      <c r="KC28" s="20">
        <f t="shared" si="282"/>
        <v>0</v>
      </c>
      <c r="KD28" s="20">
        <f t="shared" si="282"/>
        <v>0</v>
      </c>
      <c r="KE28" s="20">
        <f t="shared" si="282"/>
        <v>0</v>
      </c>
      <c r="KF28" s="20">
        <f t="shared" si="282"/>
        <v>0</v>
      </c>
      <c r="KG28" s="20">
        <f t="shared" si="282"/>
        <v>0</v>
      </c>
      <c r="KH28" s="20">
        <f t="shared" si="282"/>
        <v>0</v>
      </c>
      <c r="KI28" s="20">
        <f t="shared" si="282"/>
        <v>0</v>
      </c>
      <c r="KJ28" s="20">
        <f t="shared" si="282"/>
        <v>0</v>
      </c>
      <c r="KK28" s="20">
        <f t="shared" si="282"/>
        <v>0</v>
      </c>
      <c r="KL28" s="20">
        <f t="shared" si="282"/>
        <v>0</v>
      </c>
      <c r="KM28" s="20">
        <f t="shared" si="282"/>
        <v>0</v>
      </c>
      <c r="KN28" s="20">
        <f t="shared" si="282"/>
        <v>0</v>
      </c>
      <c r="KO28" s="20">
        <f t="shared" si="282"/>
        <v>0</v>
      </c>
      <c r="KP28" s="20">
        <f t="shared" si="282"/>
        <v>0</v>
      </c>
    </row>
    <row r="29" spans="1:302" x14ac:dyDescent="0.2">
      <c r="A29" s="75" t="s">
        <v>109</v>
      </c>
      <c r="B29" s="20">
        <f t="shared" ref="B29:BM29" si="283">IF(ISBLANK(B7),0,B7)</f>
        <v>0</v>
      </c>
      <c r="C29" s="20">
        <f t="shared" si="283"/>
        <v>0</v>
      </c>
      <c r="D29" s="20">
        <f t="shared" si="283"/>
        <v>0</v>
      </c>
      <c r="E29" s="20">
        <f t="shared" si="283"/>
        <v>0</v>
      </c>
      <c r="F29" s="20">
        <f t="shared" si="283"/>
        <v>0</v>
      </c>
      <c r="G29" s="20">
        <f t="shared" si="283"/>
        <v>45</v>
      </c>
      <c r="H29" s="20">
        <f t="shared" si="283"/>
        <v>0</v>
      </c>
      <c r="I29" s="20">
        <f t="shared" si="283"/>
        <v>0</v>
      </c>
      <c r="J29" s="20">
        <f t="shared" si="283"/>
        <v>0</v>
      </c>
      <c r="K29" s="20">
        <f t="shared" si="283"/>
        <v>0</v>
      </c>
      <c r="L29" s="20">
        <f t="shared" si="283"/>
        <v>45</v>
      </c>
      <c r="M29" s="20">
        <f t="shared" si="283"/>
        <v>0</v>
      </c>
      <c r="N29" s="20">
        <f t="shared" si="283"/>
        <v>0</v>
      </c>
      <c r="O29" s="20">
        <f t="shared" si="283"/>
        <v>0</v>
      </c>
      <c r="P29" s="20">
        <f t="shared" si="283"/>
        <v>0</v>
      </c>
      <c r="Q29" s="20">
        <f t="shared" si="283"/>
        <v>45</v>
      </c>
      <c r="R29" s="20">
        <f t="shared" si="283"/>
        <v>0</v>
      </c>
      <c r="S29" s="20">
        <f t="shared" si="283"/>
        <v>0</v>
      </c>
      <c r="T29" s="20">
        <f t="shared" si="283"/>
        <v>0</v>
      </c>
      <c r="U29" s="20">
        <f t="shared" si="283"/>
        <v>0</v>
      </c>
      <c r="V29" s="20">
        <f t="shared" si="283"/>
        <v>45</v>
      </c>
      <c r="W29" s="20">
        <f t="shared" si="283"/>
        <v>0</v>
      </c>
      <c r="X29" s="20">
        <f t="shared" si="283"/>
        <v>0</v>
      </c>
      <c r="Y29" s="20">
        <f t="shared" si="283"/>
        <v>0</v>
      </c>
      <c r="Z29" s="20">
        <f t="shared" si="283"/>
        <v>0</v>
      </c>
      <c r="AA29" s="20">
        <f t="shared" si="283"/>
        <v>45</v>
      </c>
      <c r="AB29" s="20">
        <f t="shared" si="283"/>
        <v>0</v>
      </c>
      <c r="AC29" s="20">
        <f t="shared" si="283"/>
        <v>0</v>
      </c>
      <c r="AD29" s="20">
        <f t="shared" si="283"/>
        <v>0</v>
      </c>
      <c r="AE29" s="20">
        <f t="shared" si="283"/>
        <v>0</v>
      </c>
      <c r="AF29" s="20">
        <f t="shared" si="283"/>
        <v>1045</v>
      </c>
      <c r="AG29" s="20">
        <f t="shared" si="283"/>
        <v>0</v>
      </c>
      <c r="AH29" s="20">
        <f t="shared" si="283"/>
        <v>0</v>
      </c>
      <c r="AI29" s="20">
        <f t="shared" si="283"/>
        <v>0</v>
      </c>
      <c r="AJ29" s="20">
        <f t="shared" si="283"/>
        <v>0</v>
      </c>
      <c r="AK29" s="20">
        <f t="shared" si="283"/>
        <v>0</v>
      </c>
      <c r="AL29" s="20">
        <f t="shared" si="283"/>
        <v>0</v>
      </c>
      <c r="AM29" s="20">
        <f t="shared" si="283"/>
        <v>0</v>
      </c>
      <c r="AN29" s="20">
        <f t="shared" si="283"/>
        <v>0</v>
      </c>
      <c r="AO29" s="20">
        <f t="shared" si="283"/>
        <v>0</v>
      </c>
      <c r="AP29" s="20">
        <f t="shared" si="283"/>
        <v>0</v>
      </c>
      <c r="AQ29" s="20">
        <f t="shared" si="283"/>
        <v>0</v>
      </c>
      <c r="AR29" s="20">
        <f t="shared" si="283"/>
        <v>0</v>
      </c>
      <c r="AS29" s="20">
        <f t="shared" si="283"/>
        <v>0</v>
      </c>
      <c r="AT29" s="20">
        <f t="shared" si="283"/>
        <v>0</v>
      </c>
      <c r="AU29" s="20">
        <f t="shared" si="283"/>
        <v>0</v>
      </c>
      <c r="AV29" s="20">
        <f t="shared" si="283"/>
        <v>0</v>
      </c>
      <c r="AW29" s="20">
        <f t="shared" si="283"/>
        <v>0</v>
      </c>
      <c r="AX29" s="20">
        <f t="shared" si="283"/>
        <v>0</v>
      </c>
      <c r="AY29" s="20">
        <f t="shared" si="283"/>
        <v>0</v>
      </c>
      <c r="AZ29" s="20">
        <f t="shared" si="283"/>
        <v>0</v>
      </c>
      <c r="BA29" s="20">
        <f t="shared" si="283"/>
        <v>0</v>
      </c>
      <c r="BB29" s="20">
        <f t="shared" si="283"/>
        <v>0</v>
      </c>
      <c r="BC29" s="20">
        <f t="shared" si="283"/>
        <v>0</v>
      </c>
      <c r="BD29" s="20">
        <f t="shared" si="283"/>
        <v>0</v>
      </c>
      <c r="BE29" s="20">
        <f t="shared" si="283"/>
        <v>0</v>
      </c>
      <c r="BF29" s="20">
        <f t="shared" si="283"/>
        <v>0</v>
      </c>
      <c r="BG29" s="20">
        <f t="shared" si="283"/>
        <v>0</v>
      </c>
      <c r="BH29" s="20">
        <f t="shared" si="283"/>
        <v>0</v>
      </c>
      <c r="BI29" s="20">
        <f t="shared" si="283"/>
        <v>0</v>
      </c>
      <c r="BJ29" s="20">
        <f t="shared" si="283"/>
        <v>0</v>
      </c>
      <c r="BK29" s="20">
        <f t="shared" si="283"/>
        <v>0</v>
      </c>
      <c r="BL29" s="20">
        <f t="shared" si="283"/>
        <v>0</v>
      </c>
      <c r="BM29" s="20">
        <f t="shared" si="283"/>
        <v>0</v>
      </c>
      <c r="BN29" s="20">
        <f t="shared" ref="BN29:DY29" si="284">IF(ISBLANK(BN7),0,BN7)</f>
        <v>0</v>
      </c>
      <c r="BO29" s="20">
        <f t="shared" si="284"/>
        <v>0</v>
      </c>
      <c r="BP29" s="20">
        <f t="shared" si="284"/>
        <v>0</v>
      </c>
      <c r="BQ29" s="20">
        <f t="shared" si="284"/>
        <v>0</v>
      </c>
      <c r="BR29" s="20">
        <f t="shared" si="284"/>
        <v>0</v>
      </c>
      <c r="BS29" s="20">
        <f t="shared" si="284"/>
        <v>0</v>
      </c>
      <c r="BT29" s="20">
        <f t="shared" si="284"/>
        <v>0</v>
      </c>
      <c r="BU29" s="20">
        <f t="shared" si="284"/>
        <v>0</v>
      </c>
      <c r="BV29" s="20">
        <f t="shared" si="284"/>
        <v>0</v>
      </c>
      <c r="BW29" s="20">
        <f t="shared" si="284"/>
        <v>0</v>
      </c>
      <c r="BX29" s="20">
        <f t="shared" si="284"/>
        <v>0</v>
      </c>
      <c r="BY29" s="20">
        <f t="shared" si="284"/>
        <v>0</v>
      </c>
      <c r="BZ29" s="20">
        <f t="shared" si="284"/>
        <v>0</v>
      </c>
      <c r="CA29" s="20">
        <f t="shared" si="284"/>
        <v>0</v>
      </c>
      <c r="CB29" s="20">
        <f t="shared" si="284"/>
        <v>0</v>
      </c>
      <c r="CC29" s="20">
        <f t="shared" si="284"/>
        <v>0</v>
      </c>
      <c r="CD29" s="20">
        <f t="shared" si="284"/>
        <v>0</v>
      </c>
      <c r="CE29" s="20">
        <f t="shared" si="284"/>
        <v>0</v>
      </c>
      <c r="CF29" s="20">
        <f t="shared" si="284"/>
        <v>0</v>
      </c>
      <c r="CG29" s="20">
        <f t="shared" si="284"/>
        <v>0</v>
      </c>
      <c r="CH29" s="20">
        <f t="shared" si="284"/>
        <v>0</v>
      </c>
      <c r="CI29" s="20">
        <f t="shared" si="284"/>
        <v>0</v>
      </c>
      <c r="CJ29" s="20">
        <f t="shared" si="284"/>
        <v>0</v>
      </c>
      <c r="CK29" s="20">
        <f t="shared" si="284"/>
        <v>0</v>
      </c>
      <c r="CL29" s="20">
        <f t="shared" si="284"/>
        <v>0</v>
      </c>
      <c r="CM29" s="20">
        <f t="shared" si="284"/>
        <v>0</v>
      </c>
      <c r="CN29" s="20">
        <f t="shared" si="284"/>
        <v>0</v>
      </c>
      <c r="CO29" s="20">
        <f t="shared" si="284"/>
        <v>0</v>
      </c>
      <c r="CP29" s="20">
        <f t="shared" si="284"/>
        <v>0</v>
      </c>
      <c r="CQ29" s="20">
        <f t="shared" si="284"/>
        <v>0</v>
      </c>
      <c r="CR29" s="20">
        <f t="shared" si="284"/>
        <v>0</v>
      </c>
      <c r="CS29" s="20">
        <f t="shared" si="284"/>
        <v>0</v>
      </c>
      <c r="CT29" s="20">
        <f t="shared" si="284"/>
        <v>0</v>
      </c>
      <c r="CU29" s="20">
        <f t="shared" si="284"/>
        <v>0</v>
      </c>
      <c r="CV29" s="20">
        <f t="shared" si="284"/>
        <v>0</v>
      </c>
      <c r="CW29" s="20">
        <f t="shared" si="284"/>
        <v>0</v>
      </c>
      <c r="CX29" s="20">
        <f t="shared" si="284"/>
        <v>0</v>
      </c>
      <c r="CY29" s="20">
        <f t="shared" si="284"/>
        <v>0</v>
      </c>
      <c r="CZ29" s="20">
        <f t="shared" si="284"/>
        <v>0</v>
      </c>
      <c r="DA29" s="20">
        <f t="shared" si="284"/>
        <v>0</v>
      </c>
      <c r="DB29" s="20">
        <f t="shared" si="284"/>
        <v>0</v>
      </c>
      <c r="DC29" s="20">
        <f t="shared" si="284"/>
        <v>0</v>
      </c>
      <c r="DD29" s="20">
        <f t="shared" si="284"/>
        <v>0</v>
      </c>
      <c r="DE29" s="20">
        <f t="shared" si="284"/>
        <v>0</v>
      </c>
      <c r="DF29" s="20">
        <f t="shared" si="284"/>
        <v>0</v>
      </c>
      <c r="DG29" s="20">
        <f t="shared" si="284"/>
        <v>0</v>
      </c>
      <c r="DH29" s="20">
        <f t="shared" si="284"/>
        <v>0</v>
      </c>
      <c r="DI29" s="20">
        <f t="shared" si="284"/>
        <v>0</v>
      </c>
      <c r="DJ29" s="20">
        <f t="shared" si="284"/>
        <v>0</v>
      </c>
      <c r="DK29" s="20">
        <f t="shared" si="284"/>
        <v>0</v>
      </c>
      <c r="DL29" s="20">
        <f t="shared" si="284"/>
        <v>0</v>
      </c>
      <c r="DM29" s="20">
        <f t="shared" si="284"/>
        <v>0</v>
      </c>
      <c r="DN29" s="20">
        <f t="shared" si="284"/>
        <v>0</v>
      </c>
      <c r="DO29" s="20">
        <f t="shared" si="284"/>
        <v>0</v>
      </c>
      <c r="DP29" s="20">
        <f t="shared" si="284"/>
        <v>0</v>
      </c>
      <c r="DQ29" s="20">
        <f t="shared" si="284"/>
        <v>0</v>
      </c>
      <c r="DR29" s="20">
        <f t="shared" si="284"/>
        <v>0</v>
      </c>
      <c r="DS29" s="20">
        <f t="shared" si="284"/>
        <v>0</v>
      </c>
      <c r="DT29" s="20">
        <f t="shared" si="284"/>
        <v>0</v>
      </c>
      <c r="DU29" s="20">
        <f t="shared" si="284"/>
        <v>0</v>
      </c>
      <c r="DV29" s="20">
        <f t="shared" si="284"/>
        <v>0</v>
      </c>
      <c r="DW29" s="20">
        <f t="shared" si="284"/>
        <v>0</v>
      </c>
      <c r="DX29" s="20">
        <f t="shared" si="284"/>
        <v>0</v>
      </c>
      <c r="DY29" s="20">
        <f t="shared" si="284"/>
        <v>0</v>
      </c>
      <c r="DZ29" s="20">
        <f t="shared" ref="DZ29:GK29" si="285">IF(ISBLANK(DZ7),0,DZ7)</f>
        <v>0</v>
      </c>
      <c r="EA29" s="20">
        <f t="shared" si="285"/>
        <v>0</v>
      </c>
      <c r="EB29" s="20">
        <f t="shared" si="285"/>
        <v>0</v>
      </c>
      <c r="EC29" s="20">
        <f t="shared" si="285"/>
        <v>0</v>
      </c>
      <c r="ED29" s="20">
        <f t="shared" si="285"/>
        <v>0</v>
      </c>
      <c r="EE29" s="20">
        <f t="shared" si="285"/>
        <v>0</v>
      </c>
      <c r="EF29" s="20">
        <f t="shared" si="285"/>
        <v>0</v>
      </c>
      <c r="EG29" s="20">
        <f t="shared" si="285"/>
        <v>0</v>
      </c>
      <c r="EH29" s="20">
        <f t="shared" si="285"/>
        <v>0</v>
      </c>
      <c r="EI29" s="20">
        <f t="shared" si="285"/>
        <v>0</v>
      </c>
      <c r="EJ29" s="20">
        <f t="shared" si="285"/>
        <v>0</v>
      </c>
      <c r="EK29" s="20">
        <f t="shared" si="285"/>
        <v>0</v>
      </c>
      <c r="EL29" s="20">
        <f t="shared" si="285"/>
        <v>0</v>
      </c>
      <c r="EM29" s="20">
        <f t="shared" si="285"/>
        <v>0</v>
      </c>
      <c r="EN29" s="20">
        <f t="shared" si="285"/>
        <v>0</v>
      </c>
      <c r="EO29" s="20">
        <f t="shared" si="285"/>
        <v>0</v>
      </c>
      <c r="EP29" s="20">
        <f t="shared" si="285"/>
        <v>0</v>
      </c>
      <c r="EQ29" s="20">
        <f t="shared" si="285"/>
        <v>0</v>
      </c>
      <c r="ER29" s="20">
        <f t="shared" si="285"/>
        <v>0</v>
      </c>
      <c r="ES29" s="20">
        <f t="shared" si="285"/>
        <v>0</v>
      </c>
      <c r="ET29" s="20">
        <f t="shared" si="285"/>
        <v>0</v>
      </c>
      <c r="EU29" s="20">
        <f t="shared" si="285"/>
        <v>0</v>
      </c>
      <c r="EV29" s="20">
        <f t="shared" si="285"/>
        <v>0</v>
      </c>
      <c r="EW29" s="20">
        <f t="shared" si="285"/>
        <v>0</v>
      </c>
      <c r="EX29" s="20">
        <f t="shared" si="285"/>
        <v>0</v>
      </c>
      <c r="EY29" s="20">
        <f t="shared" si="285"/>
        <v>0</v>
      </c>
      <c r="EZ29" s="20">
        <f t="shared" si="285"/>
        <v>0</v>
      </c>
      <c r="FA29" s="20">
        <f t="shared" si="285"/>
        <v>0</v>
      </c>
      <c r="FB29" s="20">
        <f t="shared" si="285"/>
        <v>0</v>
      </c>
      <c r="FC29" s="20">
        <f t="shared" si="285"/>
        <v>0</v>
      </c>
      <c r="FD29" s="20">
        <f t="shared" si="285"/>
        <v>0</v>
      </c>
      <c r="FE29" s="20">
        <f t="shared" si="285"/>
        <v>0</v>
      </c>
      <c r="FF29" s="20">
        <f t="shared" si="285"/>
        <v>0</v>
      </c>
      <c r="FG29" s="20">
        <f t="shared" si="285"/>
        <v>0</v>
      </c>
      <c r="FH29" s="20">
        <f t="shared" si="285"/>
        <v>0</v>
      </c>
      <c r="FI29" s="20">
        <f t="shared" si="285"/>
        <v>0</v>
      </c>
      <c r="FJ29" s="20">
        <f t="shared" si="285"/>
        <v>0</v>
      </c>
      <c r="FK29" s="20">
        <f t="shared" si="285"/>
        <v>0</v>
      </c>
      <c r="FL29" s="20">
        <f t="shared" si="285"/>
        <v>0</v>
      </c>
      <c r="FM29" s="20">
        <f t="shared" si="285"/>
        <v>0</v>
      </c>
      <c r="FN29" s="20">
        <f t="shared" si="285"/>
        <v>0</v>
      </c>
      <c r="FO29" s="20">
        <f t="shared" si="285"/>
        <v>0</v>
      </c>
      <c r="FP29" s="20">
        <f t="shared" si="285"/>
        <v>0</v>
      </c>
      <c r="FQ29" s="20">
        <f t="shared" si="285"/>
        <v>0</v>
      </c>
      <c r="FR29" s="20">
        <f t="shared" si="285"/>
        <v>0</v>
      </c>
      <c r="FS29" s="20">
        <f t="shared" si="285"/>
        <v>0</v>
      </c>
      <c r="FT29" s="20">
        <f t="shared" si="285"/>
        <v>0</v>
      </c>
      <c r="FU29" s="20">
        <f t="shared" si="285"/>
        <v>0</v>
      </c>
      <c r="FV29" s="20">
        <f t="shared" si="285"/>
        <v>0</v>
      </c>
      <c r="FW29" s="20">
        <f t="shared" si="285"/>
        <v>0</v>
      </c>
      <c r="FX29" s="20">
        <f t="shared" si="285"/>
        <v>0</v>
      </c>
      <c r="FY29" s="20">
        <f t="shared" si="285"/>
        <v>0</v>
      </c>
      <c r="FZ29" s="20">
        <f t="shared" si="285"/>
        <v>0</v>
      </c>
      <c r="GA29" s="20">
        <f t="shared" si="285"/>
        <v>0</v>
      </c>
      <c r="GB29" s="20">
        <f t="shared" si="285"/>
        <v>0</v>
      </c>
      <c r="GC29" s="20">
        <f t="shared" si="285"/>
        <v>0</v>
      </c>
      <c r="GD29" s="20">
        <f t="shared" si="285"/>
        <v>0</v>
      </c>
      <c r="GE29" s="20">
        <f t="shared" si="285"/>
        <v>0</v>
      </c>
      <c r="GF29" s="20">
        <f t="shared" si="285"/>
        <v>0</v>
      </c>
      <c r="GG29" s="20">
        <f t="shared" si="285"/>
        <v>0</v>
      </c>
      <c r="GH29" s="20">
        <f t="shared" si="285"/>
        <v>0</v>
      </c>
      <c r="GI29" s="20">
        <f t="shared" si="285"/>
        <v>0</v>
      </c>
      <c r="GJ29" s="20">
        <f t="shared" si="285"/>
        <v>0</v>
      </c>
      <c r="GK29" s="20">
        <f t="shared" si="285"/>
        <v>0</v>
      </c>
      <c r="GL29" s="20">
        <f t="shared" ref="GL29:IW29" si="286">IF(ISBLANK(GL7),0,GL7)</f>
        <v>0</v>
      </c>
      <c r="GM29" s="20">
        <f t="shared" si="286"/>
        <v>0</v>
      </c>
      <c r="GN29" s="20">
        <f t="shared" si="286"/>
        <v>0</v>
      </c>
      <c r="GO29" s="20">
        <f t="shared" si="286"/>
        <v>0</v>
      </c>
      <c r="GP29" s="20">
        <f t="shared" si="286"/>
        <v>0</v>
      </c>
      <c r="GQ29" s="20">
        <f t="shared" si="286"/>
        <v>0</v>
      </c>
      <c r="GR29" s="20">
        <f t="shared" si="286"/>
        <v>0</v>
      </c>
      <c r="GS29" s="20">
        <f t="shared" si="286"/>
        <v>0</v>
      </c>
      <c r="GT29" s="20">
        <f t="shared" si="286"/>
        <v>0</v>
      </c>
      <c r="GU29" s="20">
        <f t="shared" si="286"/>
        <v>0</v>
      </c>
      <c r="GV29" s="20">
        <f t="shared" si="286"/>
        <v>0</v>
      </c>
      <c r="GW29" s="20">
        <f t="shared" si="286"/>
        <v>0</v>
      </c>
      <c r="GX29" s="20">
        <f t="shared" si="286"/>
        <v>0</v>
      </c>
      <c r="GY29" s="20">
        <f t="shared" si="286"/>
        <v>0</v>
      </c>
      <c r="GZ29" s="20">
        <f t="shared" si="286"/>
        <v>0</v>
      </c>
      <c r="HA29" s="20">
        <f t="shared" si="286"/>
        <v>0</v>
      </c>
      <c r="HB29" s="20">
        <f t="shared" si="286"/>
        <v>0</v>
      </c>
      <c r="HC29" s="20">
        <f t="shared" si="286"/>
        <v>0</v>
      </c>
      <c r="HD29" s="20">
        <f t="shared" si="286"/>
        <v>0</v>
      </c>
      <c r="HE29" s="20">
        <f t="shared" si="286"/>
        <v>0</v>
      </c>
      <c r="HF29" s="20">
        <f t="shared" si="286"/>
        <v>0</v>
      </c>
      <c r="HG29" s="20">
        <f t="shared" si="286"/>
        <v>0</v>
      </c>
      <c r="HH29" s="20">
        <f t="shared" si="286"/>
        <v>0</v>
      </c>
      <c r="HI29" s="20">
        <f t="shared" si="286"/>
        <v>0</v>
      </c>
      <c r="HJ29" s="20">
        <f t="shared" si="286"/>
        <v>0</v>
      </c>
      <c r="HK29" s="20">
        <f t="shared" si="286"/>
        <v>0</v>
      </c>
      <c r="HL29" s="20">
        <f t="shared" si="286"/>
        <v>0</v>
      </c>
      <c r="HM29" s="20">
        <f t="shared" si="286"/>
        <v>0</v>
      </c>
      <c r="HN29" s="20">
        <f t="shared" si="286"/>
        <v>0</v>
      </c>
      <c r="HO29" s="20">
        <f t="shared" si="286"/>
        <v>0</v>
      </c>
      <c r="HP29" s="20">
        <f t="shared" si="286"/>
        <v>0</v>
      </c>
      <c r="HQ29" s="20">
        <f t="shared" si="286"/>
        <v>0</v>
      </c>
      <c r="HR29" s="20">
        <f t="shared" si="286"/>
        <v>0</v>
      </c>
      <c r="HS29" s="20">
        <f t="shared" si="286"/>
        <v>0</v>
      </c>
      <c r="HT29" s="20">
        <f t="shared" si="286"/>
        <v>0</v>
      </c>
      <c r="HU29" s="20">
        <f t="shared" si="286"/>
        <v>0</v>
      </c>
      <c r="HV29" s="20">
        <f t="shared" si="286"/>
        <v>0</v>
      </c>
      <c r="HW29" s="20">
        <f t="shared" si="286"/>
        <v>0</v>
      </c>
      <c r="HX29" s="20">
        <f t="shared" si="286"/>
        <v>0</v>
      </c>
      <c r="HY29" s="20">
        <f t="shared" si="286"/>
        <v>0</v>
      </c>
      <c r="HZ29" s="20">
        <f t="shared" si="286"/>
        <v>0</v>
      </c>
      <c r="IA29" s="20">
        <f t="shared" si="286"/>
        <v>0</v>
      </c>
      <c r="IB29" s="20">
        <f t="shared" si="286"/>
        <v>0</v>
      </c>
      <c r="IC29" s="20">
        <f t="shared" si="286"/>
        <v>0</v>
      </c>
      <c r="ID29" s="20">
        <f t="shared" si="286"/>
        <v>0</v>
      </c>
      <c r="IE29" s="20">
        <f t="shared" si="286"/>
        <v>0</v>
      </c>
      <c r="IF29" s="20">
        <f t="shared" si="286"/>
        <v>0</v>
      </c>
      <c r="IG29" s="20">
        <f t="shared" si="286"/>
        <v>0</v>
      </c>
      <c r="IH29" s="20">
        <f t="shared" si="286"/>
        <v>0</v>
      </c>
      <c r="II29" s="20">
        <f t="shared" si="286"/>
        <v>0</v>
      </c>
      <c r="IJ29" s="20">
        <f t="shared" si="286"/>
        <v>0</v>
      </c>
      <c r="IK29" s="20">
        <f t="shared" si="286"/>
        <v>0</v>
      </c>
      <c r="IL29" s="20">
        <f t="shared" si="286"/>
        <v>0</v>
      </c>
      <c r="IM29" s="20">
        <f t="shared" si="286"/>
        <v>0</v>
      </c>
      <c r="IN29" s="20">
        <f t="shared" si="286"/>
        <v>0</v>
      </c>
      <c r="IO29" s="20">
        <f t="shared" si="286"/>
        <v>0</v>
      </c>
      <c r="IP29" s="20">
        <f t="shared" si="286"/>
        <v>0</v>
      </c>
      <c r="IQ29" s="20">
        <f t="shared" si="286"/>
        <v>0</v>
      </c>
      <c r="IR29" s="20">
        <f t="shared" si="286"/>
        <v>0</v>
      </c>
      <c r="IS29" s="20">
        <f t="shared" si="286"/>
        <v>0</v>
      </c>
      <c r="IT29" s="20">
        <f t="shared" si="286"/>
        <v>0</v>
      </c>
      <c r="IU29" s="20">
        <f t="shared" si="286"/>
        <v>0</v>
      </c>
      <c r="IV29" s="20">
        <f t="shared" si="286"/>
        <v>0</v>
      </c>
      <c r="IW29" s="20">
        <f t="shared" si="286"/>
        <v>0</v>
      </c>
      <c r="IX29" s="20">
        <f t="shared" ref="IX29:KP29" si="287">IF(ISBLANK(IX7),0,IX7)</f>
        <v>0</v>
      </c>
      <c r="IY29" s="20">
        <f t="shared" si="287"/>
        <v>0</v>
      </c>
      <c r="IZ29" s="20">
        <f t="shared" si="287"/>
        <v>0</v>
      </c>
      <c r="JA29" s="20">
        <f t="shared" si="287"/>
        <v>0</v>
      </c>
      <c r="JB29" s="20">
        <f t="shared" si="287"/>
        <v>0</v>
      </c>
      <c r="JC29" s="20">
        <f t="shared" si="287"/>
        <v>0</v>
      </c>
      <c r="JD29" s="20">
        <f t="shared" si="287"/>
        <v>0</v>
      </c>
      <c r="JE29" s="20">
        <f t="shared" si="287"/>
        <v>0</v>
      </c>
      <c r="JF29" s="20">
        <f t="shared" si="287"/>
        <v>0</v>
      </c>
      <c r="JG29" s="20">
        <f t="shared" si="287"/>
        <v>0</v>
      </c>
      <c r="JH29" s="20">
        <f t="shared" si="287"/>
        <v>0</v>
      </c>
      <c r="JI29" s="20">
        <f t="shared" si="287"/>
        <v>0</v>
      </c>
      <c r="JJ29" s="20">
        <f t="shared" si="287"/>
        <v>0</v>
      </c>
      <c r="JK29" s="20">
        <f t="shared" si="287"/>
        <v>0</v>
      </c>
      <c r="JL29" s="20">
        <f t="shared" si="287"/>
        <v>0</v>
      </c>
      <c r="JM29" s="20">
        <f t="shared" si="287"/>
        <v>0</v>
      </c>
      <c r="JN29" s="20">
        <f t="shared" si="287"/>
        <v>0</v>
      </c>
      <c r="JO29" s="20">
        <f t="shared" si="287"/>
        <v>0</v>
      </c>
      <c r="JP29" s="20">
        <f t="shared" si="287"/>
        <v>0</v>
      </c>
      <c r="JQ29" s="20">
        <f t="shared" si="287"/>
        <v>0</v>
      </c>
      <c r="JR29" s="20">
        <f t="shared" si="287"/>
        <v>0</v>
      </c>
      <c r="JS29" s="20">
        <f t="shared" si="287"/>
        <v>0</v>
      </c>
      <c r="JT29" s="20">
        <f t="shared" si="287"/>
        <v>0</v>
      </c>
      <c r="JU29" s="20">
        <f t="shared" si="287"/>
        <v>0</v>
      </c>
      <c r="JV29" s="20">
        <f t="shared" si="287"/>
        <v>0</v>
      </c>
      <c r="JW29" s="20">
        <f t="shared" si="287"/>
        <v>0</v>
      </c>
      <c r="JX29" s="20">
        <f t="shared" si="287"/>
        <v>0</v>
      </c>
      <c r="JY29" s="20">
        <f t="shared" si="287"/>
        <v>0</v>
      </c>
      <c r="JZ29" s="20">
        <f t="shared" si="287"/>
        <v>0</v>
      </c>
      <c r="KA29" s="20">
        <f t="shared" si="287"/>
        <v>0</v>
      </c>
      <c r="KB29" s="20">
        <f t="shared" si="287"/>
        <v>0</v>
      </c>
      <c r="KC29" s="20">
        <f t="shared" si="287"/>
        <v>0</v>
      </c>
      <c r="KD29" s="20">
        <f t="shared" si="287"/>
        <v>0</v>
      </c>
      <c r="KE29" s="20">
        <f t="shared" si="287"/>
        <v>0</v>
      </c>
      <c r="KF29" s="20">
        <f t="shared" si="287"/>
        <v>0</v>
      </c>
      <c r="KG29" s="20">
        <f t="shared" si="287"/>
        <v>0</v>
      </c>
      <c r="KH29" s="20">
        <f t="shared" si="287"/>
        <v>0</v>
      </c>
      <c r="KI29" s="20">
        <f t="shared" si="287"/>
        <v>0</v>
      </c>
      <c r="KJ29" s="20">
        <f t="shared" si="287"/>
        <v>0</v>
      </c>
      <c r="KK29" s="20">
        <f t="shared" si="287"/>
        <v>0</v>
      </c>
      <c r="KL29" s="20">
        <f t="shared" si="287"/>
        <v>0</v>
      </c>
      <c r="KM29" s="20">
        <f t="shared" si="287"/>
        <v>0</v>
      </c>
      <c r="KN29" s="20">
        <f t="shared" si="287"/>
        <v>0</v>
      </c>
      <c r="KO29" s="20">
        <f t="shared" si="287"/>
        <v>0</v>
      </c>
      <c r="KP29" s="20">
        <f t="shared" si="287"/>
        <v>0</v>
      </c>
    </row>
    <row r="30" spans="1:302" x14ac:dyDescent="0.2">
      <c r="A30" s="75" t="s">
        <v>110</v>
      </c>
      <c r="B30" s="20">
        <f t="shared" ref="B30:BM30" si="288">IF(ISBLANK(B8),0,B8)</f>
        <v>0</v>
      </c>
      <c r="C30" s="20">
        <f t="shared" si="288"/>
        <v>0</v>
      </c>
      <c r="D30" s="20">
        <f t="shared" si="288"/>
        <v>0</v>
      </c>
      <c r="E30" s="20">
        <f t="shared" si="288"/>
        <v>0</v>
      </c>
      <c r="F30" s="20">
        <f t="shared" si="288"/>
        <v>30</v>
      </c>
      <c r="G30" s="20">
        <f t="shared" si="288"/>
        <v>0</v>
      </c>
      <c r="H30" s="20">
        <f t="shared" si="288"/>
        <v>0</v>
      </c>
      <c r="I30" s="20">
        <f t="shared" si="288"/>
        <v>0</v>
      </c>
      <c r="J30" s="20">
        <f t="shared" si="288"/>
        <v>0</v>
      </c>
      <c r="K30" s="20">
        <f t="shared" si="288"/>
        <v>30</v>
      </c>
      <c r="L30" s="20">
        <f t="shared" si="288"/>
        <v>0</v>
      </c>
      <c r="M30" s="20">
        <f t="shared" si="288"/>
        <v>0</v>
      </c>
      <c r="N30" s="20">
        <f t="shared" si="288"/>
        <v>0</v>
      </c>
      <c r="O30" s="20">
        <f t="shared" si="288"/>
        <v>0</v>
      </c>
      <c r="P30" s="20">
        <f t="shared" si="288"/>
        <v>30</v>
      </c>
      <c r="Q30" s="20">
        <f t="shared" si="288"/>
        <v>0</v>
      </c>
      <c r="R30" s="20">
        <f t="shared" si="288"/>
        <v>0</v>
      </c>
      <c r="S30" s="20">
        <f t="shared" si="288"/>
        <v>0</v>
      </c>
      <c r="T30" s="20">
        <f t="shared" si="288"/>
        <v>0</v>
      </c>
      <c r="U30" s="20">
        <f t="shared" si="288"/>
        <v>1030</v>
      </c>
      <c r="V30" s="20">
        <f t="shared" si="288"/>
        <v>0</v>
      </c>
      <c r="W30" s="20">
        <f t="shared" si="288"/>
        <v>0</v>
      </c>
      <c r="X30" s="20">
        <f t="shared" si="288"/>
        <v>0</v>
      </c>
      <c r="Y30" s="20">
        <f t="shared" si="288"/>
        <v>0</v>
      </c>
      <c r="Z30" s="20">
        <f t="shared" si="288"/>
        <v>0</v>
      </c>
      <c r="AA30" s="20">
        <f t="shared" si="288"/>
        <v>0</v>
      </c>
      <c r="AB30" s="20">
        <f t="shared" si="288"/>
        <v>0</v>
      </c>
      <c r="AC30" s="20">
        <f t="shared" si="288"/>
        <v>0</v>
      </c>
      <c r="AD30" s="20">
        <f t="shared" si="288"/>
        <v>0</v>
      </c>
      <c r="AE30" s="20">
        <f t="shared" si="288"/>
        <v>0</v>
      </c>
      <c r="AF30" s="20">
        <f t="shared" si="288"/>
        <v>0</v>
      </c>
      <c r="AG30" s="20">
        <f t="shared" si="288"/>
        <v>0</v>
      </c>
      <c r="AH30" s="20">
        <f t="shared" si="288"/>
        <v>0</v>
      </c>
      <c r="AI30" s="20">
        <f t="shared" si="288"/>
        <v>0</v>
      </c>
      <c r="AJ30" s="20">
        <f t="shared" si="288"/>
        <v>0</v>
      </c>
      <c r="AK30" s="20">
        <f t="shared" si="288"/>
        <v>0</v>
      </c>
      <c r="AL30" s="20">
        <f t="shared" si="288"/>
        <v>0</v>
      </c>
      <c r="AM30" s="20">
        <f t="shared" si="288"/>
        <v>0</v>
      </c>
      <c r="AN30" s="20">
        <f t="shared" si="288"/>
        <v>0</v>
      </c>
      <c r="AO30" s="20">
        <f t="shared" si="288"/>
        <v>0</v>
      </c>
      <c r="AP30" s="20">
        <f t="shared" si="288"/>
        <v>0</v>
      </c>
      <c r="AQ30" s="20">
        <f t="shared" si="288"/>
        <v>0</v>
      </c>
      <c r="AR30" s="20">
        <f t="shared" si="288"/>
        <v>0</v>
      </c>
      <c r="AS30" s="20">
        <f t="shared" si="288"/>
        <v>0</v>
      </c>
      <c r="AT30" s="20">
        <f t="shared" si="288"/>
        <v>0</v>
      </c>
      <c r="AU30" s="20">
        <f t="shared" si="288"/>
        <v>0</v>
      </c>
      <c r="AV30" s="20">
        <f t="shared" si="288"/>
        <v>0</v>
      </c>
      <c r="AW30" s="20">
        <f t="shared" si="288"/>
        <v>0</v>
      </c>
      <c r="AX30" s="20">
        <f t="shared" si="288"/>
        <v>0</v>
      </c>
      <c r="AY30" s="20">
        <f t="shared" si="288"/>
        <v>0</v>
      </c>
      <c r="AZ30" s="20">
        <f t="shared" si="288"/>
        <v>0</v>
      </c>
      <c r="BA30" s="20">
        <f t="shared" si="288"/>
        <v>0</v>
      </c>
      <c r="BB30" s="20">
        <f t="shared" si="288"/>
        <v>0</v>
      </c>
      <c r="BC30" s="20">
        <f t="shared" si="288"/>
        <v>0</v>
      </c>
      <c r="BD30" s="20">
        <f t="shared" si="288"/>
        <v>0</v>
      </c>
      <c r="BE30" s="20">
        <f t="shared" si="288"/>
        <v>0</v>
      </c>
      <c r="BF30" s="20">
        <f t="shared" si="288"/>
        <v>0</v>
      </c>
      <c r="BG30" s="20">
        <f t="shared" si="288"/>
        <v>0</v>
      </c>
      <c r="BH30" s="20">
        <f t="shared" si="288"/>
        <v>0</v>
      </c>
      <c r="BI30" s="20">
        <f t="shared" si="288"/>
        <v>0</v>
      </c>
      <c r="BJ30" s="20">
        <f t="shared" si="288"/>
        <v>0</v>
      </c>
      <c r="BK30" s="20">
        <f t="shared" si="288"/>
        <v>0</v>
      </c>
      <c r="BL30" s="20">
        <f t="shared" si="288"/>
        <v>0</v>
      </c>
      <c r="BM30" s="20">
        <f t="shared" si="288"/>
        <v>0</v>
      </c>
      <c r="BN30" s="20">
        <f t="shared" ref="BN30:DY30" si="289">IF(ISBLANK(BN8),0,BN8)</f>
        <v>0</v>
      </c>
      <c r="BO30" s="20">
        <f t="shared" si="289"/>
        <v>0</v>
      </c>
      <c r="BP30" s="20">
        <f t="shared" si="289"/>
        <v>0</v>
      </c>
      <c r="BQ30" s="20">
        <f t="shared" si="289"/>
        <v>0</v>
      </c>
      <c r="BR30" s="20">
        <f t="shared" si="289"/>
        <v>0</v>
      </c>
      <c r="BS30" s="20">
        <f t="shared" si="289"/>
        <v>0</v>
      </c>
      <c r="BT30" s="20">
        <f t="shared" si="289"/>
        <v>0</v>
      </c>
      <c r="BU30" s="20">
        <f t="shared" si="289"/>
        <v>0</v>
      </c>
      <c r="BV30" s="20">
        <f t="shared" si="289"/>
        <v>0</v>
      </c>
      <c r="BW30" s="20">
        <f t="shared" si="289"/>
        <v>0</v>
      </c>
      <c r="BX30" s="20">
        <f t="shared" si="289"/>
        <v>0</v>
      </c>
      <c r="BY30" s="20">
        <f t="shared" si="289"/>
        <v>0</v>
      </c>
      <c r="BZ30" s="20">
        <f t="shared" si="289"/>
        <v>0</v>
      </c>
      <c r="CA30" s="20">
        <f t="shared" si="289"/>
        <v>0</v>
      </c>
      <c r="CB30" s="20">
        <f t="shared" si="289"/>
        <v>0</v>
      </c>
      <c r="CC30" s="20">
        <f t="shared" si="289"/>
        <v>0</v>
      </c>
      <c r="CD30" s="20">
        <f t="shared" si="289"/>
        <v>0</v>
      </c>
      <c r="CE30" s="20">
        <f t="shared" si="289"/>
        <v>0</v>
      </c>
      <c r="CF30" s="20">
        <f t="shared" si="289"/>
        <v>0</v>
      </c>
      <c r="CG30" s="20">
        <f t="shared" si="289"/>
        <v>0</v>
      </c>
      <c r="CH30" s="20">
        <f t="shared" si="289"/>
        <v>0</v>
      </c>
      <c r="CI30" s="20">
        <f t="shared" si="289"/>
        <v>0</v>
      </c>
      <c r="CJ30" s="20">
        <f t="shared" si="289"/>
        <v>0</v>
      </c>
      <c r="CK30" s="20">
        <f t="shared" si="289"/>
        <v>0</v>
      </c>
      <c r="CL30" s="20">
        <f t="shared" si="289"/>
        <v>0</v>
      </c>
      <c r="CM30" s="20">
        <f t="shared" si="289"/>
        <v>0</v>
      </c>
      <c r="CN30" s="20">
        <f t="shared" si="289"/>
        <v>0</v>
      </c>
      <c r="CO30" s="20">
        <f t="shared" si="289"/>
        <v>0</v>
      </c>
      <c r="CP30" s="20">
        <f t="shared" si="289"/>
        <v>0</v>
      </c>
      <c r="CQ30" s="20">
        <f t="shared" si="289"/>
        <v>0</v>
      </c>
      <c r="CR30" s="20">
        <f t="shared" si="289"/>
        <v>0</v>
      </c>
      <c r="CS30" s="20">
        <f t="shared" si="289"/>
        <v>0</v>
      </c>
      <c r="CT30" s="20">
        <f t="shared" si="289"/>
        <v>0</v>
      </c>
      <c r="CU30" s="20">
        <f t="shared" si="289"/>
        <v>0</v>
      </c>
      <c r="CV30" s="20">
        <f t="shared" si="289"/>
        <v>0</v>
      </c>
      <c r="CW30" s="20">
        <f t="shared" si="289"/>
        <v>0</v>
      </c>
      <c r="CX30" s="20">
        <f t="shared" si="289"/>
        <v>0</v>
      </c>
      <c r="CY30" s="20">
        <f t="shared" si="289"/>
        <v>0</v>
      </c>
      <c r="CZ30" s="20">
        <f t="shared" si="289"/>
        <v>0</v>
      </c>
      <c r="DA30" s="20">
        <f t="shared" si="289"/>
        <v>0</v>
      </c>
      <c r="DB30" s="20">
        <f t="shared" si="289"/>
        <v>0</v>
      </c>
      <c r="DC30" s="20">
        <f t="shared" si="289"/>
        <v>0</v>
      </c>
      <c r="DD30" s="20">
        <f t="shared" si="289"/>
        <v>0</v>
      </c>
      <c r="DE30" s="20">
        <f t="shared" si="289"/>
        <v>0</v>
      </c>
      <c r="DF30" s="20">
        <f t="shared" si="289"/>
        <v>0</v>
      </c>
      <c r="DG30" s="20">
        <f t="shared" si="289"/>
        <v>0</v>
      </c>
      <c r="DH30" s="20">
        <f t="shared" si="289"/>
        <v>0</v>
      </c>
      <c r="DI30" s="20">
        <f t="shared" si="289"/>
        <v>0</v>
      </c>
      <c r="DJ30" s="20">
        <f t="shared" si="289"/>
        <v>0</v>
      </c>
      <c r="DK30" s="20">
        <f t="shared" si="289"/>
        <v>0</v>
      </c>
      <c r="DL30" s="20">
        <f t="shared" si="289"/>
        <v>0</v>
      </c>
      <c r="DM30" s="20">
        <f t="shared" si="289"/>
        <v>0</v>
      </c>
      <c r="DN30" s="20">
        <f t="shared" si="289"/>
        <v>0</v>
      </c>
      <c r="DO30" s="20">
        <f t="shared" si="289"/>
        <v>0</v>
      </c>
      <c r="DP30" s="20">
        <f t="shared" si="289"/>
        <v>0</v>
      </c>
      <c r="DQ30" s="20">
        <f t="shared" si="289"/>
        <v>0</v>
      </c>
      <c r="DR30" s="20">
        <f t="shared" si="289"/>
        <v>0</v>
      </c>
      <c r="DS30" s="20">
        <f t="shared" si="289"/>
        <v>0</v>
      </c>
      <c r="DT30" s="20">
        <f t="shared" si="289"/>
        <v>0</v>
      </c>
      <c r="DU30" s="20">
        <f t="shared" si="289"/>
        <v>0</v>
      </c>
      <c r="DV30" s="20">
        <f t="shared" si="289"/>
        <v>0</v>
      </c>
      <c r="DW30" s="20">
        <f t="shared" si="289"/>
        <v>0</v>
      </c>
      <c r="DX30" s="20">
        <f t="shared" si="289"/>
        <v>0</v>
      </c>
      <c r="DY30" s="20">
        <f t="shared" si="289"/>
        <v>0</v>
      </c>
      <c r="DZ30" s="20">
        <f t="shared" ref="DZ30:GK30" si="290">IF(ISBLANK(DZ8),0,DZ8)</f>
        <v>0</v>
      </c>
      <c r="EA30" s="20">
        <f t="shared" si="290"/>
        <v>0</v>
      </c>
      <c r="EB30" s="20">
        <f t="shared" si="290"/>
        <v>0</v>
      </c>
      <c r="EC30" s="20">
        <f t="shared" si="290"/>
        <v>0</v>
      </c>
      <c r="ED30" s="20">
        <f t="shared" si="290"/>
        <v>0</v>
      </c>
      <c r="EE30" s="20">
        <f t="shared" si="290"/>
        <v>0</v>
      </c>
      <c r="EF30" s="20">
        <f t="shared" si="290"/>
        <v>0</v>
      </c>
      <c r="EG30" s="20">
        <f t="shared" si="290"/>
        <v>0</v>
      </c>
      <c r="EH30" s="20">
        <f t="shared" si="290"/>
        <v>0</v>
      </c>
      <c r="EI30" s="20">
        <f t="shared" si="290"/>
        <v>0</v>
      </c>
      <c r="EJ30" s="20">
        <f t="shared" si="290"/>
        <v>0</v>
      </c>
      <c r="EK30" s="20">
        <f t="shared" si="290"/>
        <v>0</v>
      </c>
      <c r="EL30" s="20">
        <f t="shared" si="290"/>
        <v>0</v>
      </c>
      <c r="EM30" s="20">
        <f t="shared" si="290"/>
        <v>0</v>
      </c>
      <c r="EN30" s="20">
        <f t="shared" si="290"/>
        <v>0</v>
      </c>
      <c r="EO30" s="20">
        <f t="shared" si="290"/>
        <v>0</v>
      </c>
      <c r="EP30" s="20">
        <f t="shared" si="290"/>
        <v>0</v>
      </c>
      <c r="EQ30" s="20">
        <f t="shared" si="290"/>
        <v>0</v>
      </c>
      <c r="ER30" s="20">
        <f t="shared" si="290"/>
        <v>0</v>
      </c>
      <c r="ES30" s="20">
        <f t="shared" si="290"/>
        <v>0</v>
      </c>
      <c r="ET30" s="20">
        <f t="shared" si="290"/>
        <v>0</v>
      </c>
      <c r="EU30" s="20">
        <f t="shared" si="290"/>
        <v>0</v>
      </c>
      <c r="EV30" s="20">
        <f t="shared" si="290"/>
        <v>0</v>
      </c>
      <c r="EW30" s="20">
        <f t="shared" si="290"/>
        <v>0</v>
      </c>
      <c r="EX30" s="20">
        <f t="shared" si="290"/>
        <v>0</v>
      </c>
      <c r="EY30" s="20">
        <f t="shared" si="290"/>
        <v>0</v>
      </c>
      <c r="EZ30" s="20">
        <f t="shared" si="290"/>
        <v>0</v>
      </c>
      <c r="FA30" s="20">
        <f t="shared" si="290"/>
        <v>0</v>
      </c>
      <c r="FB30" s="20">
        <f t="shared" si="290"/>
        <v>0</v>
      </c>
      <c r="FC30" s="20">
        <f t="shared" si="290"/>
        <v>0</v>
      </c>
      <c r="FD30" s="20">
        <f t="shared" si="290"/>
        <v>0</v>
      </c>
      <c r="FE30" s="20">
        <f t="shared" si="290"/>
        <v>0</v>
      </c>
      <c r="FF30" s="20">
        <f t="shared" si="290"/>
        <v>0</v>
      </c>
      <c r="FG30" s="20">
        <f t="shared" si="290"/>
        <v>0</v>
      </c>
      <c r="FH30" s="20">
        <f t="shared" si="290"/>
        <v>0</v>
      </c>
      <c r="FI30" s="20">
        <f t="shared" si="290"/>
        <v>0</v>
      </c>
      <c r="FJ30" s="20">
        <f t="shared" si="290"/>
        <v>0</v>
      </c>
      <c r="FK30" s="20">
        <f t="shared" si="290"/>
        <v>0</v>
      </c>
      <c r="FL30" s="20">
        <f t="shared" si="290"/>
        <v>0</v>
      </c>
      <c r="FM30" s="20">
        <f t="shared" si="290"/>
        <v>0</v>
      </c>
      <c r="FN30" s="20">
        <f t="shared" si="290"/>
        <v>0</v>
      </c>
      <c r="FO30" s="20">
        <f t="shared" si="290"/>
        <v>0</v>
      </c>
      <c r="FP30" s="20">
        <f t="shared" si="290"/>
        <v>0</v>
      </c>
      <c r="FQ30" s="20">
        <f t="shared" si="290"/>
        <v>0</v>
      </c>
      <c r="FR30" s="20">
        <f t="shared" si="290"/>
        <v>0</v>
      </c>
      <c r="FS30" s="20">
        <f t="shared" si="290"/>
        <v>0</v>
      </c>
      <c r="FT30" s="20">
        <f t="shared" si="290"/>
        <v>0</v>
      </c>
      <c r="FU30" s="20">
        <f t="shared" si="290"/>
        <v>0</v>
      </c>
      <c r="FV30" s="20">
        <f t="shared" si="290"/>
        <v>0</v>
      </c>
      <c r="FW30" s="20">
        <f t="shared" si="290"/>
        <v>0</v>
      </c>
      <c r="FX30" s="20">
        <f t="shared" si="290"/>
        <v>0</v>
      </c>
      <c r="FY30" s="20">
        <f t="shared" si="290"/>
        <v>0</v>
      </c>
      <c r="FZ30" s="20">
        <f t="shared" si="290"/>
        <v>0</v>
      </c>
      <c r="GA30" s="20">
        <f t="shared" si="290"/>
        <v>0</v>
      </c>
      <c r="GB30" s="20">
        <f t="shared" si="290"/>
        <v>0</v>
      </c>
      <c r="GC30" s="20">
        <f t="shared" si="290"/>
        <v>0</v>
      </c>
      <c r="GD30" s="20">
        <f t="shared" si="290"/>
        <v>0</v>
      </c>
      <c r="GE30" s="20">
        <f t="shared" si="290"/>
        <v>0</v>
      </c>
      <c r="GF30" s="20">
        <f t="shared" si="290"/>
        <v>0</v>
      </c>
      <c r="GG30" s="20">
        <f t="shared" si="290"/>
        <v>0</v>
      </c>
      <c r="GH30" s="20">
        <f t="shared" si="290"/>
        <v>0</v>
      </c>
      <c r="GI30" s="20">
        <f t="shared" si="290"/>
        <v>0</v>
      </c>
      <c r="GJ30" s="20">
        <f t="shared" si="290"/>
        <v>0</v>
      </c>
      <c r="GK30" s="20">
        <f t="shared" si="290"/>
        <v>0</v>
      </c>
      <c r="GL30" s="20">
        <f t="shared" ref="GL30:IW30" si="291">IF(ISBLANK(GL8),0,GL8)</f>
        <v>0</v>
      </c>
      <c r="GM30" s="20">
        <f t="shared" si="291"/>
        <v>0</v>
      </c>
      <c r="GN30" s="20">
        <f t="shared" si="291"/>
        <v>0</v>
      </c>
      <c r="GO30" s="20">
        <f t="shared" si="291"/>
        <v>0</v>
      </c>
      <c r="GP30" s="20">
        <f t="shared" si="291"/>
        <v>0</v>
      </c>
      <c r="GQ30" s="20">
        <f t="shared" si="291"/>
        <v>0</v>
      </c>
      <c r="GR30" s="20">
        <f t="shared" si="291"/>
        <v>0</v>
      </c>
      <c r="GS30" s="20">
        <f t="shared" si="291"/>
        <v>0</v>
      </c>
      <c r="GT30" s="20">
        <f t="shared" si="291"/>
        <v>0</v>
      </c>
      <c r="GU30" s="20">
        <f t="shared" si="291"/>
        <v>0</v>
      </c>
      <c r="GV30" s="20">
        <f t="shared" si="291"/>
        <v>0</v>
      </c>
      <c r="GW30" s="20">
        <f t="shared" si="291"/>
        <v>0</v>
      </c>
      <c r="GX30" s="20">
        <f t="shared" si="291"/>
        <v>0</v>
      </c>
      <c r="GY30" s="20">
        <f t="shared" si="291"/>
        <v>0</v>
      </c>
      <c r="GZ30" s="20">
        <f t="shared" si="291"/>
        <v>0</v>
      </c>
      <c r="HA30" s="20">
        <f t="shared" si="291"/>
        <v>0</v>
      </c>
      <c r="HB30" s="20">
        <f t="shared" si="291"/>
        <v>0</v>
      </c>
      <c r="HC30" s="20">
        <f t="shared" si="291"/>
        <v>0</v>
      </c>
      <c r="HD30" s="20">
        <f t="shared" si="291"/>
        <v>0</v>
      </c>
      <c r="HE30" s="20">
        <f t="shared" si="291"/>
        <v>0</v>
      </c>
      <c r="HF30" s="20">
        <f t="shared" si="291"/>
        <v>0</v>
      </c>
      <c r="HG30" s="20">
        <f t="shared" si="291"/>
        <v>0</v>
      </c>
      <c r="HH30" s="20">
        <f t="shared" si="291"/>
        <v>0</v>
      </c>
      <c r="HI30" s="20">
        <f t="shared" si="291"/>
        <v>0</v>
      </c>
      <c r="HJ30" s="20">
        <f t="shared" si="291"/>
        <v>0</v>
      </c>
      <c r="HK30" s="20">
        <f t="shared" si="291"/>
        <v>0</v>
      </c>
      <c r="HL30" s="20">
        <f t="shared" si="291"/>
        <v>0</v>
      </c>
      <c r="HM30" s="20">
        <f t="shared" si="291"/>
        <v>0</v>
      </c>
      <c r="HN30" s="20">
        <f t="shared" si="291"/>
        <v>0</v>
      </c>
      <c r="HO30" s="20">
        <f t="shared" si="291"/>
        <v>0</v>
      </c>
      <c r="HP30" s="20">
        <f t="shared" si="291"/>
        <v>0</v>
      </c>
      <c r="HQ30" s="20">
        <f t="shared" si="291"/>
        <v>0</v>
      </c>
      <c r="HR30" s="20">
        <f t="shared" si="291"/>
        <v>0</v>
      </c>
      <c r="HS30" s="20">
        <f t="shared" si="291"/>
        <v>0</v>
      </c>
      <c r="HT30" s="20">
        <f t="shared" si="291"/>
        <v>0</v>
      </c>
      <c r="HU30" s="20">
        <f t="shared" si="291"/>
        <v>0</v>
      </c>
      <c r="HV30" s="20">
        <f t="shared" si="291"/>
        <v>0</v>
      </c>
      <c r="HW30" s="20">
        <f t="shared" si="291"/>
        <v>0</v>
      </c>
      <c r="HX30" s="20">
        <f t="shared" si="291"/>
        <v>0</v>
      </c>
      <c r="HY30" s="20">
        <f t="shared" si="291"/>
        <v>0</v>
      </c>
      <c r="HZ30" s="20">
        <f t="shared" si="291"/>
        <v>0</v>
      </c>
      <c r="IA30" s="20">
        <f t="shared" si="291"/>
        <v>0</v>
      </c>
      <c r="IB30" s="20">
        <f t="shared" si="291"/>
        <v>0</v>
      </c>
      <c r="IC30" s="20">
        <f t="shared" si="291"/>
        <v>0</v>
      </c>
      <c r="ID30" s="20">
        <f t="shared" si="291"/>
        <v>0</v>
      </c>
      <c r="IE30" s="20">
        <f t="shared" si="291"/>
        <v>0</v>
      </c>
      <c r="IF30" s="20">
        <f t="shared" si="291"/>
        <v>0</v>
      </c>
      <c r="IG30" s="20">
        <f t="shared" si="291"/>
        <v>0</v>
      </c>
      <c r="IH30" s="20">
        <f t="shared" si="291"/>
        <v>0</v>
      </c>
      <c r="II30" s="20">
        <f t="shared" si="291"/>
        <v>0</v>
      </c>
      <c r="IJ30" s="20">
        <f t="shared" si="291"/>
        <v>0</v>
      </c>
      <c r="IK30" s="20">
        <f t="shared" si="291"/>
        <v>0</v>
      </c>
      <c r="IL30" s="20">
        <f t="shared" si="291"/>
        <v>0</v>
      </c>
      <c r="IM30" s="20">
        <f t="shared" si="291"/>
        <v>0</v>
      </c>
      <c r="IN30" s="20">
        <f t="shared" si="291"/>
        <v>0</v>
      </c>
      <c r="IO30" s="20">
        <f t="shared" si="291"/>
        <v>0</v>
      </c>
      <c r="IP30" s="20">
        <f t="shared" si="291"/>
        <v>0</v>
      </c>
      <c r="IQ30" s="20">
        <f t="shared" si="291"/>
        <v>0</v>
      </c>
      <c r="IR30" s="20">
        <f t="shared" si="291"/>
        <v>0</v>
      </c>
      <c r="IS30" s="20">
        <f t="shared" si="291"/>
        <v>0</v>
      </c>
      <c r="IT30" s="20">
        <f t="shared" si="291"/>
        <v>0</v>
      </c>
      <c r="IU30" s="20">
        <f t="shared" si="291"/>
        <v>0</v>
      </c>
      <c r="IV30" s="20">
        <f t="shared" si="291"/>
        <v>0</v>
      </c>
      <c r="IW30" s="20">
        <f t="shared" si="291"/>
        <v>0</v>
      </c>
      <c r="IX30" s="20">
        <f t="shared" ref="IX30:KP30" si="292">IF(ISBLANK(IX8),0,IX8)</f>
        <v>0</v>
      </c>
      <c r="IY30" s="20">
        <f t="shared" si="292"/>
        <v>0</v>
      </c>
      <c r="IZ30" s="20">
        <f t="shared" si="292"/>
        <v>0</v>
      </c>
      <c r="JA30" s="20">
        <f t="shared" si="292"/>
        <v>0</v>
      </c>
      <c r="JB30" s="20">
        <f t="shared" si="292"/>
        <v>0</v>
      </c>
      <c r="JC30" s="20">
        <f t="shared" si="292"/>
        <v>0</v>
      </c>
      <c r="JD30" s="20">
        <f t="shared" si="292"/>
        <v>0</v>
      </c>
      <c r="JE30" s="20">
        <f t="shared" si="292"/>
        <v>0</v>
      </c>
      <c r="JF30" s="20">
        <f t="shared" si="292"/>
        <v>0</v>
      </c>
      <c r="JG30" s="20">
        <f t="shared" si="292"/>
        <v>0</v>
      </c>
      <c r="JH30" s="20">
        <f t="shared" si="292"/>
        <v>0</v>
      </c>
      <c r="JI30" s="20">
        <f t="shared" si="292"/>
        <v>0</v>
      </c>
      <c r="JJ30" s="20">
        <f t="shared" si="292"/>
        <v>0</v>
      </c>
      <c r="JK30" s="20">
        <f t="shared" si="292"/>
        <v>0</v>
      </c>
      <c r="JL30" s="20">
        <f t="shared" si="292"/>
        <v>0</v>
      </c>
      <c r="JM30" s="20">
        <f t="shared" si="292"/>
        <v>0</v>
      </c>
      <c r="JN30" s="20">
        <f t="shared" si="292"/>
        <v>0</v>
      </c>
      <c r="JO30" s="20">
        <f t="shared" si="292"/>
        <v>0</v>
      </c>
      <c r="JP30" s="20">
        <f t="shared" si="292"/>
        <v>0</v>
      </c>
      <c r="JQ30" s="20">
        <f t="shared" si="292"/>
        <v>0</v>
      </c>
      <c r="JR30" s="20">
        <f t="shared" si="292"/>
        <v>0</v>
      </c>
      <c r="JS30" s="20">
        <f t="shared" si="292"/>
        <v>0</v>
      </c>
      <c r="JT30" s="20">
        <f t="shared" si="292"/>
        <v>0</v>
      </c>
      <c r="JU30" s="20">
        <f t="shared" si="292"/>
        <v>0</v>
      </c>
      <c r="JV30" s="20">
        <f t="shared" si="292"/>
        <v>0</v>
      </c>
      <c r="JW30" s="20">
        <f t="shared" si="292"/>
        <v>0</v>
      </c>
      <c r="JX30" s="20">
        <f t="shared" si="292"/>
        <v>0</v>
      </c>
      <c r="JY30" s="20">
        <f t="shared" si="292"/>
        <v>0</v>
      </c>
      <c r="JZ30" s="20">
        <f t="shared" si="292"/>
        <v>0</v>
      </c>
      <c r="KA30" s="20">
        <f t="shared" si="292"/>
        <v>0</v>
      </c>
      <c r="KB30" s="20">
        <f t="shared" si="292"/>
        <v>0</v>
      </c>
      <c r="KC30" s="20">
        <f t="shared" si="292"/>
        <v>0</v>
      </c>
      <c r="KD30" s="20">
        <f t="shared" si="292"/>
        <v>0</v>
      </c>
      <c r="KE30" s="20">
        <f t="shared" si="292"/>
        <v>0</v>
      </c>
      <c r="KF30" s="20">
        <f t="shared" si="292"/>
        <v>0</v>
      </c>
      <c r="KG30" s="20">
        <f t="shared" si="292"/>
        <v>0</v>
      </c>
      <c r="KH30" s="20">
        <f t="shared" si="292"/>
        <v>0</v>
      </c>
      <c r="KI30" s="20">
        <f t="shared" si="292"/>
        <v>0</v>
      </c>
      <c r="KJ30" s="20">
        <f t="shared" si="292"/>
        <v>0</v>
      </c>
      <c r="KK30" s="20">
        <f t="shared" si="292"/>
        <v>0</v>
      </c>
      <c r="KL30" s="20">
        <f t="shared" si="292"/>
        <v>0</v>
      </c>
      <c r="KM30" s="20">
        <f t="shared" si="292"/>
        <v>0</v>
      </c>
      <c r="KN30" s="20">
        <f t="shared" si="292"/>
        <v>0</v>
      </c>
      <c r="KO30" s="20">
        <f t="shared" si="292"/>
        <v>0</v>
      </c>
      <c r="KP30" s="20">
        <f t="shared" si="292"/>
        <v>0</v>
      </c>
    </row>
    <row r="31" spans="1:302" x14ac:dyDescent="0.2">
      <c r="A31" s="75" t="s">
        <v>111</v>
      </c>
      <c r="B31" s="20">
        <f t="shared" ref="B31:BM31" si="293">IF(ISBLANK(B9),0,B9)</f>
        <v>0</v>
      </c>
      <c r="C31" s="20">
        <f t="shared" si="293"/>
        <v>0</v>
      </c>
      <c r="D31" s="20">
        <f t="shared" si="293"/>
        <v>50</v>
      </c>
      <c r="E31" s="20">
        <f t="shared" si="293"/>
        <v>0</v>
      </c>
      <c r="F31" s="20">
        <f t="shared" si="293"/>
        <v>0</v>
      </c>
      <c r="G31" s="20">
        <f t="shared" si="293"/>
        <v>50</v>
      </c>
      <c r="H31" s="20">
        <f t="shared" si="293"/>
        <v>0</v>
      </c>
      <c r="I31" s="20">
        <f t="shared" si="293"/>
        <v>50</v>
      </c>
      <c r="J31" s="20">
        <f t="shared" si="293"/>
        <v>0</v>
      </c>
      <c r="K31" s="20">
        <f t="shared" si="293"/>
        <v>0</v>
      </c>
      <c r="L31" s="20">
        <f t="shared" si="293"/>
        <v>50</v>
      </c>
      <c r="M31" s="20">
        <f t="shared" si="293"/>
        <v>0</v>
      </c>
      <c r="N31" s="20">
        <f t="shared" si="293"/>
        <v>50</v>
      </c>
      <c r="O31" s="20">
        <f t="shared" si="293"/>
        <v>0</v>
      </c>
      <c r="P31" s="20">
        <f t="shared" si="293"/>
        <v>0</v>
      </c>
      <c r="Q31" s="20">
        <f t="shared" si="293"/>
        <v>50</v>
      </c>
      <c r="R31" s="20">
        <f t="shared" si="293"/>
        <v>0</v>
      </c>
      <c r="S31" s="20">
        <f t="shared" si="293"/>
        <v>50</v>
      </c>
      <c r="T31" s="20">
        <f t="shared" si="293"/>
        <v>0</v>
      </c>
      <c r="U31" s="20">
        <f t="shared" si="293"/>
        <v>0</v>
      </c>
      <c r="V31" s="20">
        <f t="shared" si="293"/>
        <v>50</v>
      </c>
      <c r="W31" s="20">
        <f t="shared" si="293"/>
        <v>0</v>
      </c>
      <c r="X31" s="20">
        <f t="shared" si="293"/>
        <v>50</v>
      </c>
      <c r="Y31" s="20">
        <f t="shared" si="293"/>
        <v>0</v>
      </c>
      <c r="Z31" s="20">
        <f t="shared" si="293"/>
        <v>0</v>
      </c>
      <c r="AA31" s="20">
        <f t="shared" si="293"/>
        <v>50</v>
      </c>
      <c r="AB31" s="20">
        <f t="shared" si="293"/>
        <v>0</v>
      </c>
      <c r="AC31" s="20">
        <f t="shared" si="293"/>
        <v>50</v>
      </c>
      <c r="AD31" s="20">
        <f t="shared" si="293"/>
        <v>0</v>
      </c>
      <c r="AE31" s="20">
        <f t="shared" si="293"/>
        <v>0</v>
      </c>
      <c r="AF31" s="20">
        <f t="shared" si="293"/>
        <v>50</v>
      </c>
      <c r="AG31" s="20">
        <f t="shared" si="293"/>
        <v>0</v>
      </c>
      <c r="AH31" s="20">
        <f t="shared" si="293"/>
        <v>50</v>
      </c>
      <c r="AI31" s="20">
        <f t="shared" si="293"/>
        <v>0</v>
      </c>
      <c r="AJ31" s="20">
        <f t="shared" si="293"/>
        <v>0</v>
      </c>
      <c r="AK31" s="20">
        <f t="shared" si="293"/>
        <v>50</v>
      </c>
      <c r="AL31" s="20">
        <f t="shared" si="293"/>
        <v>0</v>
      </c>
      <c r="AM31" s="20">
        <f t="shared" si="293"/>
        <v>50</v>
      </c>
      <c r="AN31" s="20">
        <f t="shared" si="293"/>
        <v>0</v>
      </c>
      <c r="AO31" s="20">
        <f t="shared" si="293"/>
        <v>0</v>
      </c>
      <c r="AP31" s="20">
        <f t="shared" si="293"/>
        <v>50</v>
      </c>
      <c r="AQ31" s="20">
        <f t="shared" si="293"/>
        <v>0</v>
      </c>
      <c r="AR31" s="20">
        <f t="shared" si="293"/>
        <v>50</v>
      </c>
      <c r="AS31" s="20">
        <f t="shared" si="293"/>
        <v>0</v>
      </c>
      <c r="AT31" s="20">
        <f t="shared" si="293"/>
        <v>0</v>
      </c>
      <c r="AU31" s="20">
        <f t="shared" si="293"/>
        <v>50</v>
      </c>
      <c r="AV31" s="20">
        <f t="shared" si="293"/>
        <v>0</v>
      </c>
      <c r="AW31" s="20">
        <f t="shared" si="293"/>
        <v>50</v>
      </c>
      <c r="AX31" s="20">
        <f t="shared" si="293"/>
        <v>0</v>
      </c>
      <c r="AY31" s="20">
        <f t="shared" si="293"/>
        <v>0</v>
      </c>
      <c r="AZ31" s="20">
        <f t="shared" si="293"/>
        <v>1050</v>
      </c>
      <c r="BA31" s="20">
        <f t="shared" si="293"/>
        <v>0</v>
      </c>
      <c r="BB31" s="20">
        <f t="shared" si="293"/>
        <v>0</v>
      </c>
      <c r="BC31" s="20">
        <f t="shared" si="293"/>
        <v>0</v>
      </c>
      <c r="BD31" s="20">
        <f t="shared" si="293"/>
        <v>0</v>
      </c>
      <c r="BE31" s="20">
        <f t="shared" si="293"/>
        <v>0</v>
      </c>
      <c r="BF31" s="20">
        <f t="shared" si="293"/>
        <v>0</v>
      </c>
      <c r="BG31" s="20">
        <f t="shared" si="293"/>
        <v>0</v>
      </c>
      <c r="BH31" s="20">
        <f t="shared" si="293"/>
        <v>0</v>
      </c>
      <c r="BI31" s="20">
        <f t="shared" si="293"/>
        <v>0</v>
      </c>
      <c r="BJ31" s="20">
        <f t="shared" si="293"/>
        <v>0</v>
      </c>
      <c r="BK31" s="20">
        <f t="shared" si="293"/>
        <v>0</v>
      </c>
      <c r="BL31" s="20">
        <f t="shared" si="293"/>
        <v>0</v>
      </c>
      <c r="BM31" s="20">
        <f t="shared" si="293"/>
        <v>0</v>
      </c>
      <c r="BN31" s="20">
        <f t="shared" ref="BN31:DY31" si="294">IF(ISBLANK(BN9),0,BN9)</f>
        <v>0</v>
      </c>
      <c r="BO31" s="20">
        <f t="shared" si="294"/>
        <v>0</v>
      </c>
      <c r="BP31" s="20">
        <f t="shared" si="294"/>
        <v>0</v>
      </c>
      <c r="BQ31" s="20">
        <f t="shared" si="294"/>
        <v>0</v>
      </c>
      <c r="BR31" s="20">
        <f t="shared" si="294"/>
        <v>0</v>
      </c>
      <c r="BS31" s="20">
        <f t="shared" si="294"/>
        <v>0</v>
      </c>
      <c r="BT31" s="20">
        <f t="shared" si="294"/>
        <v>0</v>
      </c>
      <c r="BU31" s="20">
        <f t="shared" si="294"/>
        <v>0</v>
      </c>
      <c r="BV31" s="20">
        <f t="shared" si="294"/>
        <v>0</v>
      </c>
      <c r="BW31" s="20">
        <f t="shared" si="294"/>
        <v>0</v>
      </c>
      <c r="BX31" s="20">
        <f t="shared" si="294"/>
        <v>0</v>
      </c>
      <c r="BY31" s="20">
        <f t="shared" si="294"/>
        <v>0</v>
      </c>
      <c r="BZ31" s="20">
        <f t="shared" si="294"/>
        <v>0</v>
      </c>
      <c r="CA31" s="20">
        <f t="shared" si="294"/>
        <v>0</v>
      </c>
      <c r="CB31" s="20">
        <f t="shared" si="294"/>
        <v>0</v>
      </c>
      <c r="CC31" s="20">
        <f t="shared" si="294"/>
        <v>0</v>
      </c>
      <c r="CD31" s="20">
        <f t="shared" si="294"/>
        <v>0</v>
      </c>
      <c r="CE31" s="20">
        <f t="shared" si="294"/>
        <v>0</v>
      </c>
      <c r="CF31" s="20">
        <f t="shared" si="294"/>
        <v>0</v>
      </c>
      <c r="CG31" s="20">
        <f t="shared" si="294"/>
        <v>0</v>
      </c>
      <c r="CH31" s="20">
        <f t="shared" si="294"/>
        <v>0</v>
      </c>
      <c r="CI31" s="20">
        <f t="shared" si="294"/>
        <v>0</v>
      </c>
      <c r="CJ31" s="20">
        <f t="shared" si="294"/>
        <v>0</v>
      </c>
      <c r="CK31" s="20">
        <f t="shared" si="294"/>
        <v>0</v>
      </c>
      <c r="CL31" s="20">
        <f t="shared" si="294"/>
        <v>0</v>
      </c>
      <c r="CM31" s="20">
        <f t="shared" si="294"/>
        <v>0</v>
      </c>
      <c r="CN31" s="20">
        <f t="shared" si="294"/>
        <v>0</v>
      </c>
      <c r="CO31" s="20">
        <f t="shared" si="294"/>
        <v>0</v>
      </c>
      <c r="CP31" s="20">
        <f t="shared" si="294"/>
        <v>0</v>
      </c>
      <c r="CQ31" s="20">
        <f t="shared" si="294"/>
        <v>0</v>
      </c>
      <c r="CR31" s="20">
        <f t="shared" si="294"/>
        <v>0</v>
      </c>
      <c r="CS31" s="20">
        <f t="shared" si="294"/>
        <v>0</v>
      </c>
      <c r="CT31" s="20">
        <f t="shared" si="294"/>
        <v>0</v>
      </c>
      <c r="CU31" s="20">
        <f t="shared" si="294"/>
        <v>0</v>
      </c>
      <c r="CV31" s="20">
        <f t="shared" si="294"/>
        <v>0</v>
      </c>
      <c r="CW31" s="20">
        <f t="shared" si="294"/>
        <v>0</v>
      </c>
      <c r="CX31" s="20">
        <f t="shared" si="294"/>
        <v>0</v>
      </c>
      <c r="CY31" s="20">
        <f t="shared" si="294"/>
        <v>0</v>
      </c>
      <c r="CZ31" s="20">
        <f t="shared" si="294"/>
        <v>0</v>
      </c>
      <c r="DA31" s="20">
        <f t="shared" si="294"/>
        <v>0</v>
      </c>
      <c r="DB31" s="20">
        <f t="shared" si="294"/>
        <v>0</v>
      </c>
      <c r="DC31" s="20">
        <f t="shared" si="294"/>
        <v>0</v>
      </c>
      <c r="DD31" s="20">
        <f t="shared" si="294"/>
        <v>0</v>
      </c>
      <c r="DE31" s="20">
        <f t="shared" si="294"/>
        <v>0</v>
      </c>
      <c r="DF31" s="20">
        <f t="shared" si="294"/>
        <v>0</v>
      </c>
      <c r="DG31" s="20">
        <f t="shared" si="294"/>
        <v>0</v>
      </c>
      <c r="DH31" s="20">
        <f t="shared" si="294"/>
        <v>0</v>
      </c>
      <c r="DI31" s="20">
        <f t="shared" si="294"/>
        <v>0</v>
      </c>
      <c r="DJ31" s="20">
        <f t="shared" si="294"/>
        <v>0</v>
      </c>
      <c r="DK31" s="20">
        <f t="shared" si="294"/>
        <v>0</v>
      </c>
      <c r="DL31" s="20">
        <f t="shared" si="294"/>
        <v>0</v>
      </c>
      <c r="DM31" s="20">
        <f t="shared" si="294"/>
        <v>0</v>
      </c>
      <c r="DN31" s="20">
        <f t="shared" si="294"/>
        <v>0</v>
      </c>
      <c r="DO31" s="20">
        <f t="shared" si="294"/>
        <v>0</v>
      </c>
      <c r="DP31" s="20">
        <f t="shared" si="294"/>
        <v>0</v>
      </c>
      <c r="DQ31" s="20">
        <f t="shared" si="294"/>
        <v>0</v>
      </c>
      <c r="DR31" s="20">
        <f t="shared" si="294"/>
        <v>0</v>
      </c>
      <c r="DS31" s="20">
        <f t="shared" si="294"/>
        <v>0</v>
      </c>
      <c r="DT31" s="20">
        <f t="shared" si="294"/>
        <v>0</v>
      </c>
      <c r="DU31" s="20">
        <f t="shared" si="294"/>
        <v>0</v>
      </c>
      <c r="DV31" s="20">
        <f t="shared" si="294"/>
        <v>0</v>
      </c>
      <c r="DW31" s="20">
        <f t="shared" si="294"/>
        <v>0</v>
      </c>
      <c r="DX31" s="20">
        <f t="shared" si="294"/>
        <v>0</v>
      </c>
      <c r="DY31" s="20">
        <f t="shared" si="294"/>
        <v>0</v>
      </c>
      <c r="DZ31" s="20">
        <f t="shared" ref="DZ31:GK31" si="295">IF(ISBLANK(DZ9),0,DZ9)</f>
        <v>0</v>
      </c>
      <c r="EA31" s="20">
        <f t="shared" si="295"/>
        <v>0</v>
      </c>
      <c r="EB31" s="20">
        <f t="shared" si="295"/>
        <v>0</v>
      </c>
      <c r="EC31" s="20">
        <f t="shared" si="295"/>
        <v>0</v>
      </c>
      <c r="ED31" s="20">
        <f t="shared" si="295"/>
        <v>0</v>
      </c>
      <c r="EE31" s="20">
        <f t="shared" si="295"/>
        <v>0</v>
      </c>
      <c r="EF31" s="20">
        <f t="shared" si="295"/>
        <v>0</v>
      </c>
      <c r="EG31" s="20">
        <f t="shared" si="295"/>
        <v>0</v>
      </c>
      <c r="EH31" s="20">
        <f t="shared" si="295"/>
        <v>0</v>
      </c>
      <c r="EI31" s="20">
        <f t="shared" si="295"/>
        <v>0</v>
      </c>
      <c r="EJ31" s="20">
        <f t="shared" si="295"/>
        <v>0</v>
      </c>
      <c r="EK31" s="20">
        <f t="shared" si="295"/>
        <v>0</v>
      </c>
      <c r="EL31" s="20">
        <f t="shared" si="295"/>
        <v>0</v>
      </c>
      <c r="EM31" s="20">
        <f t="shared" si="295"/>
        <v>0</v>
      </c>
      <c r="EN31" s="20">
        <f t="shared" si="295"/>
        <v>0</v>
      </c>
      <c r="EO31" s="20">
        <f t="shared" si="295"/>
        <v>0</v>
      </c>
      <c r="EP31" s="20">
        <f t="shared" si="295"/>
        <v>0</v>
      </c>
      <c r="EQ31" s="20">
        <f t="shared" si="295"/>
        <v>0</v>
      </c>
      <c r="ER31" s="20">
        <f t="shared" si="295"/>
        <v>0</v>
      </c>
      <c r="ES31" s="20">
        <f t="shared" si="295"/>
        <v>0</v>
      </c>
      <c r="ET31" s="20">
        <f t="shared" si="295"/>
        <v>0</v>
      </c>
      <c r="EU31" s="20">
        <f t="shared" si="295"/>
        <v>0</v>
      </c>
      <c r="EV31" s="20">
        <f t="shared" si="295"/>
        <v>0</v>
      </c>
      <c r="EW31" s="20">
        <f t="shared" si="295"/>
        <v>0</v>
      </c>
      <c r="EX31" s="20">
        <f t="shared" si="295"/>
        <v>0</v>
      </c>
      <c r="EY31" s="20">
        <f t="shared" si="295"/>
        <v>0</v>
      </c>
      <c r="EZ31" s="20">
        <f t="shared" si="295"/>
        <v>0</v>
      </c>
      <c r="FA31" s="20">
        <f t="shared" si="295"/>
        <v>0</v>
      </c>
      <c r="FB31" s="20">
        <f t="shared" si="295"/>
        <v>0</v>
      </c>
      <c r="FC31" s="20">
        <f t="shared" si="295"/>
        <v>0</v>
      </c>
      <c r="FD31" s="20">
        <f t="shared" si="295"/>
        <v>0</v>
      </c>
      <c r="FE31" s="20">
        <f t="shared" si="295"/>
        <v>0</v>
      </c>
      <c r="FF31" s="20">
        <f t="shared" si="295"/>
        <v>0</v>
      </c>
      <c r="FG31" s="20">
        <f t="shared" si="295"/>
        <v>0</v>
      </c>
      <c r="FH31" s="20">
        <f t="shared" si="295"/>
        <v>0</v>
      </c>
      <c r="FI31" s="20">
        <f t="shared" si="295"/>
        <v>0</v>
      </c>
      <c r="FJ31" s="20">
        <f t="shared" si="295"/>
        <v>0</v>
      </c>
      <c r="FK31" s="20">
        <f t="shared" si="295"/>
        <v>0</v>
      </c>
      <c r="FL31" s="20">
        <f t="shared" si="295"/>
        <v>0</v>
      </c>
      <c r="FM31" s="20">
        <f t="shared" si="295"/>
        <v>0</v>
      </c>
      <c r="FN31" s="20">
        <f t="shared" si="295"/>
        <v>0</v>
      </c>
      <c r="FO31" s="20">
        <f t="shared" si="295"/>
        <v>0</v>
      </c>
      <c r="FP31" s="20">
        <f t="shared" si="295"/>
        <v>0</v>
      </c>
      <c r="FQ31" s="20">
        <f t="shared" si="295"/>
        <v>0</v>
      </c>
      <c r="FR31" s="20">
        <f t="shared" si="295"/>
        <v>0</v>
      </c>
      <c r="FS31" s="20">
        <f t="shared" si="295"/>
        <v>0</v>
      </c>
      <c r="FT31" s="20">
        <f t="shared" si="295"/>
        <v>0</v>
      </c>
      <c r="FU31" s="20">
        <f t="shared" si="295"/>
        <v>0</v>
      </c>
      <c r="FV31" s="20">
        <f t="shared" si="295"/>
        <v>0</v>
      </c>
      <c r="FW31" s="20">
        <f t="shared" si="295"/>
        <v>0</v>
      </c>
      <c r="FX31" s="20">
        <f t="shared" si="295"/>
        <v>0</v>
      </c>
      <c r="FY31" s="20">
        <f t="shared" si="295"/>
        <v>0</v>
      </c>
      <c r="FZ31" s="20">
        <f t="shared" si="295"/>
        <v>0</v>
      </c>
      <c r="GA31" s="20">
        <f t="shared" si="295"/>
        <v>0</v>
      </c>
      <c r="GB31" s="20">
        <f t="shared" si="295"/>
        <v>0</v>
      </c>
      <c r="GC31" s="20">
        <f t="shared" si="295"/>
        <v>0</v>
      </c>
      <c r="GD31" s="20">
        <f t="shared" si="295"/>
        <v>0</v>
      </c>
      <c r="GE31" s="20">
        <f t="shared" si="295"/>
        <v>0</v>
      </c>
      <c r="GF31" s="20">
        <f t="shared" si="295"/>
        <v>0</v>
      </c>
      <c r="GG31" s="20">
        <f t="shared" si="295"/>
        <v>0</v>
      </c>
      <c r="GH31" s="20">
        <f t="shared" si="295"/>
        <v>0</v>
      </c>
      <c r="GI31" s="20">
        <f t="shared" si="295"/>
        <v>0</v>
      </c>
      <c r="GJ31" s="20">
        <f t="shared" si="295"/>
        <v>0</v>
      </c>
      <c r="GK31" s="20">
        <f t="shared" si="295"/>
        <v>0</v>
      </c>
      <c r="GL31" s="20">
        <f t="shared" ref="GL31:IW31" si="296">IF(ISBLANK(GL9),0,GL9)</f>
        <v>0</v>
      </c>
      <c r="GM31" s="20">
        <f t="shared" si="296"/>
        <v>0</v>
      </c>
      <c r="GN31" s="20">
        <f t="shared" si="296"/>
        <v>0</v>
      </c>
      <c r="GO31" s="20">
        <f t="shared" si="296"/>
        <v>0</v>
      </c>
      <c r="GP31" s="20">
        <f t="shared" si="296"/>
        <v>0</v>
      </c>
      <c r="GQ31" s="20">
        <f t="shared" si="296"/>
        <v>0</v>
      </c>
      <c r="GR31" s="20">
        <f t="shared" si="296"/>
        <v>0</v>
      </c>
      <c r="GS31" s="20">
        <f t="shared" si="296"/>
        <v>0</v>
      </c>
      <c r="GT31" s="20">
        <f t="shared" si="296"/>
        <v>0</v>
      </c>
      <c r="GU31" s="20">
        <f t="shared" si="296"/>
        <v>0</v>
      </c>
      <c r="GV31" s="20">
        <f t="shared" si="296"/>
        <v>0</v>
      </c>
      <c r="GW31" s="20">
        <f t="shared" si="296"/>
        <v>0</v>
      </c>
      <c r="GX31" s="20">
        <f t="shared" si="296"/>
        <v>0</v>
      </c>
      <c r="GY31" s="20">
        <f t="shared" si="296"/>
        <v>0</v>
      </c>
      <c r="GZ31" s="20">
        <f t="shared" si="296"/>
        <v>0</v>
      </c>
      <c r="HA31" s="20">
        <f t="shared" si="296"/>
        <v>0</v>
      </c>
      <c r="HB31" s="20">
        <f t="shared" si="296"/>
        <v>0</v>
      </c>
      <c r="HC31" s="20">
        <f t="shared" si="296"/>
        <v>0</v>
      </c>
      <c r="HD31" s="20">
        <f t="shared" si="296"/>
        <v>0</v>
      </c>
      <c r="HE31" s="20">
        <f t="shared" si="296"/>
        <v>0</v>
      </c>
      <c r="HF31" s="20">
        <f t="shared" si="296"/>
        <v>0</v>
      </c>
      <c r="HG31" s="20">
        <f t="shared" si="296"/>
        <v>0</v>
      </c>
      <c r="HH31" s="20">
        <f t="shared" si="296"/>
        <v>0</v>
      </c>
      <c r="HI31" s="20">
        <f t="shared" si="296"/>
        <v>0</v>
      </c>
      <c r="HJ31" s="20">
        <f t="shared" si="296"/>
        <v>0</v>
      </c>
      <c r="HK31" s="20">
        <f t="shared" si="296"/>
        <v>0</v>
      </c>
      <c r="HL31" s="20">
        <f t="shared" si="296"/>
        <v>0</v>
      </c>
      <c r="HM31" s="20">
        <f t="shared" si="296"/>
        <v>0</v>
      </c>
      <c r="HN31" s="20">
        <f t="shared" si="296"/>
        <v>0</v>
      </c>
      <c r="HO31" s="20">
        <f t="shared" si="296"/>
        <v>0</v>
      </c>
      <c r="HP31" s="20">
        <f t="shared" si="296"/>
        <v>0</v>
      </c>
      <c r="HQ31" s="20">
        <f t="shared" si="296"/>
        <v>0</v>
      </c>
      <c r="HR31" s="20">
        <f t="shared" si="296"/>
        <v>0</v>
      </c>
      <c r="HS31" s="20">
        <f t="shared" si="296"/>
        <v>0</v>
      </c>
      <c r="HT31" s="20">
        <f t="shared" si="296"/>
        <v>0</v>
      </c>
      <c r="HU31" s="20">
        <f t="shared" si="296"/>
        <v>0</v>
      </c>
      <c r="HV31" s="20">
        <f t="shared" si="296"/>
        <v>0</v>
      </c>
      <c r="HW31" s="20">
        <f t="shared" si="296"/>
        <v>0</v>
      </c>
      <c r="HX31" s="20">
        <f t="shared" si="296"/>
        <v>0</v>
      </c>
      <c r="HY31" s="20">
        <f t="shared" si="296"/>
        <v>0</v>
      </c>
      <c r="HZ31" s="20">
        <f t="shared" si="296"/>
        <v>0</v>
      </c>
      <c r="IA31" s="20">
        <f t="shared" si="296"/>
        <v>0</v>
      </c>
      <c r="IB31" s="20">
        <f t="shared" si="296"/>
        <v>0</v>
      </c>
      <c r="IC31" s="20">
        <f t="shared" si="296"/>
        <v>0</v>
      </c>
      <c r="ID31" s="20">
        <f t="shared" si="296"/>
        <v>0</v>
      </c>
      <c r="IE31" s="20">
        <f t="shared" si="296"/>
        <v>0</v>
      </c>
      <c r="IF31" s="20">
        <f t="shared" si="296"/>
        <v>0</v>
      </c>
      <c r="IG31" s="20">
        <f t="shared" si="296"/>
        <v>0</v>
      </c>
      <c r="IH31" s="20">
        <f t="shared" si="296"/>
        <v>0</v>
      </c>
      <c r="II31" s="20">
        <f t="shared" si="296"/>
        <v>0</v>
      </c>
      <c r="IJ31" s="20">
        <f t="shared" si="296"/>
        <v>0</v>
      </c>
      <c r="IK31" s="20">
        <f t="shared" si="296"/>
        <v>0</v>
      </c>
      <c r="IL31" s="20">
        <f t="shared" si="296"/>
        <v>0</v>
      </c>
      <c r="IM31" s="20">
        <f t="shared" si="296"/>
        <v>0</v>
      </c>
      <c r="IN31" s="20">
        <f t="shared" si="296"/>
        <v>0</v>
      </c>
      <c r="IO31" s="20">
        <f t="shared" si="296"/>
        <v>0</v>
      </c>
      <c r="IP31" s="20">
        <f t="shared" si="296"/>
        <v>0</v>
      </c>
      <c r="IQ31" s="20">
        <f t="shared" si="296"/>
        <v>0</v>
      </c>
      <c r="IR31" s="20">
        <f t="shared" si="296"/>
        <v>0</v>
      </c>
      <c r="IS31" s="20">
        <f t="shared" si="296"/>
        <v>0</v>
      </c>
      <c r="IT31" s="20">
        <f t="shared" si="296"/>
        <v>0</v>
      </c>
      <c r="IU31" s="20">
        <f t="shared" si="296"/>
        <v>0</v>
      </c>
      <c r="IV31" s="20">
        <f t="shared" si="296"/>
        <v>0</v>
      </c>
      <c r="IW31" s="20">
        <f t="shared" si="296"/>
        <v>0</v>
      </c>
      <c r="IX31" s="20">
        <f t="shared" ref="IX31:KP31" si="297">IF(ISBLANK(IX9),0,IX9)</f>
        <v>0</v>
      </c>
      <c r="IY31" s="20">
        <f t="shared" si="297"/>
        <v>0</v>
      </c>
      <c r="IZ31" s="20">
        <f t="shared" si="297"/>
        <v>0</v>
      </c>
      <c r="JA31" s="20">
        <f t="shared" si="297"/>
        <v>0</v>
      </c>
      <c r="JB31" s="20">
        <f t="shared" si="297"/>
        <v>0</v>
      </c>
      <c r="JC31" s="20">
        <f t="shared" si="297"/>
        <v>0</v>
      </c>
      <c r="JD31" s="20">
        <f t="shared" si="297"/>
        <v>0</v>
      </c>
      <c r="JE31" s="20">
        <f t="shared" si="297"/>
        <v>0</v>
      </c>
      <c r="JF31" s="20">
        <f t="shared" si="297"/>
        <v>0</v>
      </c>
      <c r="JG31" s="20">
        <f t="shared" si="297"/>
        <v>0</v>
      </c>
      <c r="JH31" s="20">
        <f t="shared" si="297"/>
        <v>0</v>
      </c>
      <c r="JI31" s="20">
        <f t="shared" si="297"/>
        <v>0</v>
      </c>
      <c r="JJ31" s="20">
        <f t="shared" si="297"/>
        <v>0</v>
      </c>
      <c r="JK31" s="20">
        <f t="shared" si="297"/>
        <v>0</v>
      </c>
      <c r="JL31" s="20">
        <f t="shared" si="297"/>
        <v>0</v>
      </c>
      <c r="JM31" s="20">
        <f t="shared" si="297"/>
        <v>0</v>
      </c>
      <c r="JN31" s="20">
        <f t="shared" si="297"/>
        <v>0</v>
      </c>
      <c r="JO31" s="20">
        <f t="shared" si="297"/>
        <v>0</v>
      </c>
      <c r="JP31" s="20">
        <f t="shared" si="297"/>
        <v>0</v>
      </c>
      <c r="JQ31" s="20">
        <f t="shared" si="297"/>
        <v>0</v>
      </c>
      <c r="JR31" s="20">
        <f t="shared" si="297"/>
        <v>0</v>
      </c>
      <c r="JS31" s="20">
        <f t="shared" si="297"/>
        <v>0</v>
      </c>
      <c r="JT31" s="20">
        <f t="shared" si="297"/>
        <v>0</v>
      </c>
      <c r="JU31" s="20">
        <f t="shared" si="297"/>
        <v>0</v>
      </c>
      <c r="JV31" s="20">
        <f t="shared" si="297"/>
        <v>0</v>
      </c>
      <c r="JW31" s="20">
        <f t="shared" si="297"/>
        <v>0</v>
      </c>
      <c r="JX31" s="20">
        <f t="shared" si="297"/>
        <v>0</v>
      </c>
      <c r="JY31" s="20">
        <f t="shared" si="297"/>
        <v>0</v>
      </c>
      <c r="JZ31" s="20">
        <f t="shared" si="297"/>
        <v>0</v>
      </c>
      <c r="KA31" s="20">
        <f t="shared" si="297"/>
        <v>0</v>
      </c>
      <c r="KB31" s="20">
        <f t="shared" si="297"/>
        <v>0</v>
      </c>
      <c r="KC31" s="20">
        <f t="shared" si="297"/>
        <v>0</v>
      </c>
      <c r="KD31" s="20">
        <f t="shared" si="297"/>
        <v>0</v>
      </c>
      <c r="KE31" s="20">
        <f t="shared" si="297"/>
        <v>0</v>
      </c>
      <c r="KF31" s="20">
        <f t="shared" si="297"/>
        <v>0</v>
      </c>
      <c r="KG31" s="20">
        <f t="shared" si="297"/>
        <v>0</v>
      </c>
      <c r="KH31" s="20">
        <f t="shared" si="297"/>
        <v>0</v>
      </c>
      <c r="KI31" s="20">
        <f t="shared" si="297"/>
        <v>0</v>
      </c>
      <c r="KJ31" s="20">
        <f t="shared" si="297"/>
        <v>0</v>
      </c>
      <c r="KK31" s="20">
        <f t="shared" si="297"/>
        <v>0</v>
      </c>
      <c r="KL31" s="20">
        <f t="shared" si="297"/>
        <v>0</v>
      </c>
      <c r="KM31" s="20">
        <f t="shared" si="297"/>
        <v>0</v>
      </c>
      <c r="KN31" s="20">
        <f t="shared" si="297"/>
        <v>0</v>
      </c>
      <c r="KO31" s="20">
        <f t="shared" si="297"/>
        <v>0</v>
      </c>
      <c r="KP31" s="20">
        <f t="shared" si="297"/>
        <v>0</v>
      </c>
    </row>
    <row r="32" spans="1:302" x14ac:dyDescent="0.2">
      <c r="A32" s="75" t="s">
        <v>112</v>
      </c>
      <c r="B32" s="20">
        <f t="shared" ref="B32:BM32" si="298">IF(ISBLANK(B10),0,B10)</f>
        <v>0</v>
      </c>
      <c r="C32" s="20">
        <f t="shared" si="298"/>
        <v>0</v>
      </c>
      <c r="D32" s="20">
        <f t="shared" si="298"/>
        <v>0</v>
      </c>
      <c r="E32" s="20">
        <f t="shared" si="298"/>
        <v>0</v>
      </c>
      <c r="F32" s="20">
        <f t="shared" si="298"/>
        <v>50</v>
      </c>
      <c r="G32" s="20">
        <f t="shared" si="298"/>
        <v>0</v>
      </c>
      <c r="H32" s="20">
        <f t="shared" si="298"/>
        <v>0</v>
      </c>
      <c r="I32" s="20">
        <f t="shared" si="298"/>
        <v>0</v>
      </c>
      <c r="J32" s="20">
        <f t="shared" si="298"/>
        <v>0</v>
      </c>
      <c r="K32" s="20">
        <f t="shared" si="298"/>
        <v>50</v>
      </c>
      <c r="L32" s="20">
        <f t="shared" si="298"/>
        <v>0</v>
      </c>
      <c r="M32" s="20">
        <f t="shared" si="298"/>
        <v>0</v>
      </c>
      <c r="N32" s="20">
        <f t="shared" si="298"/>
        <v>0</v>
      </c>
      <c r="O32" s="20">
        <f t="shared" si="298"/>
        <v>0</v>
      </c>
      <c r="P32" s="20">
        <f t="shared" si="298"/>
        <v>50</v>
      </c>
      <c r="Q32" s="20">
        <f t="shared" si="298"/>
        <v>0</v>
      </c>
      <c r="R32" s="20">
        <f t="shared" si="298"/>
        <v>0</v>
      </c>
      <c r="S32" s="20">
        <f t="shared" si="298"/>
        <v>0</v>
      </c>
      <c r="T32" s="20">
        <f t="shared" si="298"/>
        <v>0</v>
      </c>
      <c r="U32" s="20">
        <f t="shared" si="298"/>
        <v>50</v>
      </c>
      <c r="V32" s="20">
        <f t="shared" si="298"/>
        <v>0</v>
      </c>
      <c r="W32" s="20">
        <f t="shared" si="298"/>
        <v>0</v>
      </c>
      <c r="X32" s="20">
        <f t="shared" si="298"/>
        <v>0</v>
      </c>
      <c r="Y32" s="20">
        <f t="shared" si="298"/>
        <v>0</v>
      </c>
      <c r="Z32" s="20">
        <f t="shared" si="298"/>
        <v>50</v>
      </c>
      <c r="AA32" s="20">
        <f t="shared" si="298"/>
        <v>0</v>
      </c>
      <c r="AB32" s="20">
        <f t="shared" si="298"/>
        <v>0</v>
      </c>
      <c r="AC32" s="20">
        <f t="shared" si="298"/>
        <v>0</v>
      </c>
      <c r="AD32" s="20">
        <f t="shared" si="298"/>
        <v>0</v>
      </c>
      <c r="AE32" s="20">
        <f t="shared" si="298"/>
        <v>50</v>
      </c>
      <c r="AF32" s="20">
        <f t="shared" si="298"/>
        <v>0</v>
      </c>
      <c r="AG32" s="20">
        <f t="shared" si="298"/>
        <v>0</v>
      </c>
      <c r="AH32" s="20">
        <f t="shared" si="298"/>
        <v>0</v>
      </c>
      <c r="AI32" s="20">
        <f t="shared" si="298"/>
        <v>0</v>
      </c>
      <c r="AJ32" s="20">
        <f t="shared" si="298"/>
        <v>50</v>
      </c>
      <c r="AK32" s="20">
        <f t="shared" si="298"/>
        <v>0</v>
      </c>
      <c r="AL32" s="20">
        <f t="shared" si="298"/>
        <v>0</v>
      </c>
      <c r="AM32" s="20">
        <f t="shared" si="298"/>
        <v>0</v>
      </c>
      <c r="AN32" s="20">
        <f t="shared" si="298"/>
        <v>0</v>
      </c>
      <c r="AO32" s="20">
        <f t="shared" si="298"/>
        <v>50</v>
      </c>
      <c r="AP32" s="20">
        <f t="shared" si="298"/>
        <v>0</v>
      </c>
      <c r="AQ32" s="20">
        <f t="shared" si="298"/>
        <v>0</v>
      </c>
      <c r="AR32" s="20">
        <f t="shared" si="298"/>
        <v>0</v>
      </c>
      <c r="AS32" s="20">
        <f t="shared" si="298"/>
        <v>0</v>
      </c>
      <c r="AT32" s="20">
        <f t="shared" si="298"/>
        <v>1050</v>
      </c>
      <c r="AU32" s="20">
        <f t="shared" si="298"/>
        <v>0</v>
      </c>
      <c r="AV32" s="20">
        <f t="shared" si="298"/>
        <v>0</v>
      </c>
      <c r="AW32" s="20">
        <f t="shared" si="298"/>
        <v>0</v>
      </c>
      <c r="AX32" s="20">
        <f t="shared" si="298"/>
        <v>0</v>
      </c>
      <c r="AY32" s="20">
        <f t="shared" si="298"/>
        <v>0</v>
      </c>
      <c r="AZ32" s="20">
        <f t="shared" si="298"/>
        <v>0</v>
      </c>
      <c r="BA32" s="20">
        <f t="shared" si="298"/>
        <v>0</v>
      </c>
      <c r="BB32" s="20">
        <f t="shared" si="298"/>
        <v>0</v>
      </c>
      <c r="BC32" s="20">
        <f t="shared" si="298"/>
        <v>0</v>
      </c>
      <c r="BD32" s="20">
        <f t="shared" si="298"/>
        <v>0</v>
      </c>
      <c r="BE32" s="20">
        <f t="shared" si="298"/>
        <v>0</v>
      </c>
      <c r="BF32" s="20">
        <f t="shared" si="298"/>
        <v>0</v>
      </c>
      <c r="BG32" s="20">
        <f t="shared" si="298"/>
        <v>0</v>
      </c>
      <c r="BH32" s="20">
        <f t="shared" si="298"/>
        <v>0</v>
      </c>
      <c r="BI32" s="20">
        <f t="shared" si="298"/>
        <v>0</v>
      </c>
      <c r="BJ32" s="20">
        <f t="shared" si="298"/>
        <v>0</v>
      </c>
      <c r="BK32" s="20">
        <f t="shared" si="298"/>
        <v>0</v>
      </c>
      <c r="BL32" s="20">
        <f t="shared" si="298"/>
        <v>0</v>
      </c>
      <c r="BM32" s="20">
        <f t="shared" si="298"/>
        <v>0</v>
      </c>
      <c r="BN32" s="20">
        <f t="shared" ref="BN32:DY32" si="299">IF(ISBLANK(BN10),0,BN10)</f>
        <v>0</v>
      </c>
      <c r="BO32" s="20">
        <f t="shared" si="299"/>
        <v>0</v>
      </c>
      <c r="BP32" s="20">
        <f t="shared" si="299"/>
        <v>0</v>
      </c>
      <c r="BQ32" s="20">
        <f t="shared" si="299"/>
        <v>0</v>
      </c>
      <c r="BR32" s="20">
        <f t="shared" si="299"/>
        <v>0</v>
      </c>
      <c r="BS32" s="20">
        <f t="shared" si="299"/>
        <v>0</v>
      </c>
      <c r="BT32" s="20">
        <f t="shared" si="299"/>
        <v>0</v>
      </c>
      <c r="BU32" s="20">
        <f t="shared" si="299"/>
        <v>0</v>
      </c>
      <c r="BV32" s="20">
        <f t="shared" si="299"/>
        <v>0</v>
      </c>
      <c r="BW32" s="20">
        <f t="shared" si="299"/>
        <v>0</v>
      </c>
      <c r="BX32" s="20">
        <f t="shared" si="299"/>
        <v>0</v>
      </c>
      <c r="BY32" s="20">
        <f t="shared" si="299"/>
        <v>0</v>
      </c>
      <c r="BZ32" s="20">
        <f t="shared" si="299"/>
        <v>0</v>
      </c>
      <c r="CA32" s="20">
        <f t="shared" si="299"/>
        <v>0</v>
      </c>
      <c r="CB32" s="20">
        <f t="shared" si="299"/>
        <v>0</v>
      </c>
      <c r="CC32" s="20">
        <f t="shared" si="299"/>
        <v>0</v>
      </c>
      <c r="CD32" s="20">
        <f t="shared" si="299"/>
        <v>0</v>
      </c>
      <c r="CE32" s="20">
        <f t="shared" si="299"/>
        <v>0</v>
      </c>
      <c r="CF32" s="20">
        <f t="shared" si="299"/>
        <v>0</v>
      </c>
      <c r="CG32" s="20">
        <f t="shared" si="299"/>
        <v>0</v>
      </c>
      <c r="CH32" s="20">
        <f t="shared" si="299"/>
        <v>0</v>
      </c>
      <c r="CI32" s="20">
        <f t="shared" si="299"/>
        <v>0</v>
      </c>
      <c r="CJ32" s="20">
        <f t="shared" si="299"/>
        <v>0</v>
      </c>
      <c r="CK32" s="20">
        <f t="shared" si="299"/>
        <v>0</v>
      </c>
      <c r="CL32" s="20">
        <f t="shared" si="299"/>
        <v>0</v>
      </c>
      <c r="CM32" s="20">
        <f t="shared" si="299"/>
        <v>0</v>
      </c>
      <c r="CN32" s="20">
        <f t="shared" si="299"/>
        <v>0</v>
      </c>
      <c r="CO32" s="20">
        <f t="shared" si="299"/>
        <v>0</v>
      </c>
      <c r="CP32" s="20">
        <f t="shared" si="299"/>
        <v>0</v>
      </c>
      <c r="CQ32" s="20">
        <f t="shared" si="299"/>
        <v>0</v>
      </c>
      <c r="CR32" s="20">
        <f t="shared" si="299"/>
        <v>0</v>
      </c>
      <c r="CS32" s="20">
        <f t="shared" si="299"/>
        <v>0</v>
      </c>
      <c r="CT32" s="20">
        <f t="shared" si="299"/>
        <v>0</v>
      </c>
      <c r="CU32" s="20">
        <f t="shared" si="299"/>
        <v>0</v>
      </c>
      <c r="CV32" s="20">
        <f t="shared" si="299"/>
        <v>0</v>
      </c>
      <c r="CW32" s="20">
        <f t="shared" si="299"/>
        <v>0</v>
      </c>
      <c r="CX32" s="20">
        <f t="shared" si="299"/>
        <v>0</v>
      </c>
      <c r="CY32" s="20">
        <f t="shared" si="299"/>
        <v>0</v>
      </c>
      <c r="CZ32" s="20">
        <f t="shared" si="299"/>
        <v>0</v>
      </c>
      <c r="DA32" s="20">
        <f t="shared" si="299"/>
        <v>0</v>
      </c>
      <c r="DB32" s="20">
        <f t="shared" si="299"/>
        <v>0</v>
      </c>
      <c r="DC32" s="20">
        <f t="shared" si="299"/>
        <v>0</v>
      </c>
      <c r="DD32" s="20">
        <f t="shared" si="299"/>
        <v>0</v>
      </c>
      <c r="DE32" s="20">
        <f t="shared" si="299"/>
        <v>0</v>
      </c>
      <c r="DF32" s="20">
        <f t="shared" si="299"/>
        <v>0</v>
      </c>
      <c r="DG32" s="20">
        <f t="shared" si="299"/>
        <v>0</v>
      </c>
      <c r="DH32" s="20">
        <f t="shared" si="299"/>
        <v>0</v>
      </c>
      <c r="DI32" s="20">
        <f t="shared" si="299"/>
        <v>0</v>
      </c>
      <c r="DJ32" s="20">
        <f t="shared" si="299"/>
        <v>0</v>
      </c>
      <c r="DK32" s="20">
        <f t="shared" si="299"/>
        <v>0</v>
      </c>
      <c r="DL32" s="20">
        <f t="shared" si="299"/>
        <v>0</v>
      </c>
      <c r="DM32" s="20">
        <f t="shared" si="299"/>
        <v>0</v>
      </c>
      <c r="DN32" s="20">
        <f t="shared" si="299"/>
        <v>0</v>
      </c>
      <c r="DO32" s="20">
        <f t="shared" si="299"/>
        <v>0</v>
      </c>
      <c r="DP32" s="20">
        <f t="shared" si="299"/>
        <v>0</v>
      </c>
      <c r="DQ32" s="20">
        <f t="shared" si="299"/>
        <v>0</v>
      </c>
      <c r="DR32" s="20">
        <f t="shared" si="299"/>
        <v>0</v>
      </c>
      <c r="DS32" s="20">
        <f t="shared" si="299"/>
        <v>0</v>
      </c>
      <c r="DT32" s="20">
        <f t="shared" si="299"/>
        <v>0</v>
      </c>
      <c r="DU32" s="20">
        <f t="shared" si="299"/>
        <v>0</v>
      </c>
      <c r="DV32" s="20">
        <f t="shared" si="299"/>
        <v>0</v>
      </c>
      <c r="DW32" s="20">
        <f t="shared" si="299"/>
        <v>0</v>
      </c>
      <c r="DX32" s="20">
        <f t="shared" si="299"/>
        <v>0</v>
      </c>
      <c r="DY32" s="20">
        <f t="shared" si="299"/>
        <v>0</v>
      </c>
      <c r="DZ32" s="20">
        <f t="shared" ref="DZ32:GK32" si="300">IF(ISBLANK(DZ10),0,DZ10)</f>
        <v>0</v>
      </c>
      <c r="EA32" s="20">
        <f t="shared" si="300"/>
        <v>0</v>
      </c>
      <c r="EB32" s="20">
        <f t="shared" si="300"/>
        <v>0</v>
      </c>
      <c r="EC32" s="20">
        <f t="shared" si="300"/>
        <v>0</v>
      </c>
      <c r="ED32" s="20">
        <f t="shared" si="300"/>
        <v>0</v>
      </c>
      <c r="EE32" s="20">
        <f t="shared" si="300"/>
        <v>0</v>
      </c>
      <c r="EF32" s="20">
        <f t="shared" si="300"/>
        <v>0</v>
      </c>
      <c r="EG32" s="20">
        <f t="shared" si="300"/>
        <v>0</v>
      </c>
      <c r="EH32" s="20">
        <f t="shared" si="300"/>
        <v>0</v>
      </c>
      <c r="EI32" s="20">
        <f t="shared" si="300"/>
        <v>0</v>
      </c>
      <c r="EJ32" s="20">
        <f t="shared" si="300"/>
        <v>0</v>
      </c>
      <c r="EK32" s="20">
        <f t="shared" si="300"/>
        <v>0</v>
      </c>
      <c r="EL32" s="20">
        <f t="shared" si="300"/>
        <v>0</v>
      </c>
      <c r="EM32" s="20">
        <f t="shared" si="300"/>
        <v>0</v>
      </c>
      <c r="EN32" s="20">
        <f t="shared" si="300"/>
        <v>0</v>
      </c>
      <c r="EO32" s="20">
        <f t="shared" si="300"/>
        <v>0</v>
      </c>
      <c r="EP32" s="20">
        <f t="shared" si="300"/>
        <v>0</v>
      </c>
      <c r="EQ32" s="20">
        <f t="shared" si="300"/>
        <v>0</v>
      </c>
      <c r="ER32" s="20">
        <f t="shared" si="300"/>
        <v>0</v>
      </c>
      <c r="ES32" s="20">
        <f t="shared" si="300"/>
        <v>0</v>
      </c>
      <c r="ET32" s="20">
        <f t="shared" si="300"/>
        <v>0</v>
      </c>
      <c r="EU32" s="20">
        <f t="shared" si="300"/>
        <v>0</v>
      </c>
      <c r="EV32" s="20">
        <f t="shared" si="300"/>
        <v>0</v>
      </c>
      <c r="EW32" s="20">
        <f t="shared" si="300"/>
        <v>0</v>
      </c>
      <c r="EX32" s="20">
        <f t="shared" si="300"/>
        <v>0</v>
      </c>
      <c r="EY32" s="20">
        <f t="shared" si="300"/>
        <v>0</v>
      </c>
      <c r="EZ32" s="20">
        <f t="shared" si="300"/>
        <v>0</v>
      </c>
      <c r="FA32" s="20">
        <f t="shared" si="300"/>
        <v>0</v>
      </c>
      <c r="FB32" s="20">
        <f t="shared" si="300"/>
        <v>0</v>
      </c>
      <c r="FC32" s="20">
        <f t="shared" si="300"/>
        <v>0</v>
      </c>
      <c r="FD32" s="20">
        <f t="shared" si="300"/>
        <v>0</v>
      </c>
      <c r="FE32" s="20">
        <f t="shared" si="300"/>
        <v>0</v>
      </c>
      <c r="FF32" s="20">
        <f t="shared" si="300"/>
        <v>0</v>
      </c>
      <c r="FG32" s="20">
        <f t="shared" si="300"/>
        <v>0</v>
      </c>
      <c r="FH32" s="20">
        <f t="shared" si="300"/>
        <v>0</v>
      </c>
      <c r="FI32" s="20">
        <f t="shared" si="300"/>
        <v>0</v>
      </c>
      <c r="FJ32" s="20">
        <f t="shared" si="300"/>
        <v>0</v>
      </c>
      <c r="FK32" s="20">
        <f t="shared" si="300"/>
        <v>0</v>
      </c>
      <c r="FL32" s="20">
        <f t="shared" si="300"/>
        <v>0</v>
      </c>
      <c r="FM32" s="20">
        <f t="shared" si="300"/>
        <v>0</v>
      </c>
      <c r="FN32" s="20">
        <f t="shared" si="300"/>
        <v>0</v>
      </c>
      <c r="FO32" s="20">
        <f t="shared" si="300"/>
        <v>0</v>
      </c>
      <c r="FP32" s="20">
        <f t="shared" si="300"/>
        <v>0</v>
      </c>
      <c r="FQ32" s="20">
        <f t="shared" si="300"/>
        <v>0</v>
      </c>
      <c r="FR32" s="20">
        <f t="shared" si="300"/>
        <v>0</v>
      </c>
      <c r="FS32" s="20">
        <f t="shared" si="300"/>
        <v>0</v>
      </c>
      <c r="FT32" s="20">
        <f t="shared" si="300"/>
        <v>0</v>
      </c>
      <c r="FU32" s="20">
        <f t="shared" si="300"/>
        <v>0</v>
      </c>
      <c r="FV32" s="20">
        <f t="shared" si="300"/>
        <v>0</v>
      </c>
      <c r="FW32" s="20">
        <f t="shared" si="300"/>
        <v>0</v>
      </c>
      <c r="FX32" s="20">
        <f t="shared" si="300"/>
        <v>0</v>
      </c>
      <c r="FY32" s="20">
        <f t="shared" si="300"/>
        <v>0</v>
      </c>
      <c r="FZ32" s="20">
        <f t="shared" si="300"/>
        <v>0</v>
      </c>
      <c r="GA32" s="20">
        <f t="shared" si="300"/>
        <v>0</v>
      </c>
      <c r="GB32" s="20">
        <f t="shared" si="300"/>
        <v>0</v>
      </c>
      <c r="GC32" s="20">
        <f t="shared" si="300"/>
        <v>0</v>
      </c>
      <c r="GD32" s="20">
        <f t="shared" si="300"/>
        <v>0</v>
      </c>
      <c r="GE32" s="20">
        <f t="shared" si="300"/>
        <v>0</v>
      </c>
      <c r="GF32" s="20">
        <f t="shared" si="300"/>
        <v>0</v>
      </c>
      <c r="GG32" s="20">
        <f t="shared" si="300"/>
        <v>0</v>
      </c>
      <c r="GH32" s="20">
        <f t="shared" si="300"/>
        <v>0</v>
      </c>
      <c r="GI32" s="20">
        <f t="shared" si="300"/>
        <v>0</v>
      </c>
      <c r="GJ32" s="20">
        <f t="shared" si="300"/>
        <v>0</v>
      </c>
      <c r="GK32" s="20">
        <f t="shared" si="300"/>
        <v>0</v>
      </c>
      <c r="GL32" s="20">
        <f t="shared" ref="GL32:IW32" si="301">IF(ISBLANK(GL10),0,GL10)</f>
        <v>0</v>
      </c>
      <c r="GM32" s="20">
        <f t="shared" si="301"/>
        <v>0</v>
      </c>
      <c r="GN32" s="20">
        <f t="shared" si="301"/>
        <v>0</v>
      </c>
      <c r="GO32" s="20">
        <f t="shared" si="301"/>
        <v>0</v>
      </c>
      <c r="GP32" s="20">
        <f t="shared" si="301"/>
        <v>0</v>
      </c>
      <c r="GQ32" s="20">
        <f t="shared" si="301"/>
        <v>0</v>
      </c>
      <c r="GR32" s="20">
        <f t="shared" si="301"/>
        <v>0</v>
      </c>
      <c r="GS32" s="20">
        <f t="shared" si="301"/>
        <v>0</v>
      </c>
      <c r="GT32" s="20">
        <f t="shared" si="301"/>
        <v>0</v>
      </c>
      <c r="GU32" s="20">
        <f t="shared" si="301"/>
        <v>0</v>
      </c>
      <c r="GV32" s="20">
        <f t="shared" si="301"/>
        <v>0</v>
      </c>
      <c r="GW32" s="20">
        <f t="shared" si="301"/>
        <v>0</v>
      </c>
      <c r="GX32" s="20">
        <f t="shared" si="301"/>
        <v>0</v>
      </c>
      <c r="GY32" s="20">
        <f t="shared" si="301"/>
        <v>0</v>
      </c>
      <c r="GZ32" s="20">
        <f t="shared" si="301"/>
        <v>0</v>
      </c>
      <c r="HA32" s="20">
        <f t="shared" si="301"/>
        <v>0</v>
      </c>
      <c r="HB32" s="20">
        <f t="shared" si="301"/>
        <v>0</v>
      </c>
      <c r="HC32" s="20">
        <f t="shared" si="301"/>
        <v>0</v>
      </c>
      <c r="HD32" s="20">
        <f t="shared" si="301"/>
        <v>0</v>
      </c>
      <c r="HE32" s="20">
        <f t="shared" si="301"/>
        <v>0</v>
      </c>
      <c r="HF32" s="20">
        <f t="shared" si="301"/>
        <v>0</v>
      </c>
      <c r="HG32" s="20">
        <f t="shared" si="301"/>
        <v>0</v>
      </c>
      <c r="HH32" s="20">
        <f t="shared" si="301"/>
        <v>0</v>
      </c>
      <c r="HI32" s="20">
        <f t="shared" si="301"/>
        <v>0</v>
      </c>
      <c r="HJ32" s="20">
        <f t="shared" si="301"/>
        <v>0</v>
      </c>
      <c r="HK32" s="20">
        <f t="shared" si="301"/>
        <v>0</v>
      </c>
      <c r="HL32" s="20">
        <f t="shared" si="301"/>
        <v>0</v>
      </c>
      <c r="HM32" s="20">
        <f t="shared" si="301"/>
        <v>0</v>
      </c>
      <c r="HN32" s="20">
        <f t="shared" si="301"/>
        <v>0</v>
      </c>
      <c r="HO32" s="20">
        <f t="shared" si="301"/>
        <v>0</v>
      </c>
      <c r="HP32" s="20">
        <f t="shared" si="301"/>
        <v>0</v>
      </c>
      <c r="HQ32" s="20">
        <f t="shared" si="301"/>
        <v>0</v>
      </c>
      <c r="HR32" s="20">
        <f t="shared" si="301"/>
        <v>0</v>
      </c>
      <c r="HS32" s="20">
        <f t="shared" si="301"/>
        <v>0</v>
      </c>
      <c r="HT32" s="20">
        <f t="shared" si="301"/>
        <v>0</v>
      </c>
      <c r="HU32" s="20">
        <f t="shared" si="301"/>
        <v>0</v>
      </c>
      <c r="HV32" s="20">
        <f t="shared" si="301"/>
        <v>0</v>
      </c>
      <c r="HW32" s="20">
        <f t="shared" si="301"/>
        <v>0</v>
      </c>
      <c r="HX32" s="20">
        <f t="shared" si="301"/>
        <v>0</v>
      </c>
      <c r="HY32" s="20">
        <f t="shared" si="301"/>
        <v>0</v>
      </c>
      <c r="HZ32" s="20">
        <f t="shared" si="301"/>
        <v>0</v>
      </c>
      <c r="IA32" s="20">
        <f t="shared" si="301"/>
        <v>0</v>
      </c>
      <c r="IB32" s="20">
        <f t="shared" si="301"/>
        <v>0</v>
      </c>
      <c r="IC32" s="20">
        <f t="shared" si="301"/>
        <v>0</v>
      </c>
      <c r="ID32" s="20">
        <f t="shared" si="301"/>
        <v>0</v>
      </c>
      <c r="IE32" s="20">
        <f t="shared" si="301"/>
        <v>0</v>
      </c>
      <c r="IF32" s="20">
        <f t="shared" si="301"/>
        <v>0</v>
      </c>
      <c r="IG32" s="20">
        <f t="shared" si="301"/>
        <v>0</v>
      </c>
      <c r="IH32" s="20">
        <f t="shared" si="301"/>
        <v>0</v>
      </c>
      <c r="II32" s="20">
        <f t="shared" si="301"/>
        <v>0</v>
      </c>
      <c r="IJ32" s="20">
        <f t="shared" si="301"/>
        <v>0</v>
      </c>
      <c r="IK32" s="20">
        <f t="shared" si="301"/>
        <v>0</v>
      </c>
      <c r="IL32" s="20">
        <f t="shared" si="301"/>
        <v>0</v>
      </c>
      <c r="IM32" s="20">
        <f t="shared" si="301"/>
        <v>0</v>
      </c>
      <c r="IN32" s="20">
        <f t="shared" si="301"/>
        <v>0</v>
      </c>
      <c r="IO32" s="20">
        <f t="shared" si="301"/>
        <v>0</v>
      </c>
      <c r="IP32" s="20">
        <f t="shared" si="301"/>
        <v>0</v>
      </c>
      <c r="IQ32" s="20">
        <f t="shared" si="301"/>
        <v>0</v>
      </c>
      <c r="IR32" s="20">
        <f t="shared" si="301"/>
        <v>0</v>
      </c>
      <c r="IS32" s="20">
        <f t="shared" si="301"/>
        <v>0</v>
      </c>
      <c r="IT32" s="20">
        <f t="shared" si="301"/>
        <v>0</v>
      </c>
      <c r="IU32" s="20">
        <f t="shared" si="301"/>
        <v>0</v>
      </c>
      <c r="IV32" s="20">
        <f t="shared" si="301"/>
        <v>0</v>
      </c>
      <c r="IW32" s="20">
        <f t="shared" si="301"/>
        <v>0</v>
      </c>
      <c r="IX32" s="20">
        <f t="shared" ref="IX32:KP32" si="302">IF(ISBLANK(IX10),0,IX10)</f>
        <v>0</v>
      </c>
      <c r="IY32" s="20">
        <f t="shared" si="302"/>
        <v>0</v>
      </c>
      <c r="IZ32" s="20">
        <f t="shared" si="302"/>
        <v>0</v>
      </c>
      <c r="JA32" s="20">
        <f t="shared" si="302"/>
        <v>0</v>
      </c>
      <c r="JB32" s="20">
        <f t="shared" si="302"/>
        <v>0</v>
      </c>
      <c r="JC32" s="20">
        <f t="shared" si="302"/>
        <v>0</v>
      </c>
      <c r="JD32" s="20">
        <f t="shared" si="302"/>
        <v>0</v>
      </c>
      <c r="JE32" s="20">
        <f t="shared" si="302"/>
        <v>0</v>
      </c>
      <c r="JF32" s="20">
        <f t="shared" si="302"/>
        <v>0</v>
      </c>
      <c r="JG32" s="20">
        <f t="shared" si="302"/>
        <v>0</v>
      </c>
      <c r="JH32" s="20">
        <f t="shared" si="302"/>
        <v>0</v>
      </c>
      <c r="JI32" s="20">
        <f t="shared" si="302"/>
        <v>0</v>
      </c>
      <c r="JJ32" s="20">
        <f t="shared" si="302"/>
        <v>0</v>
      </c>
      <c r="JK32" s="20">
        <f t="shared" si="302"/>
        <v>0</v>
      </c>
      <c r="JL32" s="20">
        <f t="shared" si="302"/>
        <v>0</v>
      </c>
      <c r="JM32" s="20">
        <f t="shared" si="302"/>
        <v>0</v>
      </c>
      <c r="JN32" s="20">
        <f t="shared" si="302"/>
        <v>0</v>
      </c>
      <c r="JO32" s="20">
        <f t="shared" si="302"/>
        <v>0</v>
      </c>
      <c r="JP32" s="20">
        <f t="shared" si="302"/>
        <v>0</v>
      </c>
      <c r="JQ32" s="20">
        <f t="shared" si="302"/>
        <v>0</v>
      </c>
      <c r="JR32" s="20">
        <f t="shared" si="302"/>
        <v>0</v>
      </c>
      <c r="JS32" s="20">
        <f t="shared" si="302"/>
        <v>0</v>
      </c>
      <c r="JT32" s="20">
        <f t="shared" si="302"/>
        <v>0</v>
      </c>
      <c r="JU32" s="20">
        <f t="shared" si="302"/>
        <v>0</v>
      </c>
      <c r="JV32" s="20">
        <f t="shared" si="302"/>
        <v>0</v>
      </c>
      <c r="JW32" s="20">
        <f t="shared" si="302"/>
        <v>0</v>
      </c>
      <c r="JX32" s="20">
        <f t="shared" si="302"/>
        <v>0</v>
      </c>
      <c r="JY32" s="20">
        <f t="shared" si="302"/>
        <v>0</v>
      </c>
      <c r="JZ32" s="20">
        <f t="shared" si="302"/>
        <v>0</v>
      </c>
      <c r="KA32" s="20">
        <f t="shared" si="302"/>
        <v>0</v>
      </c>
      <c r="KB32" s="20">
        <f t="shared" si="302"/>
        <v>0</v>
      </c>
      <c r="KC32" s="20">
        <f t="shared" si="302"/>
        <v>0</v>
      </c>
      <c r="KD32" s="20">
        <f t="shared" si="302"/>
        <v>0</v>
      </c>
      <c r="KE32" s="20">
        <f t="shared" si="302"/>
        <v>0</v>
      </c>
      <c r="KF32" s="20">
        <f t="shared" si="302"/>
        <v>0</v>
      </c>
      <c r="KG32" s="20">
        <f t="shared" si="302"/>
        <v>0</v>
      </c>
      <c r="KH32" s="20">
        <f t="shared" si="302"/>
        <v>0</v>
      </c>
      <c r="KI32" s="20">
        <f t="shared" si="302"/>
        <v>0</v>
      </c>
      <c r="KJ32" s="20">
        <f t="shared" si="302"/>
        <v>0</v>
      </c>
      <c r="KK32" s="20">
        <f t="shared" si="302"/>
        <v>0</v>
      </c>
      <c r="KL32" s="20">
        <f t="shared" si="302"/>
        <v>0</v>
      </c>
      <c r="KM32" s="20">
        <f t="shared" si="302"/>
        <v>0</v>
      </c>
      <c r="KN32" s="20">
        <f t="shared" si="302"/>
        <v>0</v>
      </c>
      <c r="KO32" s="20">
        <f t="shared" si="302"/>
        <v>0</v>
      </c>
      <c r="KP32" s="20">
        <f t="shared" si="302"/>
        <v>0</v>
      </c>
    </row>
    <row r="33" spans="1:302" x14ac:dyDescent="0.2">
      <c r="A33" s="75" t="s">
        <v>113</v>
      </c>
      <c r="B33" s="20">
        <f t="shared" ref="B33:BM33" si="303">IF(ISBLANK(B11),0,B11)</f>
        <v>0</v>
      </c>
      <c r="C33" s="20">
        <f t="shared" si="303"/>
        <v>0</v>
      </c>
      <c r="D33" s="20">
        <f t="shared" si="303"/>
        <v>0</v>
      </c>
      <c r="E33" s="20">
        <f t="shared" si="303"/>
        <v>0</v>
      </c>
      <c r="F33" s="20">
        <f t="shared" si="303"/>
        <v>0</v>
      </c>
      <c r="G33" s="20">
        <f t="shared" si="303"/>
        <v>30</v>
      </c>
      <c r="H33" s="20">
        <f t="shared" si="303"/>
        <v>0</v>
      </c>
      <c r="I33" s="20">
        <f t="shared" si="303"/>
        <v>0</v>
      </c>
      <c r="J33" s="20">
        <f t="shared" si="303"/>
        <v>0</v>
      </c>
      <c r="K33" s="20">
        <f t="shared" si="303"/>
        <v>0</v>
      </c>
      <c r="L33" s="20">
        <f t="shared" si="303"/>
        <v>30</v>
      </c>
      <c r="M33" s="20">
        <f t="shared" si="303"/>
        <v>0</v>
      </c>
      <c r="N33" s="20">
        <f t="shared" si="303"/>
        <v>0</v>
      </c>
      <c r="O33" s="20">
        <f t="shared" si="303"/>
        <v>0</v>
      </c>
      <c r="P33" s="20">
        <f t="shared" si="303"/>
        <v>0</v>
      </c>
      <c r="Q33" s="20">
        <f t="shared" si="303"/>
        <v>30</v>
      </c>
      <c r="R33" s="20">
        <f t="shared" si="303"/>
        <v>0</v>
      </c>
      <c r="S33" s="20">
        <f t="shared" si="303"/>
        <v>0</v>
      </c>
      <c r="T33" s="20">
        <f t="shared" si="303"/>
        <v>0</v>
      </c>
      <c r="U33" s="20">
        <f t="shared" si="303"/>
        <v>0</v>
      </c>
      <c r="V33" s="20">
        <f t="shared" si="303"/>
        <v>1030</v>
      </c>
      <c r="W33" s="20">
        <f t="shared" si="303"/>
        <v>0</v>
      </c>
      <c r="X33" s="20">
        <f t="shared" si="303"/>
        <v>0</v>
      </c>
      <c r="Y33" s="20">
        <f t="shared" si="303"/>
        <v>0</v>
      </c>
      <c r="Z33" s="20">
        <f t="shared" si="303"/>
        <v>0</v>
      </c>
      <c r="AA33" s="20">
        <f t="shared" si="303"/>
        <v>0</v>
      </c>
      <c r="AB33" s="20">
        <f t="shared" si="303"/>
        <v>0</v>
      </c>
      <c r="AC33" s="20">
        <f t="shared" si="303"/>
        <v>0</v>
      </c>
      <c r="AD33" s="20">
        <f t="shared" si="303"/>
        <v>0</v>
      </c>
      <c r="AE33" s="20">
        <f t="shared" si="303"/>
        <v>0</v>
      </c>
      <c r="AF33" s="20">
        <f t="shared" si="303"/>
        <v>0</v>
      </c>
      <c r="AG33" s="20">
        <f t="shared" si="303"/>
        <v>0</v>
      </c>
      <c r="AH33" s="20">
        <f t="shared" si="303"/>
        <v>0</v>
      </c>
      <c r="AI33" s="20">
        <f t="shared" si="303"/>
        <v>0</v>
      </c>
      <c r="AJ33" s="20">
        <f t="shared" si="303"/>
        <v>0</v>
      </c>
      <c r="AK33" s="20">
        <f t="shared" si="303"/>
        <v>0</v>
      </c>
      <c r="AL33" s="20">
        <f t="shared" si="303"/>
        <v>0</v>
      </c>
      <c r="AM33" s="20">
        <f t="shared" si="303"/>
        <v>0</v>
      </c>
      <c r="AN33" s="20">
        <f t="shared" si="303"/>
        <v>0</v>
      </c>
      <c r="AO33" s="20">
        <f t="shared" si="303"/>
        <v>0</v>
      </c>
      <c r="AP33" s="20">
        <f t="shared" si="303"/>
        <v>0</v>
      </c>
      <c r="AQ33" s="20">
        <f t="shared" si="303"/>
        <v>0</v>
      </c>
      <c r="AR33" s="20">
        <f t="shared" si="303"/>
        <v>0</v>
      </c>
      <c r="AS33" s="20">
        <f t="shared" si="303"/>
        <v>0</v>
      </c>
      <c r="AT33" s="20">
        <f t="shared" si="303"/>
        <v>0</v>
      </c>
      <c r="AU33" s="20">
        <f t="shared" si="303"/>
        <v>0</v>
      </c>
      <c r="AV33" s="20">
        <f t="shared" si="303"/>
        <v>0</v>
      </c>
      <c r="AW33" s="20">
        <f t="shared" si="303"/>
        <v>0</v>
      </c>
      <c r="AX33" s="20">
        <f t="shared" si="303"/>
        <v>0</v>
      </c>
      <c r="AY33" s="20">
        <f t="shared" si="303"/>
        <v>0</v>
      </c>
      <c r="AZ33" s="20">
        <f t="shared" si="303"/>
        <v>0</v>
      </c>
      <c r="BA33" s="20">
        <f t="shared" si="303"/>
        <v>0</v>
      </c>
      <c r="BB33" s="20">
        <f t="shared" si="303"/>
        <v>0</v>
      </c>
      <c r="BC33" s="20">
        <f t="shared" si="303"/>
        <v>0</v>
      </c>
      <c r="BD33" s="20">
        <f t="shared" si="303"/>
        <v>0</v>
      </c>
      <c r="BE33" s="20">
        <f t="shared" si="303"/>
        <v>0</v>
      </c>
      <c r="BF33" s="20">
        <f t="shared" si="303"/>
        <v>0</v>
      </c>
      <c r="BG33" s="20">
        <f t="shared" si="303"/>
        <v>0</v>
      </c>
      <c r="BH33" s="20">
        <f t="shared" si="303"/>
        <v>0</v>
      </c>
      <c r="BI33" s="20">
        <f t="shared" si="303"/>
        <v>0</v>
      </c>
      <c r="BJ33" s="20">
        <f t="shared" si="303"/>
        <v>0</v>
      </c>
      <c r="BK33" s="20">
        <f t="shared" si="303"/>
        <v>0</v>
      </c>
      <c r="BL33" s="20">
        <f t="shared" si="303"/>
        <v>0</v>
      </c>
      <c r="BM33" s="20">
        <f t="shared" si="303"/>
        <v>0</v>
      </c>
      <c r="BN33" s="20">
        <f t="shared" ref="BN33:DY33" si="304">IF(ISBLANK(BN11),0,BN11)</f>
        <v>0</v>
      </c>
      <c r="BO33" s="20">
        <f t="shared" si="304"/>
        <v>0</v>
      </c>
      <c r="BP33" s="20">
        <f t="shared" si="304"/>
        <v>0</v>
      </c>
      <c r="BQ33" s="20">
        <f t="shared" si="304"/>
        <v>0</v>
      </c>
      <c r="BR33" s="20">
        <f t="shared" si="304"/>
        <v>0</v>
      </c>
      <c r="BS33" s="20">
        <f t="shared" si="304"/>
        <v>0</v>
      </c>
      <c r="BT33" s="20">
        <f t="shared" si="304"/>
        <v>0</v>
      </c>
      <c r="BU33" s="20">
        <f t="shared" si="304"/>
        <v>0</v>
      </c>
      <c r="BV33" s="20">
        <f t="shared" si="304"/>
        <v>0</v>
      </c>
      <c r="BW33" s="20">
        <f t="shared" si="304"/>
        <v>0</v>
      </c>
      <c r="BX33" s="20">
        <f t="shared" si="304"/>
        <v>0</v>
      </c>
      <c r="BY33" s="20">
        <f t="shared" si="304"/>
        <v>0</v>
      </c>
      <c r="BZ33" s="20">
        <f t="shared" si="304"/>
        <v>0</v>
      </c>
      <c r="CA33" s="20">
        <f t="shared" si="304"/>
        <v>0</v>
      </c>
      <c r="CB33" s="20">
        <f t="shared" si="304"/>
        <v>0</v>
      </c>
      <c r="CC33" s="20">
        <f t="shared" si="304"/>
        <v>0</v>
      </c>
      <c r="CD33" s="20">
        <f t="shared" si="304"/>
        <v>0</v>
      </c>
      <c r="CE33" s="20">
        <f t="shared" si="304"/>
        <v>0</v>
      </c>
      <c r="CF33" s="20">
        <f t="shared" si="304"/>
        <v>0</v>
      </c>
      <c r="CG33" s="20">
        <f t="shared" si="304"/>
        <v>0</v>
      </c>
      <c r="CH33" s="20">
        <f t="shared" si="304"/>
        <v>0</v>
      </c>
      <c r="CI33" s="20">
        <f t="shared" si="304"/>
        <v>0</v>
      </c>
      <c r="CJ33" s="20">
        <f t="shared" si="304"/>
        <v>0</v>
      </c>
      <c r="CK33" s="20">
        <f t="shared" si="304"/>
        <v>0</v>
      </c>
      <c r="CL33" s="20">
        <f t="shared" si="304"/>
        <v>0</v>
      </c>
      <c r="CM33" s="20">
        <f t="shared" si="304"/>
        <v>0</v>
      </c>
      <c r="CN33" s="20">
        <f t="shared" si="304"/>
        <v>0</v>
      </c>
      <c r="CO33" s="20">
        <f t="shared" si="304"/>
        <v>0</v>
      </c>
      <c r="CP33" s="20">
        <f t="shared" si="304"/>
        <v>0</v>
      </c>
      <c r="CQ33" s="20">
        <f t="shared" si="304"/>
        <v>0</v>
      </c>
      <c r="CR33" s="20">
        <f t="shared" si="304"/>
        <v>0</v>
      </c>
      <c r="CS33" s="20">
        <f t="shared" si="304"/>
        <v>0</v>
      </c>
      <c r="CT33" s="20">
        <f t="shared" si="304"/>
        <v>0</v>
      </c>
      <c r="CU33" s="20">
        <f t="shared" si="304"/>
        <v>0</v>
      </c>
      <c r="CV33" s="20">
        <f t="shared" si="304"/>
        <v>0</v>
      </c>
      <c r="CW33" s="20">
        <f t="shared" si="304"/>
        <v>0</v>
      </c>
      <c r="CX33" s="20">
        <f t="shared" si="304"/>
        <v>0</v>
      </c>
      <c r="CY33" s="20">
        <f t="shared" si="304"/>
        <v>0</v>
      </c>
      <c r="CZ33" s="20">
        <f t="shared" si="304"/>
        <v>0</v>
      </c>
      <c r="DA33" s="20">
        <f t="shared" si="304"/>
        <v>0</v>
      </c>
      <c r="DB33" s="20">
        <f t="shared" si="304"/>
        <v>0</v>
      </c>
      <c r="DC33" s="20">
        <f t="shared" si="304"/>
        <v>0</v>
      </c>
      <c r="DD33" s="20">
        <f t="shared" si="304"/>
        <v>0</v>
      </c>
      <c r="DE33" s="20">
        <f t="shared" si="304"/>
        <v>0</v>
      </c>
      <c r="DF33" s="20">
        <f t="shared" si="304"/>
        <v>0</v>
      </c>
      <c r="DG33" s="20">
        <f t="shared" si="304"/>
        <v>0</v>
      </c>
      <c r="DH33" s="20">
        <f t="shared" si="304"/>
        <v>0</v>
      </c>
      <c r="DI33" s="20">
        <f t="shared" si="304"/>
        <v>0</v>
      </c>
      <c r="DJ33" s="20">
        <f t="shared" si="304"/>
        <v>0</v>
      </c>
      <c r="DK33" s="20">
        <f t="shared" si="304"/>
        <v>0</v>
      </c>
      <c r="DL33" s="20">
        <f t="shared" si="304"/>
        <v>0</v>
      </c>
      <c r="DM33" s="20">
        <f t="shared" si="304"/>
        <v>0</v>
      </c>
      <c r="DN33" s="20">
        <f t="shared" si="304"/>
        <v>0</v>
      </c>
      <c r="DO33" s="20">
        <f t="shared" si="304"/>
        <v>0</v>
      </c>
      <c r="DP33" s="20">
        <f t="shared" si="304"/>
        <v>0</v>
      </c>
      <c r="DQ33" s="20">
        <f t="shared" si="304"/>
        <v>0</v>
      </c>
      <c r="DR33" s="20">
        <f t="shared" si="304"/>
        <v>0</v>
      </c>
      <c r="DS33" s="20">
        <f t="shared" si="304"/>
        <v>0</v>
      </c>
      <c r="DT33" s="20">
        <f t="shared" si="304"/>
        <v>0</v>
      </c>
      <c r="DU33" s="20">
        <f t="shared" si="304"/>
        <v>0</v>
      </c>
      <c r="DV33" s="20">
        <f t="shared" si="304"/>
        <v>0</v>
      </c>
      <c r="DW33" s="20">
        <f t="shared" si="304"/>
        <v>0</v>
      </c>
      <c r="DX33" s="20">
        <f t="shared" si="304"/>
        <v>0</v>
      </c>
      <c r="DY33" s="20">
        <f t="shared" si="304"/>
        <v>0</v>
      </c>
      <c r="DZ33" s="20">
        <f t="shared" ref="DZ33:GK33" si="305">IF(ISBLANK(DZ11),0,DZ11)</f>
        <v>0</v>
      </c>
      <c r="EA33" s="20">
        <f t="shared" si="305"/>
        <v>0</v>
      </c>
      <c r="EB33" s="20">
        <f t="shared" si="305"/>
        <v>0</v>
      </c>
      <c r="EC33" s="20">
        <f t="shared" si="305"/>
        <v>0</v>
      </c>
      <c r="ED33" s="20">
        <f t="shared" si="305"/>
        <v>0</v>
      </c>
      <c r="EE33" s="20">
        <f t="shared" si="305"/>
        <v>0</v>
      </c>
      <c r="EF33" s="20">
        <f t="shared" si="305"/>
        <v>0</v>
      </c>
      <c r="EG33" s="20">
        <f t="shared" si="305"/>
        <v>0</v>
      </c>
      <c r="EH33" s="20">
        <f t="shared" si="305"/>
        <v>0</v>
      </c>
      <c r="EI33" s="20">
        <f t="shared" si="305"/>
        <v>0</v>
      </c>
      <c r="EJ33" s="20">
        <f t="shared" si="305"/>
        <v>0</v>
      </c>
      <c r="EK33" s="20">
        <f t="shared" si="305"/>
        <v>0</v>
      </c>
      <c r="EL33" s="20">
        <f t="shared" si="305"/>
        <v>0</v>
      </c>
      <c r="EM33" s="20">
        <f t="shared" si="305"/>
        <v>0</v>
      </c>
      <c r="EN33" s="20">
        <f t="shared" si="305"/>
        <v>0</v>
      </c>
      <c r="EO33" s="20">
        <f t="shared" si="305"/>
        <v>0</v>
      </c>
      <c r="EP33" s="20">
        <f t="shared" si="305"/>
        <v>0</v>
      </c>
      <c r="EQ33" s="20">
        <f t="shared" si="305"/>
        <v>0</v>
      </c>
      <c r="ER33" s="20">
        <f t="shared" si="305"/>
        <v>0</v>
      </c>
      <c r="ES33" s="20">
        <f t="shared" si="305"/>
        <v>0</v>
      </c>
      <c r="ET33" s="20">
        <f t="shared" si="305"/>
        <v>0</v>
      </c>
      <c r="EU33" s="20">
        <f t="shared" si="305"/>
        <v>0</v>
      </c>
      <c r="EV33" s="20">
        <f t="shared" si="305"/>
        <v>0</v>
      </c>
      <c r="EW33" s="20">
        <f t="shared" si="305"/>
        <v>0</v>
      </c>
      <c r="EX33" s="20">
        <f t="shared" si="305"/>
        <v>0</v>
      </c>
      <c r="EY33" s="20">
        <f t="shared" si="305"/>
        <v>0</v>
      </c>
      <c r="EZ33" s="20">
        <f t="shared" si="305"/>
        <v>0</v>
      </c>
      <c r="FA33" s="20">
        <f t="shared" si="305"/>
        <v>0</v>
      </c>
      <c r="FB33" s="20">
        <f t="shared" si="305"/>
        <v>0</v>
      </c>
      <c r="FC33" s="20">
        <f t="shared" si="305"/>
        <v>0</v>
      </c>
      <c r="FD33" s="20">
        <f t="shared" si="305"/>
        <v>0</v>
      </c>
      <c r="FE33" s="20">
        <f t="shared" si="305"/>
        <v>0</v>
      </c>
      <c r="FF33" s="20">
        <f t="shared" si="305"/>
        <v>0</v>
      </c>
      <c r="FG33" s="20">
        <f t="shared" si="305"/>
        <v>0</v>
      </c>
      <c r="FH33" s="20">
        <f t="shared" si="305"/>
        <v>0</v>
      </c>
      <c r="FI33" s="20">
        <f t="shared" si="305"/>
        <v>0</v>
      </c>
      <c r="FJ33" s="20">
        <f t="shared" si="305"/>
        <v>0</v>
      </c>
      <c r="FK33" s="20">
        <f t="shared" si="305"/>
        <v>0</v>
      </c>
      <c r="FL33" s="20">
        <f t="shared" si="305"/>
        <v>0</v>
      </c>
      <c r="FM33" s="20">
        <f t="shared" si="305"/>
        <v>0</v>
      </c>
      <c r="FN33" s="20">
        <f t="shared" si="305"/>
        <v>0</v>
      </c>
      <c r="FO33" s="20">
        <f t="shared" si="305"/>
        <v>0</v>
      </c>
      <c r="FP33" s="20">
        <f t="shared" si="305"/>
        <v>0</v>
      </c>
      <c r="FQ33" s="20">
        <f t="shared" si="305"/>
        <v>0</v>
      </c>
      <c r="FR33" s="20">
        <f t="shared" si="305"/>
        <v>0</v>
      </c>
      <c r="FS33" s="20">
        <f t="shared" si="305"/>
        <v>0</v>
      </c>
      <c r="FT33" s="20">
        <f t="shared" si="305"/>
        <v>0</v>
      </c>
      <c r="FU33" s="20">
        <f t="shared" si="305"/>
        <v>0</v>
      </c>
      <c r="FV33" s="20">
        <f t="shared" si="305"/>
        <v>0</v>
      </c>
      <c r="FW33" s="20">
        <f t="shared" si="305"/>
        <v>0</v>
      </c>
      <c r="FX33" s="20">
        <f t="shared" si="305"/>
        <v>0</v>
      </c>
      <c r="FY33" s="20">
        <f t="shared" si="305"/>
        <v>0</v>
      </c>
      <c r="FZ33" s="20">
        <f t="shared" si="305"/>
        <v>0</v>
      </c>
      <c r="GA33" s="20">
        <f t="shared" si="305"/>
        <v>0</v>
      </c>
      <c r="GB33" s="20">
        <f t="shared" si="305"/>
        <v>0</v>
      </c>
      <c r="GC33" s="20">
        <f t="shared" si="305"/>
        <v>0</v>
      </c>
      <c r="GD33" s="20">
        <f t="shared" si="305"/>
        <v>0</v>
      </c>
      <c r="GE33" s="20">
        <f t="shared" si="305"/>
        <v>0</v>
      </c>
      <c r="GF33" s="20">
        <f t="shared" si="305"/>
        <v>0</v>
      </c>
      <c r="GG33" s="20">
        <f t="shared" si="305"/>
        <v>0</v>
      </c>
      <c r="GH33" s="20">
        <f t="shared" si="305"/>
        <v>0</v>
      </c>
      <c r="GI33" s="20">
        <f t="shared" si="305"/>
        <v>0</v>
      </c>
      <c r="GJ33" s="20">
        <f t="shared" si="305"/>
        <v>0</v>
      </c>
      <c r="GK33" s="20">
        <f t="shared" si="305"/>
        <v>0</v>
      </c>
      <c r="GL33" s="20">
        <f t="shared" ref="GL33:IW33" si="306">IF(ISBLANK(GL11),0,GL11)</f>
        <v>0</v>
      </c>
      <c r="GM33" s="20">
        <f t="shared" si="306"/>
        <v>0</v>
      </c>
      <c r="GN33" s="20">
        <f t="shared" si="306"/>
        <v>0</v>
      </c>
      <c r="GO33" s="20">
        <f t="shared" si="306"/>
        <v>0</v>
      </c>
      <c r="GP33" s="20">
        <f t="shared" si="306"/>
        <v>0</v>
      </c>
      <c r="GQ33" s="20">
        <f t="shared" si="306"/>
        <v>0</v>
      </c>
      <c r="GR33" s="20">
        <f t="shared" si="306"/>
        <v>0</v>
      </c>
      <c r="GS33" s="20">
        <f t="shared" si="306"/>
        <v>0</v>
      </c>
      <c r="GT33" s="20">
        <f t="shared" si="306"/>
        <v>0</v>
      </c>
      <c r="GU33" s="20">
        <f t="shared" si="306"/>
        <v>0</v>
      </c>
      <c r="GV33" s="20">
        <f t="shared" si="306"/>
        <v>0</v>
      </c>
      <c r="GW33" s="20">
        <f t="shared" si="306"/>
        <v>0</v>
      </c>
      <c r="GX33" s="20">
        <f t="shared" si="306"/>
        <v>0</v>
      </c>
      <c r="GY33" s="20">
        <f t="shared" si="306"/>
        <v>0</v>
      </c>
      <c r="GZ33" s="20">
        <f t="shared" si="306"/>
        <v>0</v>
      </c>
      <c r="HA33" s="20">
        <f t="shared" si="306"/>
        <v>0</v>
      </c>
      <c r="HB33" s="20">
        <f t="shared" si="306"/>
        <v>0</v>
      </c>
      <c r="HC33" s="20">
        <f t="shared" si="306"/>
        <v>0</v>
      </c>
      <c r="HD33" s="20">
        <f t="shared" si="306"/>
        <v>0</v>
      </c>
      <c r="HE33" s="20">
        <f t="shared" si="306"/>
        <v>0</v>
      </c>
      <c r="HF33" s="20">
        <f t="shared" si="306"/>
        <v>0</v>
      </c>
      <c r="HG33" s="20">
        <f t="shared" si="306"/>
        <v>0</v>
      </c>
      <c r="HH33" s="20">
        <f t="shared" si="306"/>
        <v>0</v>
      </c>
      <c r="HI33" s="20">
        <f t="shared" si="306"/>
        <v>0</v>
      </c>
      <c r="HJ33" s="20">
        <f t="shared" si="306"/>
        <v>0</v>
      </c>
      <c r="HK33" s="20">
        <f t="shared" si="306"/>
        <v>0</v>
      </c>
      <c r="HL33" s="20">
        <f t="shared" si="306"/>
        <v>0</v>
      </c>
      <c r="HM33" s="20">
        <f t="shared" si="306"/>
        <v>0</v>
      </c>
      <c r="HN33" s="20">
        <f t="shared" si="306"/>
        <v>0</v>
      </c>
      <c r="HO33" s="20">
        <f t="shared" si="306"/>
        <v>0</v>
      </c>
      <c r="HP33" s="20">
        <f t="shared" si="306"/>
        <v>0</v>
      </c>
      <c r="HQ33" s="20">
        <f t="shared" si="306"/>
        <v>0</v>
      </c>
      <c r="HR33" s="20">
        <f t="shared" si="306"/>
        <v>0</v>
      </c>
      <c r="HS33" s="20">
        <f t="shared" si="306"/>
        <v>0</v>
      </c>
      <c r="HT33" s="20">
        <f t="shared" si="306"/>
        <v>0</v>
      </c>
      <c r="HU33" s="20">
        <f t="shared" si="306"/>
        <v>0</v>
      </c>
      <c r="HV33" s="20">
        <f t="shared" si="306"/>
        <v>0</v>
      </c>
      <c r="HW33" s="20">
        <f t="shared" si="306"/>
        <v>0</v>
      </c>
      <c r="HX33" s="20">
        <f t="shared" si="306"/>
        <v>0</v>
      </c>
      <c r="HY33" s="20">
        <f t="shared" si="306"/>
        <v>0</v>
      </c>
      <c r="HZ33" s="20">
        <f t="shared" si="306"/>
        <v>0</v>
      </c>
      <c r="IA33" s="20">
        <f t="shared" si="306"/>
        <v>0</v>
      </c>
      <c r="IB33" s="20">
        <f t="shared" si="306"/>
        <v>0</v>
      </c>
      <c r="IC33" s="20">
        <f t="shared" si="306"/>
        <v>0</v>
      </c>
      <c r="ID33" s="20">
        <f t="shared" si="306"/>
        <v>0</v>
      </c>
      <c r="IE33" s="20">
        <f t="shared" si="306"/>
        <v>0</v>
      </c>
      <c r="IF33" s="20">
        <f t="shared" si="306"/>
        <v>0</v>
      </c>
      <c r="IG33" s="20">
        <f t="shared" si="306"/>
        <v>0</v>
      </c>
      <c r="IH33" s="20">
        <f t="shared" si="306"/>
        <v>0</v>
      </c>
      <c r="II33" s="20">
        <f t="shared" si="306"/>
        <v>0</v>
      </c>
      <c r="IJ33" s="20">
        <f t="shared" si="306"/>
        <v>0</v>
      </c>
      <c r="IK33" s="20">
        <f t="shared" si="306"/>
        <v>0</v>
      </c>
      <c r="IL33" s="20">
        <f t="shared" si="306"/>
        <v>0</v>
      </c>
      <c r="IM33" s="20">
        <f t="shared" si="306"/>
        <v>0</v>
      </c>
      <c r="IN33" s="20">
        <f t="shared" si="306"/>
        <v>0</v>
      </c>
      <c r="IO33" s="20">
        <f t="shared" si="306"/>
        <v>0</v>
      </c>
      <c r="IP33" s="20">
        <f t="shared" si="306"/>
        <v>0</v>
      </c>
      <c r="IQ33" s="20">
        <f t="shared" si="306"/>
        <v>0</v>
      </c>
      <c r="IR33" s="20">
        <f t="shared" si="306"/>
        <v>0</v>
      </c>
      <c r="IS33" s="20">
        <f t="shared" si="306"/>
        <v>0</v>
      </c>
      <c r="IT33" s="20">
        <f t="shared" si="306"/>
        <v>0</v>
      </c>
      <c r="IU33" s="20">
        <f t="shared" si="306"/>
        <v>0</v>
      </c>
      <c r="IV33" s="20">
        <f t="shared" si="306"/>
        <v>0</v>
      </c>
      <c r="IW33" s="20">
        <f t="shared" si="306"/>
        <v>0</v>
      </c>
      <c r="IX33" s="20">
        <f t="shared" ref="IX33:KP33" si="307">IF(ISBLANK(IX11),0,IX11)</f>
        <v>0</v>
      </c>
      <c r="IY33" s="20">
        <f t="shared" si="307"/>
        <v>0</v>
      </c>
      <c r="IZ33" s="20">
        <f t="shared" si="307"/>
        <v>0</v>
      </c>
      <c r="JA33" s="20">
        <f t="shared" si="307"/>
        <v>0</v>
      </c>
      <c r="JB33" s="20">
        <f t="shared" si="307"/>
        <v>0</v>
      </c>
      <c r="JC33" s="20">
        <f t="shared" si="307"/>
        <v>0</v>
      </c>
      <c r="JD33" s="20">
        <f t="shared" si="307"/>
        <v>0</v>
      </c>
      <c r="JE33" s="20">
        <f t="shared" si="307"/>
        <v>0</v>
      </c>
      <c r="JF33" s="20">
        <f t="shared" si="307"/>
        <v>0</v>
      </c>
      <c r="JG33" s="20">
        <f t="shared" si="307"/>
        <v>0</v>
      </c>
      <c r="JH33" s="20">
        <f t="shared" si="307"/>
        <v>0</v>
      </c>
      <c r="JI33" s="20">
        <f t="shared" si="307"/>
        <v>0</v>
      </c>
      <c r="JJ33" s="20">
        <f t="shared" si="307"/>
        <v>0</v>
      </c>
      <c r="JK33" s="20">
        <f t="shared" si="307"/>
        <v>0</v>
      </c>
      <c r="JL33" s="20">
        <f t="shared" si="307"/>
        <v>0</v>
      </c>
      <c r="JM33" s="20">
        <f t="shared" si="307"/>
        <v>0</v>
      </c>
      <c r="JN33" s="20">
        <f t="shared" si="307"/>
        <v>0</v>
      </c>
      <c r="JO33" s="20">
        <f t="shared" si="307"/>
        <v>0</v>
      </c>
      <c r="JP33" s="20">
        <f t="shared" si="307"/>
        <v>0</v>
      </c>
      <c r="JQ33" s="20">
        <f t="shared" si="307"/>
        <v>0</v>
      </c>
      <c r="JR33" s="20">
        <f t="shared" si="307"/>
        <v>0</v>
      </c>
      <c r="JS33" s="20">
        <f t="shared" si="307"/>
        <v>0</v>
      </c>
      <c r="JT33" s="20">
        <f t="shared" si="307"/>
        <v>0</v>
      </c>
      <c r="JU33" s="20">
        <f t="shared" si="307"/>
        <v>0</v>
      </c>
      <c r="JV33" s="20">
        <f t="shared" si="307"/>
        <v>0</v>
      </c>
      <c r="JW33" s="20">
        <f t="shared" si="307"/>
        <v>0</v>
      </c>
      <c r="JX33" s="20">
        <f t="shared" si="307"/>
        <v>0</v>
      </c>
      <c r="JY33" s="20">
        <f t="shared" si="307"/>
        <v>0</v>
      </c>
      <c r="JZ33" s="20">
        <f t="shared" si="307"/>
        <v>0</v>
      </c>
      <c r="KA33" s="20">
        <f t="shared" si="307"/>
        <v>0</v>
      </c>
      <c r="KB33" s="20">
        <f t="shared" si="307"/>
        <v>0</v>
      </c>
      <c r="KC33" s="20">
        <f t="shared" si="307"/>
        <v>0</v>
      </c>
      <c r="KD33" s="20">
        <f t="shared" si="307"/>
        <v>0</v>
      </c>
      <c r="KE33" s="20">
        <f t="shared" si="307"/>
        <v>0</v>
      </c>
      <c r="KF33" s="20">
        <f t="shared" si="307"/>
        <v>0</v>
      </c>
      <c r="KG33" s="20">
        <f t="shared" si="307"/>
        <v>0</v>
      </c>
      <c r="KH33" s="20">
        <f t="shared" si="307"/>
        <v>0</v>
      </c>
      <c r="KI33" s="20">
        <f t="shared" si="307"/>
        <v>0</v>
      </c>
      <c r="KJ33" s="20">
        <f t="shared" si="307"/>
        <v>0</v>
      </c>
      <c r="KK33" s="20">
        <f t="shared" si="307"/>
        <v>0</v>
      </c>
      <c r="KL33" s="20">
        <f t="shared" si="307"/>
        <v>0</v>
      </c>
      <c r="KM33" s="20">
        <f t="shared" si="307"/>
        <v>0</v>
      </c>
      <c r="KN33" s="20">
        <f t="shared" si="307"/>
        <v>0</v>
      </c>
      <c r="KO33" s="20">
        <f t="shared" si="307"/>
        <v>0</v>
      </c>
      <c r="KP33" s="20">
        <f t="shared" si="307"/>
        <v>0</v>
      </c>
    </row>
    <row r="34" spans="1:302" x14ac:dyDescent="0.2">
      <c r="A34" s="75" t="s">
        <v>114</v>
      </c>
      <c r="B34" s="20">
        <f t="shared" ref="B34:BM34" si="308">IF(ISBLANK(B12),0,B12)</f>
        <v>0</v>
      </c>
      <c r="C34" s="20">
        <f t="shared" si="308"/>
        <v>0</v>
      </c>
      <c r="D34" s="20">
        <f t="shared" si="308"/>
        <v>0</v>
      </c>
      <c r="E34" s="20">
        <f t="shared" si="308"/>
        <v>0</v>
      </c>
      <c r="F34" s="20">
        <f t="shared" si="308"/>
        <v>0</v>
      </c>
      <c r="G34" s="20">
        <f t="shared" si="308"/>
        <v>50</v>
      </c>
      <c r="H34" s="20">
        <f t="shared" si="308"/>
        <v>0</v>
      </c>
      <c r="I34" s="20">
        <f t="shared" si="308"/>
        <v>0</v>
      </c>
      <c r="J34" s="20">
        <f t="shared" si="308"/>
        <v>0</v>
      </c>
      <c r="K34" s="20">
        <f t="shared" si="308"/>
        <v>0</v>
      </c>
      <c r="L34" s="20">
        <f t="shared" si="308"/>
        <v>50</v>
      </c>
      <c r="M34" s="20">
        <f t="shared" si="308"/>
        <v>0</v>
      </c>
      <c r="N34" s="20">
        <f t="shared" si="308"/>
        <v>0</v>
      </c>
      <c r="O34" s="20">
        <f t="shared" si="308"/>
        <v>0</v>
      </c>
      <c r="P34" s="20">
        <f t="shared" si="308"/>
        <v>0</v>
      </c>
      <c r="Q34" s="20">
        <f t="shared" si="308"/>
        <v>50</v>
      </c>
      <c r="R34" s="20">
        <f t="shared" si="308"/>
        <v>0</v>
      </c>
      <c r="S34" s="20">
        <f t="shared" si="308"/>
        <v>0</v>
      </c>
      <c r="T34" s="20">
        <f t="shared" si="308"/>
        <v>0</v>
      </c>
      <c r="U34" s="20">
        <f t="shared" si="308"/>
        <v>0</v>
      </c>
      <c r="V34" s="20">
        <f t="shared" si="308"/>
        <v>50</v>
      </c>
      <c r="W34" s="20">
        <f t="shared" si="308"/>
        <v>0</v>
      </c>
      <c r="X34" s="20">
        <f t="shared" si="308"/>
        <v>0</v>
      </c>
      <c r="Y34" s="20">
        <f t="shared" si="308"/>
        <v>0</v>
      </c>
      <c r="Z34" s="20">
        <f t="shared" si="308"/>
        <v>0</v>
      </c>
      <c r="AA34" s="20">
        <f t="shared" si="308"/>
        <v>50</v>
      </c>
      <c r="AB34" s="20">
        <f t="shared" si="308"/>
        <v>0</v>
      </c>
      <c r="AC34" s="20">
        <f t="shared" si="308"/>
        <v>0</v>
      </c>
      <c r="AD34" s="20">
        <f t="shared" si="308"/>
        <v>0</v>
      </c>
      <c r="AE34" s="20">
        <f t="shared" si="308"/>
        <v>0</v>
      </c>
      <c r="AF34" s="20">
        <f t="shared" si="308"/>
        <v>50</v>
      </c>
      <c r="AG34" s="20">
        <f t="shared" si="308"/>
        <v>0</v>
      </c>
      <c r="AH34" s="20">
        <f t="shared" si="308"/>
        <v>0</v>
      </c>
      <c r="AI34" s="20">
        <f t="shared" si="308"/>
        <v>0</v>
      </c>
      <c r="AJ34" s="20">
        <f t="shared" si="308"/>
        <v>0</v>
      </c>
      <c r="AK34" s="20">
        <f t="shared" si="308"/>
        <v>50</v>
      </c>
      <c r="AL34" s="20">
        <f t="shared" si="308"/>
        <v>0</v>
      </c>
      <c r="AM34" s="20">
        <f t="shared" si="308"/>
        <v>0</v>
      </c>
      <c r="AN34" s="20">
        <f t="shared" si="308"/>
        <v>0</v>
      </c>
      <c r="AO34" s="20">
        <f t="shared" si="308"/>
        <v>0</v>
      </c>
      <c r="AP34" s="20">
        <f t="shared" si="308"/>
        <v>50</v>
      </c>
      <c r="AQ34" s="20">
        <f t="shared" si="308"/>
        <v>0</v>
      </c>
      <c r="AR34" s="20">
        <f t="shared" si="308"/>
        <v>0</v>
      </c>
      <c r="AS34" s="20">
        <f t="shared" si="308"/>
        <v>0</v>
      </c>
      <c r="AT34" s="20">
        <f t="shared" si="308"/>
        <v>0</v>
      </c>
      <c r="AU34" s="20">
        <f t="shared" si="308"/>
        <v>50</v>
      </c>
      <c r="AV34" s="20">
        <f t="shared" si="308"/>
        <v>0</v>
      </c>
      <c r="AW34" s="20">
        <f t="shared" si="308"/>
        <v>0</v>
      </c>
      <c r="AX34" s="20">
        <f t="shared" si="308"/>
        <v>0</v>
      </c>
      <c r="AY34" s="20">
        <f t="shared" si="308"/>
        <v>0</v>
      </c>
      <c r="AZ34" s="20">
        <f t="shared" si="308"/>
        <v>1050</v>
      </c>
      <c r="BA34" s="20">
        <f t="shared" si="308"/>
        <v>0</v>
      </c>
      <c r="BB34" s="20">
        <f t="shared" si="308"/>
        <v>0</v>
      </c>
      <c r="BC34" s="20">
        <f t="shared" si="308"/>
        <v>0</v>
      </c>
      <c r="BD34" s="20">
        <f t="shared" si="308"/>
        <v>0</v>
      </c>
      <c r="BE34" s="20">
        <f t="shared" si="308"/>
        <v>0</v>
      </c>
      <c r="BF34" s="20">
        <f t="shared" si="308"/>
        <v>0</v>
      </c>
      <c r="BG34" s="20">
        <f t="shared" si="308"/>
        <v>0</v>
      </c>
      <c r="BH34" s="20">
        <f t="shared" si="308"/>
        <v>0</v>
      </c>
      <c r="BI34" s="20">
        <f t="shared" si="308"/>
        <v>0</v>
      </c>
      <c r="BJ34" s="20">
        <f t="shared" si="308"/>
        <v>0</v>
      </c>
      <c r="BK34" s="20">
        <f t="shared" si="308"/>
        <v>0</v>
      </c>
      <c r="BL34" s="20">
        <f t="shared" si="308"/>
        <v>0</v>
      </c>
      <c r="BM34" s="20">
        <f t="shared" si="308"/>
        <v>0</v>
      </c>
      <c r="BN34" s="20">
        <f t="shared" ref="BN34:DY34" si="309">IF(ISBLANK(BN12),0,BN12)</f>
        <v>0</v>
      </c>
      <c r="BO34" s="20">
        <f t="shared" si="309"/>
        <v>0</v>
      </c>
      <c r="BP34" s="20">
        <f t="shared" si="309"/>
        <v>0</v>
      </c>
      <c r="BQ34" s="20">
        <f t="shared" si="309"/>
        <v>0</v>
      </c>
      <c r="BR34" s="20">
        <f t="shared" si="309"/>
        <v>0</v>
      </c>
      <c r="BS34" s="20">
        <f t="shared" si="309"/>
        <v>0</v>
      </c>
      <c r="BT34" s="20">
        <f t="shared" si="309"/>
        <v>0</v>
      </c>
      <c r="BU34" s="20">
        <f t="shared" si="309"/>
        <v>0</v>
      </c>
      <c r="BV34" s="20">
        <f t="shared" si="309"/>
        <v>0</v>
      </c>
      <c r="BW34" s="20">
        <f t="shared" si="309"/>
        <v>0</v>
      </c>
      <c r="BX34" s="20">
        <f t="shared" si="309"/>
        <v>0</v>
      </c>
      <c r="BY34" s="20">
        <f t="shared" si="309"/>
        <v>0</v>
      </c>
      <c r="BZ34" s="20">
        <f t="shared" si="309"/>
        <v>0</v>
      </c>
      <c r="CA34" s="20">
        <f t="shared" si="309"/>
        <v>0</v>
      </c>
      <c r="CB34" s="20">
        <f t="shared" si="309"/>
        <v>0</v>
      </c>
      <c r="CC34" s="20">
        <f t="shared" si="309"/>
        <v>0</v>
      </c>
      <c r="CD34" s="20">
        <f t="shared" si="309"/>
        <v>0</v>
      </c>
      <c r="CE34" s="20">
        <f t="shared" si="309"/>
        <v>0</v>
      </c>
      <c r="CF34" s="20">
        <f t="shared" si="309"/>
        <v>0</v>
      </c>
      <c r="CG34" s="20">
        <f t="shared" si="309"/>
        <v>0</v>
      </c>
      <c r="CH34" s="20">
        <f t="shared" si="309"/>
        <v>0</v>
      </c>
      <c r="CI34" s="20">
        <f t="shared" si="309"/>
        <v>0</v>
      </c>
      <c r="CJ34" s="20">
        <f t="shared" si="309"/>
        <v>0</v>
      </c>
      <c r="CK34" s="20">
        <f t="shared" si="309"/>
        <v>0</v>
      </c>
      <c r="CL34" s="20">
        <f t="shared" si="309"/>
        <v>0</v>
      </c>
      <c r="CM34" s="20">
        <f t="shared" si="309"/>
        <v>0</v>
      </c>
      <c r="CN34" s="20">
        <f t="shared" si="309"/>
        <v>0</v>
      </c>
      <c r="CO34" s="20">
        <f t="shared" si="309"/>
        <v>0</v>
      </c>
      <c r="CP34" s="20">
        <f t="shared" si="309"/>
        <v>0</v>
      </c>
      <c r="CQ34" s="20">
        <f t="shared" si="309"/>
        <v>0</v>
      </c>
      <c r="CR34" s="20">
        <f t="shared" si="309"/>
        <v>0</v>
      </c>
      <c r="CS34" s="20">
        <f t="shared" si="309"/>
        <v>0</v>
      </c>
      <c r="CT34" s="20">
        <f t="shared" si="309"/>
        <v>0</v>
      </c>
      <c r="CU34" s="20">
        <f t="shared" si="309"/>
        <v>0</v>
      </c>
      <c r="CV34" s="20">
        <f t="shared" si="309"/>
        <v>0</v>
      </c>
      <c r="CW34" s="20">
        <f t="shared" si="309"/>
        <v>0</v>
      </c>
      <c r="CX34" s="20">
        <f t="shared" si="309"/>
        <v>0</v>
      </c>
      <c r="CY34" s="20">
        <f t="shared" si="309"/>
        <v>0</v>
      </c>
      <c r="CZ34" s="20">
        <f t="shared" si="309"/>
        <v>0</v>
      </c>
      <c r="DA34" s="20">
        <f t="shared" si="309"/>
        <v>0</v>
      </c>
      <c r="DB34" s="20">
        <f t="shared" si="309"/>
        <v>0</v>
      </c>
      <c r="DC34" s="20">
        <f t="shared" si="309"/>
        <v>0</v>
      </c>
      <c r="DD34" s="20">
        <f t="shared" si="309"/>
        <v>0</v>
      </c>
      <c r="DE34" s="20">
        <f t="shared" si="309"/>
        <v>0</v>
      </c>
      <c r="DF34" s="20">
        <f t="shared" si="309"/>
        <v>0</v>
      </c>
      <c r="DG34" s="20">
        <f t="shared" si="309"/>
        <v>0</v>
      </c>
      <c r="DH34" s="20">
        <f t="shared" si="309"/>
        <v>0</v>
      </c>
      <c r="DI34" s="20">
        <f t="shared" si="309"/>
        <v>0</v>
      </c>
      <c r="DJ34" s="20">
        <f t="shared" si="309"/>
        <v>0</v>
      </c>
      <c r="DK34" s="20">
        <f t="shared" si="309"/>
        <v>0</v>
      </c>
      <c r="DL34" s="20">
        <f t="shared" si="309"/>
        <v>0</v>
      </c>
      <c r="DM34" s="20">
        <f t="shared" si="309"/>
        <v>0</v>
      </c>
      <c r="DN34" s="20">
        <f t="shared" si="309"/>
        <v>0</v>
      </c>
      <c r="DO34" s="20">
        <f t="shared" si="309"/>
        <v>0</v>
      </c>
      <c r="DP34" s="20">
        <f t="shared" si="309"/>
        <v>0</v>
      </c>
      <c r="DQ34" s="20">
        <f t="shared" si="309"/>
        <v>0</v>
      </c>
      <c r="DR34" s="20">
        <f t="shared" si="309"/>
        <v>0</v>
      </c>
      <c r="DS34" s="20">
        <f t="shared" si="309"/>
        <v>0</v>
      </c>
      <c r="DT34" s="20">
        <f t="shared" si="309"/>
        <v>0</v>
      </c>
      <c r="DU34" s="20">
        <f t="shared" si="309"/>
        <v>0</v>
      </c>
      <c r="DV34" s="20">
        <f t="shared" si="309"/>
        <v>0</v>
      </c>
      <c r="DW34" s="20">
        <f t="shared" si="309"/>
        <v>0</v>
      </c>
      <c r="DX34" s="20">
        <f t="shared" si="309"/>
        <v>0</v>
      </c>
      <c r="DY34" s="20">
        <f t="shared" si="309"/>
        <v>0</v>
      </c>
      <c r="DZ34" s="20">
        <f t="shared" ref="DZ34:GK34" si="310">IF(ISBLANK(DZ12),0,DZ12)</f>
        <v>0</v>
      </c>
      <c r="EA34" s="20">
        <f t="shared" si="310"/>
        <v>0</v>
      </c>
      <c r="EB34" s="20">
        <f t="shared" si="310"/>
        <v>0</v>
      </c>
      <c r="EC34" s="20">
        <f t="shared" si="310"/>
        <v>0</v>
      </c>
      <c r="ED34" s="20">
        <f t="shared" si="310"/>
        <v>0</v>
      </c>
      <c r="EE34" s="20">
        <f t="shared" si="310"/>
        <v>0</v>
      </c>
      <c r="EF34" s="20">
        <f t="shared" si="310"/>
        <v>0</v>
      </c>
      <c r="EG34" s="20">
        <f t="shared" si="310"/>
        <v>0</v>
      </c>
      <c r="EH34" s="20">
        <f t="shared" si="310"/>
        <v>0</v>
      </c>
      <c r="EI34" s="20">
        <f t="shared" si="310"/>
        <v>0</v>
      </c>
      <c r="EJ34" s="20">
        <f t="shared" si="310"/>
        <v>0</v>
      </c>
      <c r="EK34" s="20">
        <f t="shared" si="310"/>
        <v>0</v>
      </c>
      <c r="EL34" s="20">
        <f t="shared" si="310"/>
        <v>0</v>
      </c>
      <c r="EM34" s="20">
        <f t="shared" si="310"/>
        <v>0</v>
      </c>
      <c r="EN34" s="20">
        <f t="shared" si="310"/>
        <v>0</v>
      </c>
      <c r="EO34" s="20">
        <f t="shared" si="310"/>
        <v>0</v>
      </c>
      <c r="EP34" s="20">
        <f t="shared" si="310"/>
        <v>0</v>
      </c>
      <c r="EQ34" s="20">
        <f t="shared" si="310"/>
        <v>0</v>
      </c>
      <c r="ER34" s="20">
        <f t="shared" si="310"/>
        <v>0</v>
      </c>
      <c r="ES34" s="20">
        <f t="shared" si="310"/>
        <v>0</v>
      </c>
      <c r="ET34" s="20">
        <f t="shared" si="310"/>
        <v>0</v>
      </c>
      <c r="EU34" s="20">
        <f t="shared" si="310"/>
        <v>0</v>
      </c>
      <c r="EV34" s="20">
        <f t="shared" si="310"/>
        <v>0</v>
      </c>
      <c r="EW34" s="20">
        <f t="shared" si="310"/>
        <v>0</v>
      </c>
      <c r="EX34" s="20">
        <f t="shared" si="310"/>
        <v>0</v>
      </c>
      <c r="EY34" s="20">
        <f t="shared" si="310"/>
        <v>0</v>
      </c>
      <c r="EZ34" s="20">
        <f t="shared" si="310"/>
        <v>0</v>
      </c>
      <c r="FA34" s="20">
        <f t="shared" si="310"/>
        <v>0</v>
      </c>
      <c r="FB34" s="20">
        <f t="shared" si="310"/>
        <v>0</v>
      </c>
      <c r="FC34" s="20">
        <f t="shared" si="310"/>
        <v>0</v>
      </c>
      <c r="FD34" s="20">
        <f t="shared" si="310"/>
        <v>0</v>
      </c>
      <c r="FE34" s="20">
        <f t="shared" si="310"/>
        <v>0</v>
      </c>
      <c r="FF34" s="20">
        <f t="shared" si="310"/>
        <v>0</v>
      </c>
      <c r="FG34" s="20">
        <f t="shared" si="310"/>
        <v>0</v>
      </c>
      <c r="FH34" s="20">
        <f t="shared" si="310"/>
        <v>0</v>
      </c>
      <c r="FI34" s="20">
        <f t="shared" si="310"/>
        <v>0</v>
      </c>
      <c r="FJ34" s="20">
        <f t="shared" si="310"/>
        <v>0</v>
      </c>
      <c r="FK34" s="20">
        <f t="shared" si="310"/>
        <v>0</v>
      </c>
      <c r="FL34" s="20">
        <f t="shared" si="310"/>
        <v>0</v>
      </c>
      <c r="FM34" s="20">
        <f t="shared" si="310"/>
        <v>0</v>
      </c>
      <c r="FN34" s="20">
        <f t="shared" si="310"/>
        <v>0</v>
      </c>
      <c r="FO34" s="20">
        <f t="shared" si="310"/>
        <v>0</v>
      </c>
      <c r="FP34" s="20">
        <f t="shared" si="310"/>
        <v>0</v>
      </c>
      <c r="FQ34" s="20">
        <f t="shared" si="310"/>
        <v>0</v>
      </c>
      <c r="FR34" s="20">
        <f t="shared" si="310"/>
        <v>0</v>
      </c>
      <c r="FS34" s="20">
        <f t="shared" si="310"/>
        <v>0</v>
      </c>
      <c r="FT34" s="20">
        <f t="shared" si="310"/>
        <v>0</v>
      </c>
      <c r="FU34" s="20">
        <f t="shared" si="310"/>
        <v>0</v>
      </c>
      <c r="FV34" s="20">
        <f t="shared" si="310"/>
        <v>0</v>
      </c>
      <c r="FW34" s="20">
        <f t="shared" si="310"/>
        <v>0</v>
      </c>
      <c r="FX34" s="20">
        <f t="shared" si="310"/>
        <v>0</v>
      </c>
      <c r="FY34" s="20">
        <f t="shared" si="310"/>
        <v>0</v>
      </c>
      <c r="FZ34" s="20">
        <f t="shared" si="310"/>
        <v>0</v>
      </c>
      <c r="GA34" s="20">
        <f t="shared" si="310"/>
        <v>0</v>
      </c>
      <c r="GB34" s="20">
        <f t="shared" si="310"/>
        <v>0</v>
      </c>
      <c r="GC34" s="20">
        <f t="shared" si="310"/>
        <v>0</v>
      </c>
      <c r="GD34" s="20">
        <f t="shared" si="310"/>
        <v>0</v>
      </c>
      <c r="GE34" s="20">
        <f t="shared" si="310"/>
        <v>0</v>
      </c>
      <c r="GF34" s="20">
        <f t="shared" si="310"/>
        <v>0</v>
      </c>
      <c r="GG34" s="20">
        <f t="shared" si="310"/>
        <v>0</v>
      </c>
      <c r="GH34" s="20">
        <f t="shared" si="310"/>
        <v>0</v>
      </c>
      <c r="GI34" s="20">
        <f t="shared" si="310"/>
        <v>0</v>
      </c>
      <c r="GJ34" s="20">
        <f t="shared" si="310"/>
        <v>0</v>
      </c>
      <c r="GK34" s="20">
        <f t="shared" si="310"/>
        <v>0</v>
      </c>
      <c r="GL34" s="20">
        <f t="shared" ref="GL34:IW34" si="311">IF(ISBLANK(GL12),0,GL12)</f>
        <v>0</v>
      </c>
      <c r="GM34" s="20">
        <f t="shared" si="311"/>
        <v>0</v>
      </c>
      <c r="GN34" s="20">
        <f t="shared" si="311"/>
        <v>0</v>
      </c>
      <c r="GO34" s="20">
        <f t="shared" si="311"/>
        <v>0</v>
      </c>
      <c r="GP34" s="20">
        <f t="shared" si="311"/>
        <v>0</v>
      </c>
      <c r="GQ34" s="20">
        <f t="shared" si="311"/>
        <v>0</v>
      </c>
      <c r="GR34" s="20">
        <f t="shared" si="311"/>
        <v>0</v>
      </c>
      <c r="GS34" s="20">
        <f t="shared" si="311"/>
        <v>0</v>
      </c>
      <c r="GT34" s="20">
        <f t="shared" si="311"/>
        <v>0</v>
      </c>
      <c r="GU34" s="20">
        <f t="shared" si="311"/>
        <v>0</v>
      </c>
      <c r="GV34" s="20">
        <f t="shared" si="311"/>
        <v>0</v>
      </c>
      <c r="GW34" s="20">
        <f t="shared" si="311"/>
        <v>0</v>
      </c>
      <c r="GX34" s="20">
        <f t="shared" si="311"/>
        <v>0</v>
      </c>
      <c r="GY34" s="20">
        <f t="shared" si="311"/>
        <v>0</v>
      </c>
      <c r="GZ34" s="20">
        <f t="shared" si="311"/>
        <v>0</v>
      </c>
      <c r="HA34" s="20">
        <f t="shared" si="311"/>
        <v>0</v>
      </c>
      <c r="HB34" s="20">
        <f t="shared" si="311"/>
        <v>0</v>
      </c>
      <c r="HC34" s="20">
        <f t="shared" si="311"/>
        <v>0</v>
      </c>
      <c r="HD34" s="20">
        <f t="shared" si="311"/>
        <v>0</v>
      </c>
      <c r="HE34" s="20">
        <f t="shared" si="311"/>
        <v>0</v>
      </c>
      <c r="HF34" s="20">
        <f t="shared" si="311"/>
        <v>0</v>
      </c>
      <c r="HG34" s="20">
        <f t="shared" si="311"/>
        <v>0</v>
      </c>
      <c r="HH34" s="20">
        <f t="shared" si="311"/>
        <v>0</v>
      </c>
      <c r="HI34" s="20">
        <f t="shared" si="311"/>
        <v>0</v>
      </c>
      <c r="HJ34" s="20">
        <f t="shared" si="311"/>
        <v>0</v>
      </c>
      <c r="HK34" s="20">
        <f t="shared" si="311"/>
        <v>0</v>
      </c>
      <c r="HL34" s="20">
        <f t="shared" si="311"/>
        <v>0</v>
      </c>
      <c r="HM34" s="20">
        <f t="shared" si="311"/>
        <v>0</v>
      </c>
      <c r="HN34" s="20">
        <f t="shared" si="311"/>
        <v>0</v>
      </c>
      <c r="HO34" s="20">
        <f t="shared" si="311"/>
        <v>0</v>
      </c>
      <c r="HP34" s="20">
        <f t="shared" si="311"/>
        <v>0</v>
      </c>
      <c r="HQ34" s="20">
        <f t="shared" si="311"/>
        <v>0</v>
      </c>
      <c r="HR34" s="20">
        <f t="shared" si="311"/>
        <v>0</v>
      </c>
      <c r="HS34" s="20">
        <f t="shared" si="311"/>
        <v>0</v>
      </c>
      <c r="HT34" s="20">
        <f t="shared" si="311"/>
        <v>0</v>
      </c>
      <c r="HU34" s="20">
        <f t="shared" si="311"/>
        <v>0</v>
      </c>
      <c r="HV34" s="20">
        <f t="shared" si="311"/>
        <v>0</v>
      </c>
      <c r="HW34" s="20">
        <f t="shared" si="311"/>
        <v>0</v>
      </c>
      <c r="HX34" s="20">
        <f t="shared" si="311"/>
        <v>0</v>
      </c>
      <c r="HY34" s="20">
        <f t="shared" si="311"/>
        <v>0</v>
      </c>
      <c r="HZ34" s="20">
        <f t="shared" si="311"/>
        <v>0</v>
      </c>
      <c r="IA34" s="20">
        <f t="shared" si="311"/>
        <v>0</v>
      </c>
      <c r="IB34" s="20">
        <f t="shared" si="311"/>
        <v>0</v>
      </c>
      <c r="IC34" s="20">
        <f t="shared" si="311"/>
        <v>0</v>
      </c>
      <c r="ID34" s="20">
        <f t="shared" si="311"/>
        <v>0</v>
      </c>
      <c r="IE34" s="20">
        <f t="shared" si="311"/>
        <v>0</v>
      </c>
      <c r="IF34" s="20">
        <f t="shared" si="311"/>
        <v>0</v>
      </c>
      <c r="IG34" s="20">
        <f t="shared" si="311"/>
        <v>0</v>
      </c>
      <c r="IH34" s="20">
        <f t="shared" si="311"/>
        <v>0</v>
      </c>
      <c r="II34" s="20">
        <f t="shared" si="311"/>
        <v>0</v>
      </c>
      <c r="IJ34" s="20">
        <f t="shared" si="311"/>
        <v>0</v>
      </c>
      <c r="IK34" s="20">
        <f t="shared" si="311"/>
        <v>0</v>
      </c>
      <c r="IL34" s="20">
        <f t="shared" si="311"/>
        <v>0</v>
      </c>
      <c r="IM34" s="20">
        <f t="shared" si="311"/>
        <v>0</v>
      </c>
      <c r="IN34" s="20">
        <f t="shared" si="311"/>
        <v>0</v>
      </c>
      <c r="IO34" s="20">
        <f t="shared" si="311"/>
        <v>0</v>
      </c>
      <c r="IP34" s="20">
        <f t="shared" si="311"/>
        <v>0</v>
      </c>
      <c r="IQ34" s="20">
        <f t="shared" si="311"/>
        <v>0</v>
      </c>
      <c r="IR34" s="20">
        <f t="shared" si="311"/>
        <v>0</v>
      </c>
      <c r="IS34" s="20">
        <f t="shared" si="311"/>
        <v>0</v>
      </c>
      <c r="IT34" s="20">
        <f t="shared" si="311"/>
        <v>0</v>
      </c>
      <c r="IU34" s="20">
        <f t="shared" si="311"/>
        <v>0</v>
      </c>
      <c r="IV34" s="20">
        <f t="shared" si="311"/>
        <v>0</v>
      </c>
      <c r="IW34" s="20">
        <f t="shared" si="311"/>
        <v>0</v>
      </c>
      <c r="IX34" s="20">
        <f t="shared" ref="IX34:KP34" si="312">IF(ISBLANK(IX12),0,IX12)</f>
        <v>0</v>
      </c>
      <c r="IY34" s="20">
        <f t="shared" si="312"/>
        <v>0</v>
      </c>
      <c r="IZ34" s="20">
        <f t="shared" si="312"/>
        <v>0</v>
      </c>
      <c r="JA34" s="20">
        <f t="shared" si="312"/>
        <v>0</v>
      </c>
      <c r="JB34" s="20">
        <f t="shared" si="312"/>
        <v>0</v>
      </c>
      <c r="JC34" s="20">
        <f t="shared" si="312"/>
        <v>0</v>
      </c>
      <c r="JD34" s="20">
        <f t="shared" si="312"/>
        <v>0</v>
      </c>
      <c r="JE34" s="20">
        <f t="shared" si="312"/>
        <v>0</v>
      </c>
      <c r="JF34" s="20">
        <f t="shared" si="312"/>
        <v>0</v>
      </c>
      <c r="JG34" s="20">
        <f t="shared" si="312"/>
        <v>0</v>
      </c>
      <c r="JH34" s="20">
        <f t="shared" si="312"/>
        <v>0</v>
      </c>
      <c r="JI34" s="20">
        <f t="shared" si="312"/>
        <v>0</v>
      </c>
      <c r="JJ34" s="20">
        <f t="shared" si="312"/>
        <v>0</v>
      </c>
      <c r="JK34" s="20">
        <f t="shared" si="312"/>
        <v>0</v>
      </c>
      <c r="JL34" s="20">
        <f t="shared" si="312"/>
        <v>0</v>
      </c>
      <c r="JM34" s="20">
        <f t="shared" si="312"/>
        <v>0</v>
      </c>
      <c r="JN34" s="20">
        <f t="shared" si="312"/>
        <v>0</v>
      </c>
      <c r="JO34" s="20">
        <f t="shared" si="312"/>
        <v>0</v>
      </c>
      <c r="JP34" s="20">
        <f t="shared" si="312"/>
        <v>0</v>
      </c>
      <c r="JQ34" s="20">
        <f t="shared" si="312"/>
        <v>0</v>
      </c>
      <c r="JR34" s="20">
        <f t="shared" si="312"/>
        <v>0</v>
      </c>
      <c r="JS34" s="20">
        <f t="shared" si="312"/>
        <v>0</v>
      </c>
      <c r="JT34" s="20">
        <f t="shared" si="312"/>
        <v>0</v>
      </c>
      <c r="JU34" s="20">
        <f t="shared" si="312"/>
        <v>0</v>
      </c>
      <c r="JV34" s="20">
        <f t="shared" si="312"/>
        <v>0</v>
      </c>
      <c r="JW34" s="20">
        <f t="shared" si="312"/>
        <v>0</v>
      </c>
      <c r="JX34" s="20">
        <f t="shared" si="312"/>
        <v>0</v>
      </c>
      <c r="JY34" s="20">
        <f t="shared" si="312"/>
        <v>0</v>
      </c>
      <c r="JZ34" s="20">
        <f t="shared" si="312"/>
        <v>0</v>
      </c>
      <c r="KA34" s="20">
        <f t="shared" si="312"/>
        <v>0</v>
      </c>
      <c r="KB34" s="20">
        <f t="shared" si="312"/>
        <v>0</v>
      </c>
      <c r="KC34" s="20">
        <f t="shared" si="312"/>
        <v>0</v>
      </c>
      <c r="KD34" s="20">
        <f t="shared" si="312"/>
        <v>0</v>
      </c>
      <c r="KE34" s="20">
        <f t="shared" si="312"/>
        <v>0</v>
      </c>
      <c r="KF34" s="20">
        <f t="shared" si="312"/>
        <v>0</v>
      </c>
      <c r="KG34" s="20">
        <f t="shared" si="312"/>
        <v>0</v>
      </c>
      <c r="KH34" s="20">
        <f t="shared" si="312"/>
        <v>0</v>
      </c>
      <c r="KI34" s="20">
        <f t="shared" si="312"/>
        <v>0</v>
      </c>
      <c r="KJ34" s="20">
        <f t="shared" si="312"/>
        <v>0</v>
      </c>
      <c r="KK34" s="20">
        <f t="shared" si="312"/>
        <v>0</v>
      </c>
      <c r="KL34" s="20">
        <f t="shared" si="312"/>
        <v>0</v>
      </c>
      <c r="KM34" s="20">
        <f t="shared" si="312"/>
        <v>0</v>
      </c>
      <c r="KN34" s="20">
        <f t="shared" si="312"/>
        <v>0</v>
      </c>
      <c r="KO34" s="20">
        <f t="shared" si="312"/>
        <v>0</v>
      </c>
      <c r="KP34" s="20">
        <f t="shared" si="312"/>
        <v>0</v>
      </c>
    </row>
    <row r="35" spans="1:302" x14ac:dyDescent="0.2">
      <c r="A35" s="75" t="s">
        <v>115</v>
      </c>
      <c r="B35" s="20">
        <f t="shared" ref="B35:BM35" si="313">IF(ISBLANK(B13),0,B13)</f>
        <v>0</v>
      </c>
      <c r="C35" s="20">
        <f t="shared" si="313"/>
        <v>0</v>
      </c>
      <c r="D35" s="20">
        <f t="shared" si="313"/>
        <v>0</v>
      </c>
      <c r="E35" s="20">
        <f t="shared" si="313"/>
        <v>40</v>
      </c>
      <c r="F35" s="20">
        <f t="shared" si="313"/>
        <v>0</v>
      </c>
      <c r="G35" s="20">
        <f t="shared" si="313"/>
        <v>0</v>
      </c>
      <c r="H35" s="20">
        <f t="shared" si="313"/>
        <v>0</v>
      </c>
      <c r="I35" s="20">
        <f t="shared" si="313"/>
        <v>0</v>
      </c>
      <c r="J35" s="20">
        <f t="shared" si="313"/>
        <v>40</v>
      </c>
      <c r="K35" s="20">
        <f t="shared" si="313"/>
        <v>0</v>
      </c>
      <c r="L35" s="20">
        <f t="shared" si="313"/>
        <v>0</v>
      </c>
      <c r="M35" s="20">
        <f t="shared" si="313"/>
        <v>0</v>
      </c>
      <c r="N35" s="20">
        <f t="shared" si="313"/>
        <v>0</v>
      </c>
      <c r="O35" s="20">
        <f t="shared" si="313"/>
        <v>40</v>
      </c>
      <c r="P35" s="20">
        <f t="shared" si="313"/>
        <v>0</v>
      </c>
      <c r="Q35" s="20">
        <f t="shared" si="313"/>
        <v>0</v>
      </c>
      <c r="R35" s="20">
        <f t="shared" si="313"/>
        <v>0</v>
      </c>
      <c r="S35" s="20">
        <f t="shared" si="313"/>
        <v>0</v>
      </c>
      <c r="T35" s="20">
        <f t="shared" si="313"/>
        <v>1040</v>
      </c>
      <c r="U35" s="20">
        <f t="shared" si="313"/>
        <v>0</v>
      </c>
      <c r="V35" s="20">
        <f t="shared" si="313"/>
        <v>0</v>
      </c>
      <c r="W35" s="20">
        <f t="shared" si="313"/>
        <v>0</v>
      </c>
      <c r="X35" s="20">
        <f t="shared" si="313"/>
        <v>0</v>
      </c>
      <c r="Y35" s="20">
        <f t="shared" si="313"/>
        <v>0</v>
      </c>
      <c r="Z35" s="20">
        <f t="shared" si="313"/>
        <v>0</v>
      </c>
      <c r="AA35" s="20">
        <f t="shared" si="313"/>
        <v>0</v>
      </c>
      <c r="AB35" s="20">
        <f t="shared" si="313"/>
        <v>0</v>
      </c>
      <c r="AC35" s="20">
        <f t="shared" si="313"/>
        <v>0</v>
      </c>
      <c r="AD35" s="20">
        <f t="shared" si="313"/>
        <v>0</v>
      </c>
      <c r="AE35" s="20">
        <f t="shared" si="313"/>
        <v>0</v>
      </c>
      <c r="AF35" s="20">
        <f t="shared" si="313"/>
        <v>0</v>
      </c>
      <c r="AG35" s="20">
        <f t="shared" si="313"/>
        <v>0</v>
      </c>
      <c r="AH35" s="20">
        <f t="shared" si="313"/>
        <v>0</v>
      </c>
      <c r="AI35" s="20">
        <f t="shared" si="313"/>
        <v>0</v>
      </c>
      <c r="AJ35" s="20">
        <f t="shared" si="313"/>
        <v>0</v>
      </c>
      <c r="AK35" s="20">
        <f t="shared" si="313"/>
        <v>0</v>
      </c>
      <c r="AL35" s="20">
        <f t="shared" si="313"/>
        <v>0</v>
      </c>
      <c r="AM35" s="20">
        <f t="shared" si="313"/>
        <v>0</v>
      </c>
      <c r="AN35" s="20">
        <f t="shared" si="313"/>
        <v>0</v>
      </c>
      <c r="AO35" s="20">
        <f t="shared" si="313"/>
        <v>0</v>
      </c>
      <c r="AP35" s="20">
        <f t="shared" si="313"/>
        <v>0</v>
      </c>
      <c r="AQ35" s="20">
        <f t="shared" si="313"/>
        <v>0</v>
      </c>
      <c r="AR35" s="20">
        <f t="shared" si="313"/>
        <v>0</v>
      </c>
      <c r="AS35" s="20">
        <f t="shared" si="313"/>
        <v>0</v>
      </c>
      <c r="AT35" s="20">
        <f t="shared" si="313"/>
        <v>0</v>
      </c>
      <c r="AU35" s="20">
        <f t="shared" si="313"/>
        <v>0</v>
      </c>
      <c r="AV35" s="20">
        <f t="shared" si="313"/>
        <v>0</v>
      </c>
      <c r="AW35" s="20">
        <f t="shared" si="313"/>
        <v>0</v>
      </c>
      <c r="AX35" s="20">
        <f t="shared" si="313"/>
        <v>0</v>
      </c>
      <c r="AY35" s="20">
        <f t="shared" si="313"/>
        <v>0</v>
      </c>
      <c r="AZ35" s="20">
        <f t="shared" si="313"/>
        <v>0</v>
      </c>
      <c r="BA35" s="20">
        <f t="shared" si="313"/>
        <v>0</v>
      </c>
      <c r="BB35" s="20">
        <f t="shared" si="313"/>
        <v>0</v>
      </c>
      <c r="BC35" s="20">
        <f t="shared" si="313"/>
        <v>0</v>
      </c>
      <c r="BD35" s="20">
        <f t="shared" si="313"/>
        <v>0</v>
      </c>
      <c r="BE35" s="20">
        <f t="shared" si="313"/>
        <v>0</v>
      </c>
      <c r="BF35" s="20">
        <f t="shared" si="313"/>
        <v>0</v>
      </c>
      <c r="BG35" s="20">
        <f t="shared" si="313"/>
        <v>0</v>
      </c>
      <c r="BH35" s="20">
        <f t="shared" si="313"/>
        <v>0</v>
      </c>
      <c r="BI35" s="20">
        <f t="shared" si="313"/>
        <v>0</v>
      </c>
      <c r="BJ35" s="20">
        <f t="shared" si="313"/>
        <v>0</v>
      </c>
      <c r="BK35" s="20">
        <f t="shared" si="313"/>
        <v>0</v>
      </c>
      <c r="BL35" s="20">
        <f t="shared" si="313"/>
        <v>0</v>
      </c>
      <c r="BM35" s="20">
        <f t="shared" si="313"/>
        <v>0</v>
      </c>
      <c r="BN35" s="20">
        <f t="shared" ref="BN35:DY35" si="314">IF(ISBLANK(BN13),0,BN13)</f>
        <v>0</v>
      </c>
      <c r="BO35" s="20">
        <f t="shared" si="314"/>
        <v>0</v>
      </c>
      <c r="BP35" s="20">
        <f t="shared" si="314"/>
        <v>0</v>
      </c>
      <c r="BQ35" s="20">
        <f t="shared" si="314"/>
        <v>0</v>
      </c>
      <c r="BR35" s="20">
        <f t="shared" si="314"/>
        <v>0</v>
      </c>
      <c r="BS35" s="20">
        <f t="shared" si="314"/>
        <v>0</v>
      </c>
      <c r="BT35" s="20">
        <f t="shared" si="314"/>
        <v>0</v>
      </c>
      <c r="BU35" s="20">
        <f t="shared" si="314"/>
        <v>0</v>
      </c>
      <c r="BV35" s="20">
        <f t="shared" si="314"/>
        <v>0</v>
      </c>
      <c r="BW35" s="20">
        <f t="shared" si="314"/>
        <v>0</v>
      </c>
      <c r="BX35" s="20">
        <f t="shared" si="314"/>
        <v>0</v>
      </c>
      <c r="BY35" s="20">
        <f t="shared" si="314"/>
        <v>0</v>
      </c>
      <c r="BZ35" s="20">
        <f t="shared" si="314"/>
        <v>0</v>
      </c>
      <c r="CA35" s="20">
        <f t="shared" si="314"/>
        <v>0</v>
      </c>
      <c r="CB35" s="20">
        <f t="shared" si="314"/>
        <v>0</v>
      </c>
      <c r="CC35" s="20">
        <f t="shared" si="314"/>
        <v>0</v>
      </c>
      <c r="CD35" s="20">
        <f t="shared" si="314"/>
        <v>0</v>
      </c>
      <c r="CE35" s="20">
        <f t="shared" si="314"/>
        <v>0</v>
      </c>
      <c r="CF35" s="20">
        <f t="shared" si="314"/>
        <v>0</v>
      </c>
      <c r="CG35" s="20">
        <f t="shared" si="314"/>
        <v>0</v>
      </c>
      <c r="CH35" s="20">
        <f t="shared" si="314"/>
        <v>0</v>
      </c>
      <c r="CI35" s="20">
        <f t="shared" si="314"/>
        <v>0</v>
      </c>
      <c r="CJ35" s="20">
        <f t="shared" si="314"/>
        <v>0</v>
      </c>
      <c r="CK35" s="20">
        <f t="shared" si="314"/>
        <v>0</v>
      </c>
      <c r="CL35" s="20">
        <f t="shared" si="314"/>
        <v>0</v>
      </c>
      <c r="CM35" s="20">
        <f t="shared" si="314"/>
        <v>0</v>
      </c>
      <c r="CN35" s="20">
        <f t="shared" si="314"/>
        <v>0</v>
      </c>
      <c r="CO35" s="20">
        <f t="shared" si="314"/>
        <v>0</v>
      </c>
      <c r="CP35" s="20">
        <f t="shared" si="314"/>
        <v>0</v>
      </c>
      <c r="CQ35" s="20">
        <f t="shared" si="314"/>
        <v>0</v>
      </c>
      <c r="CR35" s="20">
        <f t="shared" si="314"/>
        <v>0</v>
      </c>
      <c r="CS35" s="20">
        <f t="shared" si="314"/>
        <v>0</v>
      </c>
      <c r="CT35" s="20">
        <f t="shared" si="314"/>
        <v>0</v>
      </c>
      <c r="CU35" s="20">
        <f t="shared" si="314"/>
        <v>0</v>
      </c>
      <c r="CV35" s="20">
        <f t="shared" si="314"/>
        <v>0</v>
      </c>
      <c r="CW35" s="20">
        <f t="shared" si="314"/>
        <v>0</v>
      </c>
      <c r="CX35" s="20">
        <f t="shared" si="314"/>
        <v>0</v>
      </c>
      <c r="CY35" s="20">
        <f t="shared" si="314"/>
        <v>0</v>
      </c>
      <c r="CZ35" s="20">
        <f t="shared" si="314"/>
        <v>0</v>
      </c>
      <c r="DA35" s="20">
        <f t="shared" si="314"/>
        <v>0</v>
      </c>
      <c r="DB35" s="20">
        <f t="shared" si="314"/>
        <v>0</v>
      </c>
      <c r="DC35" s="20">
        <f t="shared" si="314"/>
        <v>0</v>
      </c>
      <c r="DD35" s="20">
        <f t="shared" si="314"/>
        <v>0</v>
      </c>
      <c r="DE35" s="20">
        <f t="shared" si="314"/>
        <v>0</v>
      </c>
      <c r="DF35" s="20">
        <f t="shared" si="314"/>
        <v>0</v>
      </c>
      <c r="DG35" s="20">
        <f t="shared" si="314"/>
        <v>0</v>
      </c>
      <c r="DH35" s="20">
        <f t="shared" si="314"/>
        <v>0</v>
      </c>
      <c r="DI35" s="20">
        <f t="shared" si="314"/>
        <v>0</v>
      </c>
      <c r="DJ35" s="20">
        <f t="shared" si="314"/>
        <v>0</v>
      </c>
      <c r="DK35" s="20">
        <f t="shared" si="314"/>
        <v>0</v>
      </c>
      <c r="DL35" s="20">
        <f t="shared" si="314"/>
        <v>0</v>
      </c>
      <c r="DM35" s="20">
        <f t="shared" si="314"/>
        <v>0</v>
      </c>
      <c r="DN35" s="20">
        <f t="shared" si="314"/>
        <v>0</v>
      </c>
      <c r="DO35" s="20">
        <f t="shared" si="314"/>
        <v>0</v>
      </c>
      <c r="DP35" s="20">
        <f t="shared" si="314"/>
        <v>0</v>
      </c>
      <c r="DQ35" s="20">
        <f t="shared" si="314"/>
        <v>0</v>
      </c>
      <c r="DR35" s="20">
        <f t="shared" si="314"/>
        <v>0</v>
      </c>
      <c r="DS35" s="20">
        <f t="shared" si="314"/>
        <v>0</v>
      </c>
      <c r="DT35" s="20">
        <f t="shared" si="314"/>
        <v>0</v>
      </c>
      <c r="DU35" s="20">
        <f t="shared" si="314"/>
        <v>0</v>
      </c>
      <c r="DV35" s="20">
        <f t="shared" si="314"/>
        <v>0</v>
      </c>
      <c r="DW35" s="20">
        <f t="shared" si="314"/>
        <v>0</v>
      </c>
      <c r="DX35" s="20">
        <f t="shared" si="314"/>
        <v>0</v>
      </c>
      <c r="DY35" s="20">
        <f t="shared" si="314"/>
        <v>0</v>
      </c>
      <c r="DZ35" s="20">
        <f t="shared" ref="DZ35:GK35" si="315">IF(ISBLANK(DZ13),0,DZ13)</f>
        <v>0</v>
      </c>
      <c r="EA35" s="20">
        <f t="shared" si="315"/>
        <v>0</v>
      </c>
      <c r="EB35" s="20">
        <f t="shared" si="315"/>
        <v>0</v>
      </c>
      <c r="EC35" s="20">
        <f t="shared" si="315"/>
        <v>0</v>
      </c>
      <c r="ED35" s="20">
        <f t="shared" si="315"/>
        <v>0</v>
      </c>
      <c r="EE35" s="20">
        <f t="shared" si="315"/>
        <v>0</v>
      </c>
      <c r="EF35" s="20">
        <f t="shared" si="315"/>
        <v>0</v>
      </c>
      <c r="EG35" s="20">
        <f t="shared" si="315"/>
        <v>0</v>
      </c>
      <c r="EH35" s="20">
        <f t="shared" si="315"/>
        <v>0</v>
      </c>
      <c r="EI35" s="20">
        <f t="shared" si="315"/>
        <v>0</v>
      </c>
      <c r="EJ35" s="20">
        <f t="shared" si="315"/>
        <v>0</v>
      </c>
      <c r="EK35" s="20">
        <f t="shared" si="315"/>
        <v>0</v>
      </c>
      <c r="EL35" s="20">
        <f t="shared" si="315"/>
        <v>0</v>
      </c>
      <c r="EM35" s="20">
        <f t="shared" si="315"/>
        <v>0</v>
      </c>
      <c r="EN35" s="20">
        <f t="shared" si="315"/>
        <v>0</v>
      </c>
      <c r="EO35" s="20">
        <f t="shared" si="315"/>
        <v>0</v>
      </c>
      <c r="EP35" s="20">
        <f t="shared" si="315"/>
        <v>0</v>
      </c>
      <c r="EQ35" s="20">
        <f t="shared" si="315"/>
        <v>0</v>
      </c>
      <c r="ER35" s="20">
        <f t="shared" si="315"/>
        <v>0</v>
      </c>
      <c r="ES35" s="20">
        <f t="shared" si="315"/>
        <v>0</v>
      </c>
      <c r="ET35" s="20">
        <f t="shared" si="315"/>
        <v>0</v>
      </c>
      <c r="EU35" s="20">
        <f t="shared" si="315"/>
        <v>0</v>
      </c>
      <c r="EV35" s="20">
        <f t="shared" si="315"/>
        <v>0</v>
      </c>
      <c r="EW35" s="20">
        <f t="shared" si="315"/>
        <v>0</v>
      </c>
      <c r="EX35" s="20">
        <f t="shared" si="315"/>
        <v>0</v>
      </c>
      <c r="EY35" s="20">
        <f t="shared" si="315"/>
        <v>0</v>
      </c>
      <c r="EZ35" s="20">
        <f t="shared" si="315"/>
        <v>0</v>
      </c>
      <c r="FA35" s="20">
        <f t="shared" si="315"/>
        <v>0</v>
      </c>
      <c r="FB35" s="20">
        <f t="shared" si="315"/>
        <v>0</v>
      </c>
      <c r="FC35" s="20">
        <f t="shared" si="315"/>
        <v>0</v>
      </c>
      <c r="FD35" s="20">
        <f t="shared" si="315"/>
        <v>0</v>
      </c>
      <c r="FE35" s="20">
        <f t="shared" si="315"/>
        <v>0</v>
      </c>
      <c r="FF35" s="20">
        <f t="shared" si="315"/>
        <v>0</v>
      </c>
      <c r="FG35" s="20">
        <f t="shared" si="315"/>
        <v>0</v>
      </c>
      <c r="FH35" s="20">
        <f t="shared" si="315"/>
        <v>0</v>
      </c>
      <c r="FI35" s="20">
        <f t="shared" si="315"/>
        <v>0</v>
      </c>
      <c r="FJ35" s="20">
        <f t="shared" si="315"/>
        <v>0</v>
      </c>
      <c r="FK35" s="20">
        <f t="shared" si="315"/>
        <v>0</v>
      </c>
      <c r="FL35" s="20">
        <f t="shared" si="315"/>
        <v>0</v>
      </c>
      <c r="FM35" s="20">
        <f t="shared" si="315"/>
        <v>0</v>
      </c>
      <c r="FN35" s="20">
        <f t="shared" si="315"/>
        <v>0</v>
      </c>
      <c r="FO35" s="20">
        <f t="shared" si="315"/>
        <v>0</v>
      </c>
      <c r="FP35" s="20">
        <f t="shared" si="315"/>
        <v>0</v>
      </c>
      <c r="FQ35" s="20">
        <f t="shared" si="315"/>
        <v>0</v>
      </c>
      <c r="FR35" s="20">
        <f t="shared" si="315"/>
        <v>0</v>
      </c>
      <c r="FS35" s="20">
        <f t="shared" si="315"/>
        <v>0</v>
      </c>
      <c r="FT35" s="20">
        <f t="shared" si="315"/>
        <v>0</v>
      </c>
      <c r="FU35" s="20">
        <f t="shared" si="315"/>
        <v>0</v>
      </c>
      <c r="FV35" s="20">
        <f t="shared" si="315"/>
        <v>0</v>
      </c>
      <c r="FW35" s="20">
        <f t="shared" si="315"/>
        <v>0</v>
      </c>
      <c r="FX35" s="20">
        <f t="shared" si="315"/>
        <v>0</v>
      </c>
      <c r="FY35" s="20">
        <f t="shared" si="315"/>
        <v>0</v>
      </c>
      <c r="FZ35" s="20">
        <f t="shared" si="315"/>
        <v>0</v>
      </c>
      <c r="GA35" s="20">
        <f t="shared" si="315"/>
        <v>0</v>
      </c>
      <c r="GB35" s="20">
        <f t="shared" si="315"/>
        <v>0</v>
      </c>
      <c r="GC35" s="20">
        <f t="shared" si="315"/>
        <v>0</v>
      </c>
      <c r="GD35" s="20">
        <f t="shared" si="315"/>
        <v>0</v>
      </c>
      <c r="GE35" s="20">
        <f t="shared" si="315"/>
        <v>0</v>
      </c>
      <c r="GF35" s="20">
        <f t="shared" si="315"/>
        <v>0</v>
      </c>
      <c r="GG35" s="20">
        <f t="shared" si="315"/>
        <v>0</v>
      </c>
      <c r="GH35" s="20">
        <f t="shared" si="315"/>
        <v>0</v>
      </c>
      <c r="GI35" s="20">
        <f t="shared" si="315"/>
        <v>0</v>
      </c>
      <c r="GJ35" s="20">
        <f t="shared" si="315"/>
        <v>0</v>
      </c>
      <c r="GK35" s="20">
        <f t="shared" si="315"/>
        <v>0</v>
      </c>
      <c r="GL35" s="20">
        <f t="shared" ref="GL35:IW35" si="316">IF(ISBLANK(GL13),0,GL13)</f>
        <v>0</v>
      </c>
      <c r="GM35" s="20">
        <f t="shared" si="316"/>
        <v>0</v>
      </c>
      <c r="GN35" s="20">
        <f t="shared" si="316"/>
        <v>0</v>
      </c>
      <c r="GO35" s="20">
        <f t="shared" si="316"/>
        <v>0</v>
      </c>
      <c r="GP35" s="20">
        <f t="shared" si="316"/>
        <v>0</v>
      </c>
      <c r="GQ35" s="20">
        <f t="shared" si="316"/>
        <v>0</v>
      </c>
      <c r="GR35" s="20">
        <f t="shared" si="316"/>
        <v>0</v>
      </c>
      <c r="GS35" s="20">
        <f t="shared" si="316"/>
        <v>0</v>
      </c>
      <c r="GT35" s="20">
        <f t="shared" si="316"/>
        <v>0</v>
      </c>
      <c r="GU35" s="20">
        <f t="shared" si="316"/>
        <v>0</v>
      </c>
      <c r="GV35" s="20">
        <f t="shared" si="316"/>
        <v>0</v>
      </c>
      <c r="GW35" s="20">
        <f t="shared" si="316"/>
        <v>0</v>
      </c>
      <c r="GX35" s="20">
        <f t="shared" si="316"/>
        <v>0</v>
      </c>
      <c r="GY35" s="20">
        <f t="shared" si="316"/>
        <v>0</v>
      </c>
      <c r="GZ35" s="20">
        <f t="shared" si="316"/>
        <v>0</v>
      </c>
      <c r="HA35" s="20">
        <f t="shared" si="316"/>
        <v>0</v>
      </c>
      <c r="HB35" s="20">
        <f t="shared" si="316"/>
        <v>0</v>
      </c>
      <c r="HC35" s="20">
        <f t="shared" si="316"/>
        <v>0</v>
      </c>
      <c r="HD35" s="20">
        <f t="shared" si="316"/>
        <v>0</v>
      </c>
      <c r="HE35" s="20">
        <f t="shared" si="316"/>
        <v>0</v>
      </c>
      <c r="HF35" s="20">
        <f t="shared" si="316"/>
        <v>0</v>
      </c>
      <c r="HG35" s="20">
        <f t="shared" si="316"/>
        <v>0</v>
      </c>
      <c r="HH35" s="20">
        <f t="shared" si="316"/>
        <v>0</v>
      </c>
      <c r="HI35" s="20">
        <f t="shared" si="316"/>
        <v>0</v>
      </c>
      <c r="HJ35" s="20">
        <f t="shared" si="316"/>
        <v>0</v>
      </c>
      <c r="HK35" s="20">
        <f t="shared" si="316"/>
        <v>0</v>
      </c>
      <c r="HL35" s="20">
        <f t="shared" si="316"/>
        <v>0</v>
      </c>
      <c r="HM35" s="20">
        <f t="shared" si="316"/>
        <v>0</v>
      </c>
      <c r="HN35" s="20">
        <f t="shared" si="316"/>
        <v>0</v>
      </c>
      <c r="HO35" s="20">
        <f t="shared" si="316"/>
        <v>0</v>
      </c>
      <c r="HP35" s="20">
        <f t="shared" si="316"/>
        <v>0</v>
      </c>
      <c r="HQ35" s="20">
        <f t="shared" si="316"/>
        <v>0</v>
      </c>
      <c r="HR35" s="20">
        <f t="shared" si="316"/>
        <v>0</v>
      </c>
      <c r="HS35" s="20">
        <f t="shared" si="316"/>
        <v>0</v>
      </c>
      <c r="HT35" s="20">
        <f t="shared" si="316"/>
        <v>0</v>
      </c>
      <c r="HU35" s="20">
        <f t="shared" si="316"/>
        <v>0</v>
      </c>
      <c r="HV35" s="20">
        <f t="shared" si="316"/>
        <v>0</v>
      </c>
      <c r="HW35" s="20">
        <f t="shared" si="316"/>
        <v>0</v>
      </c>
      <c r="HX35" s="20">
        <f t="shared" si="316"/>
        <v>0</v>
      </c>
      <c r="HY35" s="20">
        <f t="shared" si="316"/>
        <v>0</v>
      </c>
      <c r="HZ35" s="20">
        <f t="shared" si="316"/>
        <v>0</v>
      </c>
      <c r="IA35" s="20">
        <f t="shared" si="316"/>
        <v>0</v>
      </c>
      <c r="IB35" s="20">
        <f t="shared" si="316"/>
        <v>0</v>
      </c>
      <c r="IC35" s="20">
        <f t="shared" si="316"/>
        <v>0</v>
      </c>
      <c r="ID35" s="20">
        <f t="shared" si="316"/>
        <v>0</v>
      </c>
      <c r="IE35" s="20">
        <f t="shared" si="316"/>
        <v>0</v>
      </c>
      <c r="IF35" s="20">
        <f t="shared" si="316"/>
        <v>0</v>
      </c>
      <c r="IG35" s="20">
        <f t="shared" si="316"/>
        <v>0</v>
      </c>
      <c r="IH35" s="20">
        <f t="shared" si="316"/>
        <v>0</v>
      </c>
      <c r="II35" s="20">
        <f t="shared" si="316"/>
        <v>0</v>
      </c>
      <c r="IJ35" s="20">
        <f t="shared" si="316"/>
        <v>0</v>
      </c>
      <c r="IK35" s="20">
        <f t="shared" si="316"/>
        <v>0</v>
      </c>
      <c r="IL35" s="20">
        <f t="shared" si="316"/>
        <v>0</v>
      </c>
      <c r="IM35" s="20">
        <f t="shared" si="316"/>
        <v>0</v>
      </c>
      <c r="IN35" s="20">
        <f t="shared" si="316"/>
        <v>0</v>
      </c>
      <c r="IO35" s="20">
        <f t="shared" si="316"/>
        <v>0</v>
      </c>
      <c r="IP35" s="20">
        <f t="shared" si="316"/>
        <v>0</v>
      </c>
      <c r="IQ35" s="20">
        <f t="shared" si="316"/>
        <v>0</v>
      </c>
      <c r="IR35" s="20">
        <f t="shared" si="316"/>
        <v>0</v>
      </c>
      <c r="IS35" s="20">
        <f t="shared" si="316"/>
        <v>0</v>
      </c>
      <c r="IT35" s="20">
        <f t="shared" si="316"/>
        <v>0</v>
      </c>
      <c r="IU35" s="20">
        <f t="shared" si="316"/>
        <v>0</v>
      </c>
      <c r="IV35" s="20">
        <f t="shared" si="316"/>
        <v>0</v>
      </c>
      <c r="IW35" s="20">
        <f t="shared" si="316"/>
        <v>0</v>
      </c>
      <c r="IX35" s="20">
        <f t="shared" ref="IX35:KP35" si="317">IF(ISBLANK(IX13),0,IX13)</f>
        <v>0</v>
      </c>
      <c r="IY35" s="20">
        <f t="shared" si="317"/>
        <v>0</v>
      </c>
      <c r="IZ35" s="20">
        <f t="shared" si="317"/>
        <v>0</v>
      </c>
      <c r="JA35" s="20">
        <f t="shared" si="317"/>
        <v>0</v>
      </c>
      <c r="JB35" s="20">
        <f t="shared" si="317"/>
        <v>0</v>
      </c>
      <c r="JC35" s="20">
        <f t="shared" si="317"/>
        <v>0</v>
      </c>
      <c r="JD35" s="20">
        <f t="shared" si="317"/>
        <v>0</v>
      </c>
      <c r="JE35" s="20">
        <f t="shared" si="317"/>
        <v>0</v>
      </c>
      <c r="JF35" s="20">
        <f t="shared" si="317"/>
        <v>0</v>
      </c>
      <c r="JG35" s="20">
        <f t="shared" si="317"/>
        <v>0</v>
      </c>
      <c r="JH35" s="20">
        <f t="shared" si="317"/>
        <v>0</v>
      </c>
      <c r="JI35" s="20">
        <f t="shared" si="317"/>
        <v>0</v>
      </c>
      <c r="JJ35" s="20">
        <f t="shared" si="317"/>
        <v>0</v>
      </c>
      <c r="JK35" s="20">
        <f t="shared" si="317"/>
        <v>0</v>
      </c>
      <c r="JL35" s="20">
        <f t="shared" si="317"/>
        <v>0</v>
      </c>
      <c r="JM35" s="20">
        <f t="shared" si="317"/>
        <v>0</v>
      </c>
      <c r="JN35" s="20">
        <f t="shared" si="317"/>
        <v>0</v>
      </c>
      <c r="JO35" s="20">
        <f t="shared" si="317"/>
        <v>0</v>
      </c>
      <c r="JP35" s="20">
        <f t="shared" si="317"/>
        <v>0</v>
      </c>
      <c r="JQ35" s="20">
        <f t="shared" si="317"/>
        <v>0</v>
      </c>
      <c r="JR35" s="20">
        <f t="shared" si="317"/>
        <v>0</v>
      </c>
      <c r="JS35" s="20">
        <f t="shared" si="317"/>
        <v>0</v>
      </c>
      <c r="JT35" s="20">
        <f t="shared" si="317"/>
        <v>0</v>
      </c>
      <c r="JU35" s="20">
        <f t="shared" si="317"/>
        <v>0</v>
      </c>
      <c r="JV35" s="20">
        <f t="shared" si="317"/>
        <v>0</v>
      </c>
      <c r="JW35" s="20">
        <f t="shared" si="317"/>
        <v>0</v>
      </c>
      <c r="JX35" s="20">
        <f t="shared" si="317"/>
        <v>0</v>
      </c>
      <c r="JY35" s="20">
        <f t="shared" si="317"/>
        <v>0</v>
      </c>
      <c r="JZ35" s="20">
        <f t="shared" si="317"/>
        <v>0</v>
      </c>
      <c r="KA35" s="20">
        <f t="shared" si="317"/>
        <v>0</v>
      </c>
      <c r="KB35" s="20">
        <f t="shared" si="317"/>
        <v>0</v>
      </c>
      <c r="KC35" s="20">
        <f t="shared" si="317"/>
        <v>0</v>
      </c>
      <c r="KD35" s="20">
        <f t="shared" si="317"/>
        <v>0</v>
      </c>
      <c r="KE35" s="20">
        <f t="shared" si="317"/>
        <v>0</v>
      </c>
      <c r="KF35" s="20">
        <f t="shared" si="317"/>
        <v>0</v>
      </c>
      <c r="KG35" s="20">
        <f t="shared" si="317"/>
        <v>0</v>
      </c>
      <c r="KH35" s="20">
        <f t="shared" si="317"/>
        <v>0</v>
      </c>
      <c r="KI35" s="20">
        <f t="shared" si="317"/>
        <v>0</v>
      </c>
      <c r="KJ35" s="20">
        <f t="shared" si="317"/>
        <v>0</v>
      </c>
      <c r="KK35" s="20">
        <f t="shared" si="317"/>
        <v>0</v>
      </c>
      <c r="KL35" s="20">
        <f t="shared" si="317"/>
        <v>0</v>
      </c>
      <c r="KM35" s="20">
        <f t="shared" si="317"/>
        <v>0</v>
      </c>
      <c r="KN35" s="20">
        <f t="shared" si="317"/>
        <v>0</v>
      </c>
      <c r="KO35" s="20">
        <f t="shared" si="317"/>
        <v>0</v>
      </c>
      <c r="KP35" s="20">
        <f t="shared" si="317"/>
        <v>0</v>
      </c>
    </row>
    <row r="36" spans="1:302" x14ac:dyDescent="0.2">
      <c r="A36" s="75" t="s">
        <v>116</v>
      </c>
      <c r="B36" s="20">
        <f t="shared" ref="B36:BM36" si="318">IF(ISBLANK(B14),0,B14)</f>
        <v>0</v>
      </c>
      <c r="C36" s="20">
        <f t="shared" si="318"/>
        <v>0</v>
      </c>
      <c r="D36" s="20">
        <f t="shared" si="318"/>
        <v>0</v>
      </c>
      <c r="E36" s="20">
        <f t="shared" si="318"/>
        <v>0</v>
      </c>
      <c r="F36" s="20">
        <f t="shared" si="318"/>
        <v>30</v>
      </c>
      <c r="G36" s="20">
        <f t="shared" si="318"/>
        <v>0</v>
      </c>
      <c r="H36" s="20">
        <f t="shared" si="318"/>
        <v>0</v>
      </c>
      <c r="I36" s="20">
        <f t="shared" si="318"/>
        <v>0</v>
      </c>
      <c r="J36" s="20">
        <f t="shared" si="318"/>
        <v>0</v>
      </c>
      <c r="K36" s="20">
        <f t="shared" si="318"/>
        <v>30</v>
      </c>
      <c r="L36" s="20">
        <f t="shared" si="318"/>
        <v>0</v>
      </c>
      <c r="M36" s="20">
        <f t="shared" si="318"/>
        <v>0</v>
      </c>
      <c r="N36" s="20">
        <f t="shared" si="318"/>
        <v>0</v>
      </c>
      <c r="O36" s="20">
        <f t="shared" si="318"/>
        <v>0</v>
      </c>
      <c r="P36" s="20">
        <f t="shared" si="318"/>
        <v>30</v>
      </c>
      <c r="Q36" s="20">
        <f t="shared" si="318"/>
        <v>0</v>
      </c>
      <c r="R36" s="20">
        <f t="shared" si="318"/>
        <v>0</v>
      </c>
      <c r="S36" s="20">
        <f t="shared" si="318"/>
        <v>0</v>
      </c>
      <c r="T36" s="20">
        <f t="shared" si="318"/>
        <v>0</v>
      </c>
      <c r="U36" s="20">
        <f t="shared" si="318"/>
        <v>1030</v>
      </c>
      <c r="V36" s="20">
        <f t="shared" si="318"/>
        <v>0</v>
      </c>
      <c r="W36" s="20">
        <f t="shared" si="318"/>
        <v>0</v>
      </c>
      <c r="X36" s="20">
        <f t="shared" si="318"/>
        <v>0</v>
      </c>
      <c r="Y36" s="20">
        <f t="shared" si="318"/>
        <v>0</v>
      </c>
      <c r="Z36" s="20">
        <f t="shared" si="318"/>
        <v>0</v>
      </c>
      <c r="AA36" s="20">
        <f t="shared" si="318"/>
        <v>0</v>
      </c>
      <c r="AB36" s="20">
        <f t="shared" si="318"/>
        <v>0</v>
      </c>
      <c r="AC36" s="20">
        <f t="shared" si="318"/>
        <v>0</v>
      </c>
      <c r="AD36" s="20">
        <f t="shared" si="318"/>
        <v>0</v>
      </c>
      <c r="AE36" s="20">
        <f t="shared" si="318"/>
        <v>0</v>
      </c>
      <c r="AF36" s="20">
        <f t="shared" si="318"/>
        <v>0</v>
      </c>
      <c r="AG36" s="20">
        <f t="shared" si="318"/>
        <v>0</v>
      </c>
      <c r="AH36" s="20">
        <f t="shared" si="318"/>
        <v>0</v>
      </c>
      <c r="AI36" s="20">
        <f t="shared" si="318"/>
        <v>0</v>
      </c>
      <c r="AJ36" s="20">
        <f t="shared" si="318"/>
        <v>0</v>
      </c>
      <c r="AK36" s="20">
        <f t="shared" si="318"/>
        <v>0</v>
      </c>
      <c r="AL36" s="20">
        <f t="shared" si="318"/>
        <v>0</v>
      </c>
      <c r="AM36" s="20">
        <f t="shared" si="318"/>
        <v>0</v>
      </c>
      <c r="AN36" s="20">
        <f t="shared" si="318"/>
        <v>0</v>
      </c>
      <c r="AO36" s="20">
        <f t="shared" si="318"/>
        <v>0</v>
      </c>
      <c r="AP36" s="20">
        <f t="shared" si="318"/>
        <v>0</v>
      </c>
      <c r="AQ36" s="20">
        <f t="shared" si="318"/>
        <v>0</v>
      </c>
      <c r="AR36" s="20">
        <f t="shared" si="318"/>
        <v>0</v>
      </c>
      <c r="AS36" s="20">
        <f t="shared" si="318"/>
        <v>0</v>
      </c>
      <c r="AT36" s="20">
        <f t="shared" si="318"/>
        <v>0</v>
      </c>
      <c r="AU36" s="20">
        <f t="shared" si="318"/>
        <v>0</v>
      </c>
      <c r="AV36" s="20">
        <f t="shared" si="318"/>
        <v>0</v>
      </c>
      <c r="AW36" s="20">
        <f t="shared" si="318"/>
        <v>0</v>
      </c>
      <c r="AX36" s="20">
        <f t="shared" si="318"/>
        <v>0</v>
      </c>
      <c r="AY36" s="20">
        <f t="shared" si="318"/>
        <v>0</v>
      </c>
      <c r="AZ36" s="20">
        <f t="shared" si="318"/>
        <v>0</v>
      </c>
      <c r="BA36" s="20">
        <f t="shared" si="318"/>
        <v>0</v>
      </c>
      <c r="BB36" s="20">
        <f t="shared" si="318"/>
        <v>0</v>
      </c>
      <c r="BC36" s="20">
        <f t="shared" si="318"/>
        <v>0</v>
      </c>
      <c r="BD36" s="20">
        <f t="shared" si="318"/>
        <v>0</v>
      </c>
      <c r="BE36" s="20">
        <f t="shared" si="318"/>
        <v>0</v>
      </c>
      <c r="BF36" s="20">
        <f t="shared" si="318"/>
        <v>0</v>
      </c>
      <c r="BG36" s="20">
        <f t="shared" si="318"/>
        <v>0</v>
      </c>
      <c r="BH36" s="20">
        <f t="shared" si="318"/>
        <v>0</v>
      </c>
      <c r="BI36" s="20">
        <f t="shared" si="318"/>
        <v>0</v>
      </c>
      <c r="BJ36" s="20">
        <f t="shared" si="318"/>
        <v>0</v>
      </c>
      <c r="BK36" s="20">
        <f t="shared" si="318"/>
        <v>0</v>
      </c>
      <c r="BL36" s="20">
        <f t="shared" si="318"/>
        <v>0</v>
      </c>
      <c r="BM36" s="20">
        <f t="shared" si="318"/>
        <v>0</v>
      </c>
      <c r="BN36" s="20">
        <f t="shared" ref="BN36:DY36" si="319">IF(ISBLANK(BN14),0,BN14)</f>
        <v>0</v>
      </c>
      <c r="BO36" s="20">
        <f t="shared" si="319"/>
        <v>0</v>
      </c>
      <c r="BP36" s="20">
        <f t="shared" si="319"/>
        <v>0</v>
      </c>
      <c r="BQ36" s="20">
        <f t="shared" si="319"/>
        <v>0</v>
      </c>
      <c r="BR36" s="20">
        <f t="shared" si="319"/>
        <v>0</v>
      </c>
      <c r="BS36" s="20">
        <f t="shared" si="319"/>
        <v>0</v>
      </c>
      <c r="BT36" s="20">
        <f t="shared" si="319"/>
        <v>0</v>
      </c>
      <c r="BU36" s="20">
        <f t="shared" si="319"/>
        <v>0</v>
      </c>
      <c r="BV36" s="20">
        <f t="shared" si="319"/>
        <v>0</v>
      </c>
      <c r="BW36" s="20">
        <f t="shared" si="319"/>
        <v>0</v>
      </c>
      <c r="BX36" s="20">
        <f t="shared" si="319"/>
        <v>0</v>
      </c>
      <c r="BY36" s="20">
        <f t="shared" si="319"/>
        <v>0</v>
      </c>
      <c r="BZ36" s="20">
        <f t="shared" si="319"/>
        <v>0</v>
      </c>
      <c r="CA36" s="20">
        <f t="shared" si="319"/>
        <v>0</v>
      </c>
      <c r="CB36" s="20">
        <f t="shared" si="319"/>
        <v>0</v>
      </c>
      <c r="CC36" s="20">
        <f t="shared" si="319"/>
        <v>0</v>
      </c>
      <c r="CD36" s="20">
        <f t="shared" si="319"/>
        <v>0</v>
      </c>
      <c r="CE36" s="20">
        <f t="shared" si="319"/>
        <v>0</v>
      </c>
      <c r="CF36" s="20">
        <f t="shared" si="319"/>
        <v>0</v>
      </c>
      <c r="CG36" s="20">
        <f t="shared" si="319"/>
        <v>0</v>
      </c>
      <c r="CH36" s="20">
        <f t="shared" si="319"/>
        <v>0</v>
      </c>
      <c r="CI36" s="20">
        <f t="shared" si="319"/>
        <v>0</v>
      </c>
      <c r="CJ36" s="20">
        <f t="shared" si="319"/>
        <v>0</v>
      </c>
      <c r="CK36" s="20">
        <f t="shared" si="319"/>
        <v>0</v>
      </c>
      <c r="CL36" s="20">
        <f t="shared" si="319"/>
        <v>0</v>
      </c>
      <c r="CM36" s="20">
        <f t="shared" si="319"/>
        <v>0</v>
      </c>
      <c r="CN36" s="20">
        <f t="shared" si="319"/>
        <v>0</v>
      </c>
      <c r="CO36" s="20">
        <f t="shared" si="319"/>
        <v>0</v>
      </c>
      <c r="CP36" s="20">
        <f t="shared" si="319"/>
        <v>0</v>
      </c>
      <c r="CQ36" s="20">
        <f t="shared" si="319"/>
        <v>0</v>
      </c>
      <c r="CR36" s="20">
        <f t="shared" si="319"/>
        <v>0</v>
      </c>
      <c r="CS36" s="20">
        <f t="shared" si="319"/>
        <v>0</v>
      </c>
      <c r="CT36" s="20">
        <f t="shared" si="319"/>
        <v>0</v>
      </c>
      <c r="CU36" s="20">
        <f t="shared" si="319"/>
        <v>0</v>
      </c>
      <c r="CV36" s="20">
        <f t="shared" si="319"/>
        <v>0</v>
      </c>
      <c r="CW36" s="20">
        <f t="shared" si="319"/>
        <v>0</v>
      </c>
      <c r="CX36" s="20">
        <f t="shared" si="319"/>
        <v>0</v>
      </c>
      <c r="CY36" s="20">
        <f t="shared" si="319"/>
        <v>0</v>
      </c>
      <c r="CZ36" s="20">
        <f t="shared" si="319"/>
        <v>0</v>
      </c>
      <c r="DA36" s="20">
        <f t="shared" si="319"/>
        <v>0</v>
      </c>
      <c r="DB36" s="20">
        <f t="shared" si="319"/>
        <v>0</v>
      </c>
      <c r="DC36" s="20">
        <f t="shared" si="319"/>
        <v>0</v>
      </c>
      <c r="DD36" s="20">
        <f t="shared" si="319"/>
        <v>0</v>
      </c>
      <c r="DE36" s="20">
        <f t="shared" si="319"/>
        <v>0</v>
      </c>
      <c r="DF36" s="20">
        <f t="shared" si="319"/>
        <v>0</v>
      </c>
      <c r="DG36" s="20">
        <f t="shared" si="319"/>
        <v>0</v>
      </c>
      <c r="DH36" s="20">
        <f t="shared" si="319"/>
        <v>0</v>
      </c>
      <c r="DI36" s="20">
        <f t="shared" si="319"/>
        <v>0</v>
      </c>
      <c r="DJ36" s="20">
        <f t="shared" si="319"/>
        <v>0</v>
      </c>
      <c r="DK36" s="20">
        <f t="shared" si="319"/>
        <v>0</v>
      </c>
      <c r="DL36" s="20">
        <f t="shared" si="319"/>
        <v>0</v>
      </c>
      <c r="DM36" s="20">
        <f t="shared" si="319"/>
        <v>0</v>
      </c>
      <c r="DN36" s="20">
        <f t="shared" si="319"/>
        <v>0</v>
      </c>
      <c r="DO36" s="20">
        <f t="shared" si="319"/>
        <v>0</v>
      </c>
      <c r="DP36" s="20">
        <f t="shared" si="319"/>
        <v>0</v>
      </c>
      <c r="DQ36" s="20">
        <f t="shared" si="319"/>
        <v>0</v>
      </c>
      <c r="DR36" s="20">
        <f t="shared" si="319"/>
        <v>0</v>
      </c>
      <c r="DS36" s="20">
        <f t="shared" si="319"/>
        <v>0</v>
      </c>
      <c r="DT36" s="20">
        <f t="shared" si="319"/>
        <v>0</v>
      </c>
      <c r="DU36" s="20">
        <f t="shared" si="319"/>
        <v>0</v>
      </c>
      <c r="DV36" s="20">
        <f t="shared" si="319"/>
        <v>0</v>
      </c>
      <c r="DW36" s="20">
        <f t="shared" si="319"/>
        <v>0</v>
      </c>
      <c r="DX36" s="20">
        <f t="shared" si="319"/>
        <v>0</v>
      </c>
      <c r="DY36" s="20">
        <f t="shared" si="319"/>
        <v>0</v>
      </c>
      <c r="DZ36" s="20">
        <f t="shared" ref="DZ36:GK36" si="320">IF(ISBLANK(DZ14),0,DZ14)</f>
        <v>0</v>
      </c>
      <c r="EA36" s="20">
        <f t="shared" si="320"/>
        <v>0</v>
      </c>
      <c r="EB36" s="20">
        <f t="shared" si="320"/>
        <v>0</v>
      </c>
      <c r="EC36" s="20">
        <f t="shared" si="320"/>
        <v>0</v>
      </c>
      <c r="ED36" s="20">
        <f t="shared" si="320"/>
        <v>0</v>
      </c>
      <c r="EE36" s="20">
        <f t="shared" si="320"/>
        <v>0</v>
      </c>
      <c r="EF36" s="20">
        <f t="shared" si="320"/>
        <v>0</v>
      </c>
      <c r="EG36" s="20">
        <f t="shared" si="320"/>
        <v>0</v>
      </c>
      <c r="EH36" s="20">
        <f t="shared" si="320"/>
        <v>0</v>
      </c>
      <c r="EI36" s="20">
        <f t="shared" si="320"/>
        <v>0</v>
      </c>
      <c r="EJ36" s="20">
        <f t="shared" si="320"/>
        <v>0</v>
      </c>
      <c r="EK36" s="20">
        <f t="shared" si="320"/>
        <v>0</v>
      </c>
      <c r="EL36" s="20">
        <f t="shared" si="320"/>
        <v>0</v>
      </c>
      <c r="EM36" s="20">
        <f t="shared" si="320"/>
        <v>0</v>
      </c>
      <c r="EN36" s="20">
        <f t="shared" si="320"/>
        <v>0</v>
      </c>
      <c r="EO36" s="20">
        <f t="shared" si="320"/>
        <v>0</v>
      </c>
      <c r="EP36" s="20">
        <f t="shared" si="320"/>
        <v>0</v>
      </c>
      <c r="EQ36" s="20">
        <f t="shared" si="320"/>
        <v>0</v>
      </c>
      <c r="ER36" s="20">
        <f t="shared" si="320"/>
        <v>0</v>
      </c>
      <c r="ES36" s="20">
        <f t="shared" si="320"/>
        <v>0</v>
      </c>
      <c r="ET36" s="20">
        <f t="shared" si="320"/>
        <v>0</v>
      </c>
      <c r="EU36" s="20">
        <f t="shared" si="320"/>
        <v>0</v>
      </c>
      <c r="EV36" s="20">
        <f t="shared" si="320"/>
        <v>0</v>
      </c>
      <c r="EW36" s="20">
        <f t="shared" si="320"/>
        <v>0</v>
      </c>
      <c r="EX36" s="20">
        <f t="shared" si="320"/>
        <v>0</v>
      </c>
      <c r="EY36" s="20">
        <f t="shared" si="320"/>
        <v>0</v>
      </c>
      <c r="EZ36" s="20">
        <f t="shared" si="320"/>
        <v>0</v>
      </c>
      <c r="FA36" s="20">
        <f t="shared" si="320"/>
        <v>0</v>
      </c>
      <c r="FB36" s="20">
        <f t="shared" si="320"/>
        <v>0</v>
      </c>
      <c r="FC36" s="20">
        <f t="shared" si="320"/>
        <v>0</v>
      </c>
      <c r="FD36" s="20">
        <f t="shared" si="320"/>
        <v>0</v>
      </c>
      <c r="FE36" s="20">
        <f t="shared" si="320"/>
        <v>0</v>
      </c>
      <c r="FF36" s="20">
        <f t="shared" si="320"/>
        <v>0</v>
      </c>
      <c r="FG36" s="20">
        <f t="shared" si="320"/>
        <v>0</v>
      </c>
      <c r="FH36" s="20">
        <f t="shared" si="320"/>
        <v>0</v>
      </c>
      <c r="FI36" s="20">
        <f t="shared" si="320"/>
        <v>0</v>
      </c>
      <c r="FJ36" s="20">
        <f t="shared" si="320"/>
        <v>0</v>
      </c>
      <c r="FK36" s="20">
        <f t="shared" si="320"/>
        <v>0</v>
      </c>
      <c r="FL36" s="20">
        <f t="shared" si="320"/>
        <v>0</v>
      </c>
      <c r="FM36" s="20">
        <f t="shared" si="320"/>
        <v>0</v>
      </c>
      <c r="FN36" s="20">
        <f t="shared" si="320"/>
        <v>0</v>
      </c>
      <c r="FO36" s="20">
        <f t="shared" si="320"/>
        <v>0</v>
      </c>
      <c r="FP36" s="20">
        <f t="shared" si="320"/>
        <v>0</v>
      </c>
      <c r="FQ36" s="20">
        <f t="shared" si="320"/>
        <v>0</v>
      </c>
      <c r="FR36" s="20">
        <f t="shared" si="320"/>
        <v>0</v>
      </c>
      <c r="FS36" s="20">
        <f t="shared" si="320"/>
        <v>0</v>
      </c>
      <c r="FT36" s="20">
        <f t="shared" si="320"/>
        <v>0</v>
      </c>
      <c r="FU36" s="20">
        <f t="shared" si="320"/>
        <v>0</v>
      </c>
      <c r="FV36" s="20">
        <f t="shared" si="320"/>
        <v>0</v>
      </c>
      <c r="FW36" s="20">
        <f t="shared" si="320"/>
        <v>0</v>
      </c>
      <c r="FX36" s="20">
        <f t="shared" si="320"/>
        <v>0</v>
      </c>
      <c r="FY36" s="20">
        <f t="shared" si="320"/>
        <v>0</v>
      </c>
      <c r="FZ36" s="20">
        <f t="shared" si="320"/>
        <v>0</v>
      </c>
      <c r="GA36" s="20">
        <f t="shared" si="320"/>
        <v>0</v>
      </c>
      <c r="GB36" s="20">
        <f t="shared" si="320"/>
        <v>0</v>
      </c>
      <c r="GC36" s="20">
        <f t="shared" si="320"/>
        <v>0</v>
      </c>
      <c r="GD36" s="20">
        <f t="shared" si="320"/>
        <v>0</v>
      </c>
      <c r="GE36" s="20">
        <f t="shared" si="320"/>
        <v>0</v>
      </c>
      <c r="GF36" s="20">
        <f t="shared" si="320"/>
        <v>0</v>
      </c>
      <c r="GG36" s="20">
        <f t="shared" si="320"/>
        <v>0</v>
      </c>
      <c r="GH36" s="20">
        <f t="shared" si="320"/>
        <v>0</v>
      </c>
      <c r="GI36" s="20">
        <f t="shared" si="320"/>
        <v>0</v>
      </c>
      <c r="GJ36" s="20">
        <f t="shared" si="320"/>
        <v>0</v>
      </c>
      <c r="GK36" s="20">
        <f t="shared" si="320"/>
        <v>0</v>
      </c>
      <c r="GL36" s="20">
        <f t="shared" ref="GL36:IW36" si="321">IF(ISBLANK(GL14),0,GL14)</f>
        <v>0</v>
      </c>
      <c r="GM36" s="20">
        <f t="shared" si="321"/>
        <v>0</v>
      </c>
      <c r="GN36" s="20">
        <f t="shared" si="321"/>
        <v>0</v>
      </c>
      <c r="GO36" s="20">
        <f t="shared" si="321"/>
        <v>0</v>
      </c>
      <c r="GP36" s="20">
        <f t="shared" si="321"/>
        <v>0</v>
      </c>
      <c r="GQ36" s="20">
        <f t="shared" si="321"/>
        <v>0</v>
      </c>
      <c r="GR36" s="20">
        <f t="shared" si="321"/>
        <v>0</v>
      </c>
      <c r="GS36" s="20">
        <f t="shared" si="321"/>
        <v>0</v>
      </c>
      <c r="GT36" s="20">
        <f t="shared" si="321"/>
        <v>0</v>
      </c>
      <c r="GU36" s="20">
        <f t="shared" si="321"/>
        <v>0</v>
      </c>
      <c r="GV36" s="20">
        <f t="shared" si="321"/>
        <v>0</v>
      </c>
      <c r="GW36" s="20">
        <f t="shared" si="321"/>
        <v>0</v>
      </c>
      <c r="GX36" s="20">
        <f t="shared" si="321"/>
        <v>0</v>
      </c>
      <c r="GY36" s="20">
        <f t="shared" si="321"/>
        <v>0</v>
      </c>
      <c r="GZ36" s="20">
        <f t="shared" si="321"/>
        <v>0</v>
      </c>
      <c r="HA36" s="20">
        <f t="shared" si="321"/>
        <v>0</v>
      </c>
      <c r="HB36" s="20">
        <f t="shared" si="321"/>
        <v>0</v>
      </c>
      <c r="HC36" s="20">
        <f t="shared" si="321"/>
        <v>0</v>
      </c>
      <c r="HD36" s="20">
        <f t="shared" si="321"/>
        <v>0</v>
      </c>
      <c r="HE36" s="20">
        <f t="shared" si="321"/>
        <v>0</v>
      </c>
      <c r="HF36" s="20">
        <f t="shared" si="321"/>
        <v>0</v>
      </c>
      <c r="HG36" s="20">
        <f t="shared" si="321"/>
        <v>0</v>
      </c>
      <c r="HH36" s="20">
        <f t="shared" si="321"/>
        <v>0</v>
      </c>
      <c r="HI36" s="20">
        <f t="shared" si="321"/>
        <v>0</v>
      </c>
      <c r="HJ36" s="20">
        <f t="shared" si="321"/>
        <v>0</v>
      </c>
      <c r="HK36" s="20">
        <f t="shared" si="321"/>
        <v>0</v>
      </c>
      <c r="HL36" s="20">
        <f t="shared" si="321"/>
        <v>0</v>
      </c>
      <c r="HM36" s="20">
        <f t="shared" si="321"/>
        <v>0</v>
      </c>
      <c r="HN36" s="20">
        <f t="shared" si="321"/>
        <v>0</v>
      </c>
      <c r="HO36" s="20">
        <f t="shared" si="321"/>
        <v>0</v>
      </c>
      <c r="HP36" s="20">
        <f t="shared" si="321"/>
        <v>0</v>
      </c>
      <c r="HQ36" s="20">
        <f t="shared" si="321"/>
        <v>0</v>
      </c>
      <c r="HR36" s="20">
        <f t="shared" si="321"/>
        <v>0</v>
      </c>
      <c r="HS36" s="20">
        <f t="shared" si="321"/>
        <v>0</v>
      </c>
      <c r="HT36" s="20">
        <f t="shared" si="321"/>
        <v>0</v>
      </c>
      <c r="HU36" s="20">
        <f t="shared" si="321"/>
        <v>0</v>
      </c>
      <c r="HV36" s="20">
        <f t="shared" si="321"/>
        <v>0</v>
      </c>
      <c r="HW36" s="20">
        <f t="shared" si="321"/>
        <v>0</v>
      </c>
      <c r="HX36" s="20">
        <f t="shared" si="321"/>
        <v>0</v>
      </c>
      <c r="HY36" s="20">
        <f t="shared" si="321"/>
        <v>0</v>
      </c>
      <c r="HZ36" s="20">
        <f t="shared" si="321"/>
        <v>0</v>
      </c>
      <c r="IA36" s="20">
        <f t="shared" si="321"/>
        <v>0</v>
      </c>
      <c r="IB36" s="20">
        <f t="shared" si="321"/>
        <v>0</v>
      </c>
      <c r="IC36" s="20">
        <f t="shared" si="321"/>
        <v>0</v>
      </c>
      <c r="ID36" s="20">
        <f t="shared" si="321"/>
        <v>0</v>
      </c>
      <c r="IE36" s="20">
        <f t="shared" si="321"/>
        <v>0</v>
      </c>
      <c r="IF36" s="20">
        <f t="shared" si="321"/>
        <v>0</v>
      </c>
      <c r="IG36" s="20">
        <f t="shared" si="321"/>
        <v>0</v>
      </c>
      <c r="IH36" s="20">
        <f t="shared" si="321"/>
        <v>0</v>
      </c>
      <c r="II36" s="20">
        <f t="shared" si="321"/>
        <v>0</v>
      </c>
      <c r="IJ36" s="20">
        <f t="shared" si="321"/>
        <v>0</v>
      </c>
      <c r="IK36" s="20">
        <f t="shared" si="321"/>
        <v>0</v>
      </c>
      <c r="IL36" s="20">
        <f t="shared" si="321"/>
        <v>0</v>
      </c>
      <c r="IM36" s="20">
        <f t="shared" si="321"/>
        <v>0</v>
      </c>
      <c r="IN36" s="20">
        <f t="shared" si="321"/>
        <v>0</v>
      </c>
      <c r="IO36" s="20">
        <f t="shared" si="321"/>
        <v>0</v>
      </c>
      <c r="IP36" s="20">
        <f t="shared" si="321"/>
        <v>0</v>
      </c>
      <c r="IQ36" s="20">
        <f t="shared" si="321"/>
        <v>0</v>
      </c>
      <c r="IR36" s="20">
        <f t="shared" si="321"/>
        <v>0</v>
      </c>
      <c r="IS36" s="20">
        <f t="shared" si="321"/>
        <v>0</v>
      </c>
      <c r="IT36" s="20">
        <f t="shared" si="321"/>
        <v>0</v>
      </c>
      <c r="IU36" s="20">
        <f t="shared" si="321"/>
        <v>0</v>
      </c>
      <c r="IV36" s="20">
        <f t="shared" si="321"/>
        <v>0</v>
      </c>
      <c r="IW36" s="20">
        <f t="shared" si="321"/>
        <v>0</v>
      </c>
      <c r="IX36" s="20">
        <f t="shared" ref="IX36:KP36" si="322">IF(ISBLANK(IX14),0,IX14)</f>
        <v>0</v>
      </c>
      <c r="IY36" s="20">
        <f t="shared" si="322"/>
        <v>0</v>
      </c>
      <c r="IZ36" s="20">
        <f t="shared" si="322"/>
        <v>0</v>
      </c>
      <c r="JA36" s="20">
        <f t="shared" si="322"/>
        <v>0</v>
      </c>
      <c r="JB36" s="20">
        <f t="shared" si="322"/>
        <v>0</v>
      </c>
      <c r="JC36" s="20">
        <f t="shared" si="322"/>
        <v>0</v>
      </c>
      <c r="JD36" s="20">
        <f t="shared" si="322"/>
        <v>0</v>
      </c>
      <c r="JE36" s="20">
        <f t="shared" si="322"/>
        <v>0</v>
      </c>
      <c r="JF36" s="20">
        <f t="shared" si="322"/>
        <v>0</v>
      </c>
      <c r="JG36" s="20">
        <f t="shared" si="322"/>
        <v>0</v>
      </c>
      <c r="JH36" s="20">
        <f t="shared" si="322"/>
        <v>0</v>
      </c>
      <c r="JI36" s="20">
        <f t="shared" si="322"/>
        <v>0</v>
      </c>
      <c r="JJ36" s="20">
        <f t="shared" si="322"/>
        <v>0</v>
      </c>
      <c r="JK36" s="20">
        <f t="shared" si="322"/>
        <v>0</v>
      </c>
      <c r="JL36" s="20">
        <f t="shared" si="322"/>
        <v>0</v>
      </c>
      <c r="JM36" s="20">
        <f t="shared" si="322"/>
        <v>0</v>
      </c>
      <c r="JN36" s="20">
        <f t="shared" si="322"/>
        <v>0</v>
      </c>
      <c r="JO36" s="20">
        <f t="shared" si="322"/>
        <v>0</v>
      </c>
      <c r="JP36" s="20">
        <f t="shared" si="322"/>
        <v>0</v>
      </c>
      <c r="JQ36" s="20">
        <f t="shared" si="322"/>
        <v>0</v>
      </c>
      <c r="JR36" s="20">
        <f t="shared" si="322"/>
        <v>0</v>
      </c>
      <c r="JS36" s="20">
        <f t="shared" si="322"/>
        <v>0</v>
      </c>
      <c r="JT36" s="20">
        <f t="shared" si="322"/>
        <v>0</v>
      </c>
      <c r="JU36" s="20">
        <f t="shared" si="322"/>
        <v>0</v>
      </c>
      <c r="JV36" s="20">
        <f t="shared" si="322"/>
        <v>0</v>
      </c>
      <c r="JW36" s="20">
        <f t="shared" si="322"/>
        <v>0</v>
      </c>
      <c r="JX36" s="20">
        <f t="shared" si="322"/>
        <v>0</v>
      </c>
      <c r="JY36" s="20">
        <f t="shared" si="322"/>
        <v>0</v>
      </c>
      <c r="JZ36" s="20">
        <f t="shared" si="322"/>
        <v>0</v>
      </c>
      <c r="KA36" s="20">
        <f t="shared" si="322"/>
        <v>0</v>
      </c>
      <c r="KB36" s="20">
        <f t="shared" si="322"/>
        <v>0</v>
      </c>
      <c r="KC36" s="20">
        <f t="shared" si="322"/>
        <v>0</v>
      </c>
      <c r="KD36" s="20">
        <f t="shared" si="322"/>
        <v>0</v>
      </c>
      <c r="KE36" s="20">
        <f t="shared" si="322"/>
        <v>0</v>
      </c>
      <c r="KF36" s="20">
        <f t="shared" si="322"/>
        <v>0</v>
      </c>
      <c r="KG36" s="20">
        <f t="shared" si="322"/>
        <v>0</v>
      </c>
      <c r="KH36" s="20">
        <f t="shared" si="322"/>
        <v>0</v>
      </c>
      <c r="KI36" s="20">
        <f t="shared" si="322"/>
        <v>0</v>
      </c>
      <c r="KJ36" s="20">
        <f t="shared" si="322"/>
        <v>0</v>
      </c>
      <c r="KK36" s="20">
        <f t="shared" si="322"/>
        <v>0</v>
      </c>
      <c r="KL36" s="20">
        <f t="shared" si="322"/>
        <v>0</v>
      </c>
      <c r="KM36" s="20">
        <f t="shared" si="322"/>
        <v>0</v>
      </c>
      <c r="KN36" s="20">
        <f t="shared" si="322"/>
        <v>0</v>
      </c>
      <c r="KO36" s="20">
        <f t="shared" si="322"/>
        <v>0</v>
      </c>
      <c r="KP36" s="20">
        <f t="shared" si="322"/>
        <v>0</v>
      </c>
    </row>
    <row r="37" spans="1:302" x14ac:dyDescent="0.2">
      <c r="A37" s="75" t="s">
        <v>117</v>
      </c>
      <c r="B37" s="20">
        <f t="shared" ref="B37:BM37" si="323">IF(ISBLANK(B15),0,B15)</f>
        <v>0</v>
      </c>
      <c r="C37" s="20">
        <f t="shared" si="323"/>
        <v>0</v>
      </c>
      <c r="D37" s="20">
        <f t="shared" si="323"/>
        <v>0</v>
      </c>
      <c r="E37" s="20">
        <f t="shared" si="323"/>
        <v>0</v>
      </c>
      <c r="F37" s="20">
        <f t="shared" si="323"/>
        <v>50</v>
      </c>
      <c r="G37" s="20">
        <f t="shared" si="323"/>
        <v>0</v>
      </c>
      <c r="H37" s="20">
        <f t="shared" si="323"/>
        <v>0</v>
      </c>
      <c r="I37" s="20">
        <f t="shared" si="323"/>
        <v>0</v>
      </c>
      <c r="J37" s="20">
        <f t="shared" si="323"/>
        <v>0</v>
      </c>
      <c r="K37" s="20">
        <f t="shared" si="323"/>
        <v>50</v>
      </c>
      <c r="L37" s="20">
        <f t="shared" si="323"/>
        <v>0</v>
      </c>
      <c r="M37" s="20">
        <f t="shared" si="323"/>
        <v>0</v>
      </c>
      <c r="N37" s="20">
        <f t="shared" si="323"/>
        <v>0</v>
      </c>
      <c r="O37" s="20">
        <f t="shared" si="323"/>
        <v>0</v>
      </c>
      <c r="P37" s="20">
        <f t="shared" si="323"/>
        <v>50</v>
      </c>
      <c r="Q37" s="20">
        <f t="shared" si="323"/>
        <v>0</v>
      </c>
      <c r="R37" s="20">
        <f t="shared" si="323"/>
        <v>0</v>
      </c>
      <c r="S37" s="20">
        <f t="shared" si="323"/>
        <v>0</v>
      </c>
      <c r="T37" s="20">
        <f t="shared" si="323"/>
        <v>0</v>
      </c>
      <c r="U37" s="20">
        <f t="shared" si="323"/>
        <v>50</v>
      </c>
      <c r="V37" s="20">
        <f t="shared" si="323"/>
        <v>0</v>
      </c>
      <c r="W37" s="20">
        <f t="shared" si="323"/>
        <v>0</v>
      </c>
      <c r="X37" s="20">
        <f t="shared" si="323"/>
        <v>0</v>
      </c>
      <c r="Y37" s="20">
        <f t="shared" si="323"/>
        <v>0</v>
      </c>
      <c r="Z37" s="20">
        <f t="shared" si="323"/>
        <v>50</v>
      </c>
      <c r="AA37" s="20">
        <f t="shared" si="323"/>
        <v>0</v>
      </c>
      <c r="AB37" s="20">
        <f t="shared" si="323"/>
        <v>0</v>
      </c>
      <c r="AC37" s="20">
        <f t="shared" si="323"/>
        <v>0</v>
      </c>
      <c r="AD37" s="20">
        <f t="shared" si="323"/>
        <v>0</v>
      </c>
      <c r="AE37" s="20">
        <f t="shared" si="323"/>
        <v>50</v>
      </c>
      <c r="AF37" s="20">
        <f t="shared" si="323"/>
        <v>0</v>
      </c>
      <c r="AG37" s="20">
        <f t="shared" si="323"/>
        <v>0</v>
      </c>
      <c r="AH37" s="20">
        <f t="shared" si="323"/>
        <v>0</v>
      </c>
      <c r="AI37" s="20">
        <f t="shared" si="323"/>
        <v>0</v>
      </c>
      <c r="AJ37" s="20">
        <f t="shared" si="323"/>
        <v>50</v>
      </c>
      <c r="AK37" s="20">
        <f t="shared" si="323"/>
        <v>0</v>
      </c>
      <c r="AL37" s="20">
        <f t="shared" si="323"/>
        <v>0</v>
      </c>
      <c r="AM37" s="20">
        <f t="shared" si="323"/>
        <v>0</v>
      </c>
      <c r="AN37" s="20">
        <f t="shared" si="323"/>
        <v>0</v>
      </c>
      <c r="AO37" s="20">
        <f t="shared" si="323"/>
        <v>50</v>
      </c>
      <c r="AP37" s="20">
        <f t="shared" si="323"/>
        <v>0</v>
      </c>
      <c r="AQ37" s="20">
        <f t="shared" si="323"/>
        <v>0</v>
      </c>
      <c r="AR37" s="20">
        <f t="shared" si="323"/>
        <v>0</v>
      </c>
      <c r="AS37" s="20">
        <f t="shared" si="323"/>
        <v>0</v>
      </c>
      <c r="AT37" s="20">
        <f t="shared" si="323"/>
        <v>50</v>
      </c>
      <c r="AU37" s="20">
        <f t="shared" si="323"/>
        <v>0</v>
      </c>
      <c r="AV37" s="20">
        <f t="shared" si="323"/>
        <v>0</v>
      </c>
      <c r="AW37" s="20">
        <f t="shared" si="323"/>
        <v>0</v>
      </c>
      <c r="AX37" s="20">
        <f t="shared" si="323"/>
        <v>0</v>
      </c>
      <c r="AY37" s="20">
        <f t="shared" si="323"/>
        <v>1050</v>
      </c>
      <c r="AZ37" s="20">
        <f t="shared" si="323"/>
        <v>0</v>
      </c>
      <c r="BA37" s="20">
        <f t="shared" si="323"/>
        <v>0</v>
      </c>
      <c r="BB37" s="20">
        <f t="shared" si="323"/>
        <v>0</v>
      </c>
      <c r="BC37" s="20">
        <f t="shared" si="323"/>
        <v>0</v>
      </c>
      <c r="BD37" s="20">
        <f t="shared" si="323"/>
        <v>0</v>
      </c>
      <c r="BE37" s="20">
        <f t="shared" si="323"/>
        <v>0</v>
      </c>
      <c r="BF37" s="20">
        <f t="shared" si="323"/>
        <v>0</v>
      </c>
      <c r="BG37" s="20">
        <f t="shared" si="323"/>
        <v>0</v>
      </c>
      <c r="BH37" s="20">
        <f t="shared" si="323"/>
        <v>0</v>
      </c>
      <c r="BI37" s="20">
        <f t="shared" si="323"/>
        <v>0</v>
      </c>
      <c r="BJ37" s="20">
        <f t="shared" si="323"/>
        <v>0</v>
      </c>
      <c r="BK37" s="20">
        <f t="shared" si="323"/>
        <v>0</v>
      </c>
      <c r="BL37" s="20">
        <f t="shared" si="323"/>
        <v>0</v>
      </c>
      <c r="BM37" s="20">
        <f t="shared" si="323"/>
        <v>0</v>
      </c>
      <c r="BN37" s="20">
        <f t="shared" ref="BN37:DY37" si="324">IF(ISBLANK(BN15),0,BN15)</f>
        <v>0</v>
      </c>
      <c r="BO37" s="20">
        <f t="shared" si="324"/>
        <v>0</v>
      </c>
      <c r="BP37" s="20">
        <f t="shared" si="324"/>
        <v>0</v>
      </c>
      <c r="BQ37" s="20">
        <f t="shared" si="324"/>
        <v>0</v>
      </c>
      <c r="BR37" s="20">
        <f t="shared" si="324"/>
        <v>0</v>
      </c>
      <c r="BS37" s="20">
        <f t="shared" si="324"/>
        <v>0</v>
      </c>
      <c r="BT37" s="20">
        <f t="shared" si="324"/>
        <v>0</v>
      </c>
      <c r="BU37" s="20">
        <f t="shared" si="324"/>
        <v>0</v>
      </c>
      <c r="BV37" s="20">
        <f t="shared" si="324"/>
        <v>0</v>
      </c>
      <c r="BW37" s="20">
        <f t="shared" si="324"/>
        <v>0</v>
      </c>
      <c r="BX37" s="20">
        <f t="shared" si="324"/>
        <v>0</v>
      </c>
      <c r="BY37" s="20">
        <f t="shared" si="324"/>
        <v>0</v>
      </c>
      <c r="BZ37" s="20">
        <f t="shared" si="324"/>
        <v>0</v>
      </c>
      <c r="CA37" s="20">
        <f t="shared" si="324"/>
        <v>0</v>
      </c>
      <c r="CB37" s="20">
        <f t="shared" si="324"/>
        <v>0</v>
      </c>
      <c r="CC37" s="20">
        <f t="shared" si="324"/>
        <v>0</v>
      </c>
      <c r="CD37" s="20">
        <f t="shared" si="324"/>
        <v>0</v>
      </c>
      <c r="CE37" s="20">
        <f t="shared" si="324"/>
        <v>0</v>
      </c>
      <c r="CF37" s="20">
        <f t="shared" si="324"/>
        <v>0</v>
      </c>
      <c r="CG37" s="20">
        <f t="shared" si="324"/>
        <v>0</v>
      </c>
      <c r="CH37" s="20">
        <f t="shared" si="324"/>
        <v>0</v>
      </c>
      <c r="CI37" s="20">
        <f t="shared" si="324"/>
        <v>0</v>
      </c>
      <c r="CJ37" s="20">
        <f t="shared" si="324"/>
        <v>0</v>
      </c>
      <c r="CK37" s="20">
        <f t="shared" si="324"/>
        <v>0</v>
      </c>
      <c r="CL37" s="20">
        <f t="shared" si="324"/>
        <v>0</v>
      </c>
      <c r="CM37" s="20">
        <f t="shared" si="324"/>
        <v>0</v>
      </c>
      <c r="CN37" s="20">
        <f t="shared" si="324"/>
        <v>0</v>
      </c>
      <c r="CO37" s="20">
        <f t="shared" si="324"/>
        <v>0</v>
      </c>
      <c r="CP37" s="20">
        <f t="shared" si="324"/>
        <v>0</v>
      </c>
      <c r="CQ37" s="20">
        <f t="shared" si="324"/>
        <v>0</v>
      </c>
      <c r="CR37" s="20">
        <f t="shared" si="324"/>
        <v>0</v>
      </c>
      <c r="CS37" s="20">
        <f t="shared" si="324"/>
        <v>0</v>
      </c>
      <c r="CT37" s="20">
        <f t="shared" si="324"/>
        <v>0</v>
      </c>
      <c r="CU37" s="20">
        <f t="shared" si="324"/>
        <v>0</v>
      </c>
      <c r="CV37" s="20">
        <f t="shared" si="324"/>
        <v>0</v>
      </c>
      <c r="CW37" s="20">
        <f t="shared" si="324"/>
        <v>0</v>
      </c>
      <c r="CX37" s="20">
        <f t="shared" si="324"/>
        <v>0</v>
      </c>
      <c r="CY37" s="20">
        <f t="shared" si="324"/>
        <v>0</v>
      </c>
      <c r="CZ37" s="20">
        <f t="shared" si="324"/>
        <v>0</v>
      </c>
      <c r="DA37" s="20">
        <f t="shared" si="324"/>
        <v>0</v>
      </c>
      <c r="DB37" s="20">
        <f t="shared" si="324"/>
        <v>0</v>
      </c>
      <c r="DC37" s="20">
        <f t="shared" si="324"/>
        <v>0</v>
      </c>
      <c r="DD37" s="20">
        <f t="shared" si="324"/>
        <v>0</v>
      </c>
      <c r="DE37" s="20">
        <f t="shared" si="324"/>
        <v>0</v>
      </c>
      <c r="DF37" s="20">
        <f t="shared" si="324"/>
        <v>0</v>
      </c>
      <c r="DG37" s="20">
        <f t="shared" si="324"/>
        <v>0</v>
      </c>
      <c r="DH37" s="20">
        <f t="shared" si="324"/>
        <v>0</v>
      </c>
      <c r="DI37" s="20">
        <f t="shared" si="324"/>
        <v>0</v>
      </c>
      <c r="DJ37" s="20">
        <f t="shared" si="324"/>
        <v>0</v>
      </c>
      <c r="DK37" s="20">
        <f t="shared" si="324"/>
        <v>0</v>
      </c>
      <c r="DL37" s="20">
        <f t="shared" si="324"/>
        <v>0</v>
      </c>
      <c r="DM37" s="20">
        <f t="shared" si="324"/>
        <v>0</v>
      </c>
      <c r="DN37" s="20">
        <f t="shared" si="324"/>
        <v>0</v>
      </c>
      <c r="DO37" s="20">
        <f t="shared" si="324"/>
        <v>0</v>
      </c>
      <c r="DP37" s="20">
        <f t="shared" si="324"/>
        <v>0</v>
      </c>
      <c r="DQ37" s="20">
        <f t="shared" si="324"/>
        <v>0</v>
      </c>
      <c r="DR37" s="20">
        <f t="shared" si="324"/>
        <v>0</v>
      </c>
      <c r="DS37" s="20">
        <f t="shared" si="324"/>
        <v>0</v>
      </c>
      <c r="DT37" s="20">
        <f t="shared" si="324"/>
        <v>0</v>
      </c>
      <c r="DU37" s="20">
        <f t="shared" si="324"/>
        <v>0</v>
      </c>
      <c r="DV37" s="20">
        <f t="shared" si="324"/>
        <v>0</v>
      </c>
      <c r="DW37" s="20">
        <f t="shared" si="324"/>
        <v>0</v>
      </c>
      <c r="DX37" s="20">
        <f t="shared" si="324"/>
        <v>0</v>
      </c>
      <c r="DY37" s="20">
        <f t="shared" si="324"/>
        <v>0</v>
      </c>
      <c r="DZ37" s="20">
        <f t="shared" ref="DZ37:GK37" si="325">IF(ISBLANK(DZ15),0,DZ15)</f>
        <v>0</v>
      </c>
      <c r="EA37" s="20">
        <f t="shared" si="325"/>
        <v>0</v>
      </c>
      <c r="EB37" s="20">
        <f t="shared" si="325"/>
        <v>0</v>
      </c>
      <c r="EC37" s="20">
        <f t="shared" si="325"/>
        <v>0</v>
      </c>
      <c r="ED37" s="20">
        <f t="shared" si="325"/>
        <v>0</v>
      </c>
      <c r="EE37" s="20">
        <f t="shared" si="325"/>
        <v>0</v>
      </c>
      <c r="EF37" s="20">
        <f t="shared" si="325"/>
        <v>0</v>
      </c>
      <c r="EG37" s="20">
        <f t="shared" si="325"/>
        <v>0</v>
      </c>
      <c r="EH37" s="20">
        <f t="shared" si="325"/>
        <v>0</v>
      </c>
      <c r="EI37" s="20">
        <f t="shared" si="325"/>
        <v>0</v>
      </c>
      <c r="EJ37" s="20">
        <f t="shared" si="325"/>
        <v>0</v>
      </c>
      <c r="EK37" s="20">
        <f t="shared" si="325"/>
        <v>0</v>
      </c>
      <c r="EL37" s="20">
        <f t="shared" si="325"/>
        <v>0</v>
      </c>
      <c r="EM37" s="20">
        <f t="shared" si="325"/>
        <v>0</v>
      </c>
      <c r="EN37" s="20">
        <f t="shared" si="325"/>
        <v>0</v>
      </c>
      <c r="EO37" s="20">
        <f t="shared" si="325"/>
        <v>0</v>
      </c>
      <c r="EP37" s="20">
        <f t="shared" si="325"/>
        <v>0</v>
      </c>
      <c r="EQ37" s="20">
        <f t="shared" si="325"/>
        <v>0</v>
      </c>
      <c r="ER37" s="20">
        <f t="shared" si="325"/>
        <v>0</v>
      </c>
      <c r="ES37" s="20">
        <f t="shared" si="325"/>
        <v>0</v>
      </c>
      <c r="ET37" s="20">
        <f t="shared" si="325"/>
        <v>0</v>
      </c>
      <c r="EU37" s="20">
        <f t="shared" si="325"/>
        <v>0</v>
      </c>
      <c r="EV37" s="20">
        <f t="shared" si="325"/>
        <v>0</v>
      </c>
      <c r="EW37" s="20">
        <f t="shared" si="325"/>
        <v>0</v>
      </c>
      <c r="EX37" s="20">
        <f t="shared" si="325"/>
        <v>0</v>
      </c>
      <c r="EY37" s="20">
        <f t="shared" si="325"/>
        <v>0</v>
      </c>
      <c r="EZ37" s="20">
        <f t="shared" si="325"/>
        <v>0</v>
      </c>
      <c r="FA37" s="20">
        <f t="shared" si="325"/>
        <v>0</v>
      </c>
      <c r="FB37" s="20">
        <f t="shared" si="325"/>
        <v>0</v>
      </c>
      <c r="FC37" s="20">
        <f t="shared" si="325"/>
        <v>0</v>
      </c>
      <c r="FD37" s="20">
        <f t="shared" si="325"/>
        <v>0</v>
      </c>
      <c r="FE37" s="20">
        <f t="shared" si="325"/>
        <v>0</v>
      </c>
      <c r="FF37" s="20">
        <f t="shared" si="325"/>
        <v>0</v>
      </c>
      <c r="FG37" s="20">
        <f t="shared" si="325"/>
        <v>0</v>
      </c>
      <c r="FH37" s="20">
        <f t="shared" si="325"/>
        <v>0</v>
      </c>
      <c r="FI37" s="20">
        <f t="shared" si="325"/>
        <v>0</v>
      </c>
      <c r="FJ37" s="20">
        <f t="shared" si="325"/>
        <v>0</v>
      </c>
      <c r="FK37" s="20">
        <f t="shared" si="325"/>
        <v>0</v>
      </c>
      <c r="FL37" s="20">
        <f t="shared" si="325"/>
        <v>0</v>
      </c>
      <c r="FM37" s="20">
        <f t="shared" si="325"/>
        <v>0</v>
      </c>
      <c r="FN37" s="20">
        <f t="shared" si="325"/>
        <v>0</v>
      </c>
      <c r="FO37" s="20">
        <f t="shared" si="325"/>
        <v>0</v>
      </c>
      <c r="FP37" s="20">
        <f t="shared" si="325"/>
        <v>0</v>
      </c>
      <c r="FQ37" s="20">
        <f t="shared" si="325"/>
        <v>0</v>
      </c>
      <c r="FR37" s="20">
        <f t="shared" si="325"/>
        <v>0</v>
      </c>
      <c r="FS37" s="20">
        <f t="shared" si="325"/>
        <v>0</v>
      </c>
      <c r="FT37" s="20">
        <f t="shared" si="325"/>
        <v>0</v>
      </c>
      <c r="FU37" s="20">
        <f t="shared" si="325"/>
        <v>0</v>
      </c>
      <c r="FV37" s="20">
        <f t="shared" si="325"/>
        <v>0</v>
      </c>
      <c r="FW37" s="20">
        <f t="shared" si="325"/>
        <v>0</v>
      </c>
      <c r="FX37" s="20">
        <f t="shared" si="325"/>
        <v>0</v>
      </c>
      <c r="FY37" s="20">
        <f t="shared" si="325"/>
        <v>0</v>
      </c>
      <c r="FZ37" s="20">
        <f t="shared" si="325"/>
        <v>0</v>
      </c>
      <c r="GA37" s="20">
        <f t="shared" si="325"/>
        <v>0</v>
      </c>
      <c r="GB37" s="20">
        <f t="shared" si="325"/>
        <v>0</v>
      </c>
      <c r="GC37" s="20">
        <f t="shared" si="325"/>
        <v>0</v>
      </c>
      <c r="GD37" s="20">
        <f t="shared" si="325"/>
        <v>0</v>
      </c>
      <c r="GE37" s="20">
        <f t="shared" si="325"/>
        <v>0</v>
      </c>
      <c r="GF37" s="20">
        <f t="shared" si="325"/>
        <v>0</v>
      </c>
      <c r="GG37" s="20">
        <f t="shared" si="325"/>
        <v>0</v>
      </c>
      <c r="GH37" s="20">
        <f t="shared" si="325"/>
        <v>0</v>
      </c>
      <c r="GI37" s="20">
        <f t="shared" si="325"/>
        <v>0</v>
      </c>
      <c r="GJ37" s="20">
        <f t="shared" si="325"/>
        <v>0</v>
      </c>
      <c r="GK37" s="20">
        <f t="shared" si="325"/>
        <v>0</v>
      </c>
      <c r="GL37" s="20">
        <f t="shared" ref="GL37:IW37" si="326">IF(ISBLANK(GL15),0,GL15)</f>
        <v>0</v>
      </c>
      <c r="GM37" s="20">
        <f t="shared" si="326"/>
        <v>0</v>
      </c>
      <c r="GN37" s="20">
        <f t="shared" si="326"/>
        <v>0</v>
      </c>
      <c r="GO37" s="20">
        <f t="shared" si="326"/>
        <v>0</v>
      </c>
      <c r="GP37" s="20">
        <f t="shared" si="326"/>
        <v>0</v>
      </c>
      <c r="GQ37" s="20">
        <f t="shared" si="326"/>
        <v>0</v>
      </c>
      <c r="GR37" s="20">
        <f t="shared" si="326"/>
        <v>0</v>
      </c>
      <c r="GS37" s="20">
        <f t="shared" si="326"/>
        <v>0</v>
      </c>
      <c r="GT37" s="20">
        <f t="shared" si="326"/>
        <v>0</v>
      </c>
      <c r="GU37" s="20">
        <f t="shared" si="326"/>
        <v>0</v>
      </c>
      <c r="GV37" s="20">
        <f t="shared" si="326"/>
        <v>0</v>
      </c>
      <c r="GW37" s="20">
        <f t="shared" si="326"/>
        <v>0</v>
      </c>
      <c r="GX37" s="20">
        <f t="shared" si="326"/>
        <v>0</v>
      </c>
      <c r="GY37" s="20">
        <f t="shared" si="326"/>
        <v>0</v>
      </c>
      <c r="GZ37" s="20">
        <f t="shared" si="326"/>
        <v>0</v>
      </c>
      <c r="HA37" s="20">
        <f t="shared" si="326"/>
        <v>0</v>
      </c>
      <c r="HB37" s="20">
        <f t="shared" si="326"/>
        <v>0</v>
      </c>
      <c r="HC37" s="20">
        <f t="shared" si="326"/>
        <v>0</v>
      </c>
      <c r="HD37" s="20">
        <f t="shared" si="326"/>
        <v>0</v>
      </c>
      <c r="HE37" s="20">
        <f t="shared" si="326"/>
        <v>0</v>
      </c>
      <c r="HF37" s="20">
        <f t="shared" si="326"/>
        <v>0</v>
      </c>
      <c r="HG37" s="20">
        <f t="shared" si="326"/>
        <v>0</v>
      </c>
      <c r="HH37" s="20">
        <f t="shared" si="326"/>
        <v>0</v>
      </c>
      <c r="HI37" s="20">
        <f t="shared" si="326"/>
        <v>0</v>
      </c>
      <c r="HJ37" s="20">
        <f t="shared" si="326"/>
        <v>0</v>
      </c>
      <c r="HK37" s="20">
        <f t="shared" si="326"/>
        <v>0</v>
      </c>
      <c r="HL37" s="20">
        <f t="shared" si="326"/>
        <v>0</v>
      </c>
      <c r="HM37" s="20">
        <f t="shared" si="326"/>
        <v>0</v>
      </c>
      <c r="HN37" s="20">
        <f t="shared" si="326"/>
        <v>0</v>
      </c>
      <c r="HO37" s="20">
        <f t="shared" si="326"/>
        <v>0</v>
      </c>
      <c r="HP37" s="20">
        <f t="shared" si="326"/>
        <v>0</v>
      </c>
      <c r="HQ37" s="20">
        <f t="shared" si="326"/>
        <v>0</v>
      </c>
      <c r="HR37" s="20">
        <f t="shared" si="326"/>
        <v>0</v>
      </c>
      <c r="HS37" s="20">
        <f t="shared" si="326"/>
        <v>0</v>
      </c>
      <c r="HT37" s="20">
        <f t="shared" si="326"/>
        <v>0</v>
      </c>
      <c r="HU37" s="20">
        <f t="shared" si="326"/>
        <v>0</v>
      </c>
      <c r="HV37" s="20">
        <f t="shared" si="326"/>
        <v>0</v>
      </c>
      <c r="HW37" s="20">
        <f t="shared" si="326"/>
        <v>0</v>
      </c>
      <c r="HX37" s="20">
        <f t="shared" si="326"/>
        <v>0</v>
      </c>
      <c r="HY37" s="20">
        <f t="shared" si="326"/>
        <v>0</v>
      </c>
      <c r="HZ37" s="20">
        <f t="shared" si="326"/>
        <v>0</v>
      </c>
      <c r="IA37" s="20">
        <f t="shared" si="326"/>
        <v>0</v>
      </c>
      <c r="IB37" s="20">
        <f t="shared" si="326"/>
        <v>0</v>
      </c>
      <c r="IC37" s="20">
        <f t="shared" si="326"/>
        <v>0</v>
      </c>
      <c r="ID37" s="20">
        <f t="shared" si="326"/>
        <v>0</v>
      </c>
      <c r="IE37" s="20">
        <f t="shared" si="326"/>
        <v>0</v>
      </c>
      <c r="IF37" s="20">
        <f t="shared" si="326"/>
        <v>0</v>
      </c>
      <c r="IG37" s="20">
        <f t="shared" si="326"/>
        <v>0</v>
      </c>
      <c r="IH37" s="20">
        <f t="shared" si="326"/>
        <v>0</v>
      </c>
      <c r="II37" s="20">
        <f t="shared" si="326"/>
        <v>0</v>
      </c>
      <c r="IJ37" s="20">
        <f t="shared" si="326"/>
        <v>0</v>
      </c>
      <c r="IK37" s="20">
        <f t="shared" si="326"/>
        <v>0</v>
      </c>
      <c r="IL37" s="20">
        <f t="shared" si="326"/>
        <v>0</v>
      </c>
      <c r="IM37" s="20">
        <f t="shared" si="326"/>
        <v>0</v>
      </c>
      <c r="IN37" s="20">
        <f t="shared" si="326"/>
        <v>0</v>
      </c>
      <c r="IO37" s="20">
        <f t="shared" si="326"/>
        <v>0</v>
      </c>
      <c r="IP37" s="20">
        <f t="shared" si="326"/>
        <v>0</v>
      </c>
      <c r="IQ37" s="20">
        <f t="shared" si="326"/>
        <v>0</v>
      </c>
      <c r="IR37" s="20">
        <f t="shared" si="326"/>
        <v>0</v>
      </c>
      <c r="IS37" s="20">
        <f t="shared" si="326"/>
        <v>0</v>
      </c>
      <c r="IT37" s="20">
        <f t="shared" si="326"/>
        <v>0</v>
      </c>
      <c r="IU37" s="20">
        <f t="shared" si="326"/>
        <v>0</v>
      </c>
      <c r="IV37" s="20">
        <f t="shared" si="326"/>
        <v>0</v>
      </c>
      <c r="IW37" s="20">
        <f t="shared" si="326"/>
        <v>0</v>
      </c>
      <c r="IX37" s="20">
        <f t="shared" ref="IX37:KP37" si="327">IF(ISBLANK(IX15),0,IX15)</f>
        <v>0</v>
      </c>
      <c r="IY37" s="20">
        <f t="shared" si="327"/>
        <v>0</v>
      </c>
      <c r="IZ37" s="20">
        <f t="shared" si="327"/>
        <v>0</v>
      </c>
      <c r="JA37" s="20">
        <f t="shared" si="327"/>
        <v>0</v>
      </c>
      <c r="JB37" s="20">
        <f t="shared" si="327"/>
        <v>0</v>
      </c>
      <c r="JC37" s="20">
        <f t="shared" si="327"/>
        <v>0</v>
      </c>
      <c r="JD37" s="20">
        <f t="shared" si="327"/>
        <v>0</v>
      </c>
      <c r="JE37" s="20">
        <f t="shared" si="327"/>
        <v>0</v>
      </c>
      <c r="JF37" s="20">
        <f t="shared" si="327"/>
        <v>0</v>
      </c>
      <c r="JG37" s="20">
        <f t="shared" si="327"/>
        <v>0</v>
      </c>
      <c r="JH37" s="20">
        <f t="shared" si="327"/>
        <v>0</v>
      </c>
      <c r="JI37" s="20">
        <f t="shared" si="327"/>
        <v>0</v>
      </c>
      <c r="JJ37" s="20">
        <f t="shared" si="327"/>
        <v>0</v>
      </c>
      <c r="JK37" s="20">
        <f t="shared" si="327"/>
        <v>0</v>
      </c>
      <c r="JL37" s="20">
        <f t="shared" si="327"/>
        <v>0</v>
      </c>
      <c r="JM37" s="20">
        <f t="shared" si="327"/>
        <v>0</v>
      </c>
      <c r="JN37" s="20">
        <f t="shared" si="327"/>
        <v>0</v>
      </c>
      <c r="JO37" s="20">
        <f t="shared" si="327"/>
        <v>0</v>
      </c>
      <c r="JP37" s="20">
        <f t="shared" si="327"/>
        <v>0</v>
      </c>
      <c r="JQ37" s="20">
        <f t="shared" si="327"/>
        <v>0</v>
      </c>
      <c r="JR37" s="20">
        <f t="shared" si="327"/>
        <v>0</v>
      </c>
      <c r="JS37" s="20">
        <f t="shared" si="327"/>
        <v>0</v>
      </c>
      <c r="JT37" s="20">
        <f t="shared" si="327"/>
        <v>0</v>
      </c>
      <c r="JU37" s="20">
        <f t="shared" si="327"/>
        <v>0</v>
      </c>
      <c r="JV37" s="20">
        <f t="shared" si="327"/>
        <v>0</v>
      </c>
      <c r="JW37" s="20">
        <f t="shared" si="327"/>
        <v>0</v>
      </c>
      <c r="JX37" s="20">
        <f t="shared" si="327"/>
        <v>0</v>
      </c>
      <c r="JY37" s="20">
        <f t="shared" si="327"/>
        <v>0</v>
      </c>
      <c r="JZ37" s="20">
        <f t="shared" si="327"/>
        <v>0</v>
      </c>
      <c r="KA37" s="20">
        <f t="shared" si="327"/>
        <v>0</v>
      </c>
      <c r="KB37" s="20">
        <f t="shared" si="327"/>
        <v>0</v>
      </c>
      <c r="KC37" s="20">
        <f t="shared" si="327"/>
        <v>0</v>
      </c>
      <c r="KD37" s="20">
        <f t="shared" si="327"/>
        <v>0</v>
      </c>
      <c r="KE37" s="20">
        <f t="shared" si="327"/>
        <v>0</v>
      </c>
      <c r="KF37" s="20">
        <f t="shared" si="327"/>
        <v>0</v>
      </c>
      <c r="KG37" s="20">
        <f t="shared" si="327"/>
        <v>0</v>
      </c>
      <c r="KH37" s="20">
        <f t="shared" si="327"/>
        <v>0</v>
      </c>
      <c r="KI37" s="20">
        <f t="shared" si="327"/>
        <v>0</v>
      </c>
      <c r="KJ37" s="20">
        <f t="shared" si="327"/>
        <v>0</v>
      </c>
      <c r="KK37" s="20">
        <f t="shared" si="327"/>
        <v>0</v>
      </c>
      <c r="KL37" s="20">
        <f t="shared" si="327"/>
        <v>0</v>
      </c>
      <c r="KM37" s="20">
        <f t="shared" si="327"/>
        <v>0</v>
      </c>
      <c r="KN37" s="20">
        <f t="shared" si="327"/>
        <v>0</v>
      </c>
      <c r="KO37" s="20">
        <f t="shared" si="327"/>
        <v>0</v>
      </c>
      <c r="KP37" s="20">
        <f t="shared" si="327"/>
        <v>0</v>
      </c>
    </row>
    <row r="38" spans="1:302" x14ac:dyDescent="0.2">
      <c r="A38" s="75" t="s">
        <v>118</v>
      </c>
      <c r="B38" s="20">
        <f t="shared" ref="B38:BM38" si="328">IF(ISBLANK(B16),0,B16)</f>
        <v>0</v>
      </c>
      <c r="C38" s="20">
        <f t="shared" si="328"/>
        <v>0</v>
      </c>
      <c r="D38" s="20">
        <f t="shared" si="328"/>
        <v>0</v>
      </c>
      <c r="E38" s="20">
        <f t="shared" si="328"/>
        <v>0</v>
      </c>
      <c r="F38" s="20">
        <f t="shared" si="328"/>
        <v>0</v>
      </c>
      <c r="G38" s="20">
        <f t="shared" si="328"/>
        <v>50</v>
      </c>
      <c r="H38" s="20">
        <f t="shared" si="328"/>
        <v>0</v>
      </c>
      <c r="I38" s="20">
        <f t="shared" si="328"/>
        <v>0</v>
      </c>
      <c r="J38" s="20">
        <f t="shared" si="328"/>
        <v>0</v>
      </c>
      <c r="K38" s="20">
        <f t="shared" si="328"/>
        <v>0</v>
      </c>
      <c r="L38" s="20">
        <f t="shared" si="328"/>
        <v>50</v>
      </c>
      <c r="M38" s="20">
        <f t="shared" si="328"/>
        <v>0</v>
      </c>
      <c r="N38" s="20">
        <f t="shared" si="328"/>
        <v>0</v>
      </c>
      <c r="O38" s="20">
        <f t="shared" si="328"/>
        <v>0</v>
      </c>
      <c r="P38" s="20">
        <f t="shared" si="328"/>
        <v>0</v>
      </c>
      <c r="Q38" s="20">
        <f t="shared" si="328"/>
        <v>50</v>
      </c>
      <c r="R38" s="20">
        <f t="shared" si="328"/>
        <v>0</v>
      </c>
      <c r="S38" s="20">
        <f t="shared" si="328"/>
        <v>0</v>
      </c>
      <c r="T38" s="20">
        <f t="shared" si="328"/>
        <v>0</v>
      </c>
      <c r="U38" s="20">
        <f t="shared" si="328"/>
        <v>0</v>
      </c>
      <c r="V38" s="20">
        <f t="shared" si="328"/>
        <v>50</v>
      </c>
      <c r="W38" s="20">
        <f t="shared" si="328"/>
        <v>0</v>
      </c>
      <c r="X38" s="20">
        <f t="shared" si="328"/>
        <v>0</v>
      </c>
      <c r="Y38" s="20">
        <f t="shared" si="328"/>
        <v>0</v>
      </c>
      <c r="Z38" s="20">
        <f t="shared" si="328"/>
        <v>0</v>
      </c>
      <c r="AA38" s="20">
        <f t="shared" si="328"/>
        <v>50</v>
      </c>
      <c r="AB38" s="20">
        <f t="shared" si="328"/>
        <v>0</v>
      </c>
      <c r="AC38" s="20">
        <f t="shared" si="328"/>
        <v>0</v>
      </c>
      <c r="AD38" s="20">
        <f t="shared" si="328"/>
        <v>0</v>
      </c>
      <c r="AE38" s="20">
        <f t="shared" si="328"/>
        <v>0</v>
      </c>
      <c r="AF38" s="20">
        <f t="shared" si="328"/>
        <v>50</v>
      </c>
      <c r="AG38" s="20">
        <f t="shared" si="328"/>
        <v>0</v>
      </c>
      <c r="AH38" s="20">
        <f t="shared" si="328"/>
        <v>0</v>
      </c>
      <c r="AI38" s="20">
        <f t="shared" si="328"/>
        <v>0</v>
      </c>
      <c r="AJ38" s="20">
        <f t="shared" si="328"/>
        <v>0</v>
      </c>
      <c r="AK38" s="20">
        <f t="shared" si="328"/>
        <v>50</v>
      </c>
      <c r="AL38" s="20">
        <f t="shared" si="328"/>
        <v>0</v>
      </c>
      <c r="AM38" s="20">
        <f t="shared" si="328"/>
        <v>0</v>
      </c>
      <c r="AN38" s="20">
        <f t="shared" si="328"/>
        <v>0</v>
      </c>
      <c r="AO38" s="20">
        <f t="shared" si="328"/>
        <v>0</v>
      </c>
      <c r="AP38" s="20">
        <f t="shared" si="328"/>
        <v>1050</v>
      </c>
      <c r="AQ38" s="20">
        <f t="shared" si="328"/>
        <v>0</v>
      </c>
      <c r="AR38" s="20">
        <f t="shared" si="328"/>
        <v>0</v>
      </c>
      <c r="AS38" s="20">
        <f t="shared" si="328"/>
        <v>0</v>
      </c>
      <c r="AT38" s="20">
        <f t="shared" si="328"/>
        <v>0</v>
      </c>
      <c r="AU38" s="20">
        <f t="shared" si="328"/>
        <v>0</v>
      </c>
      <c r="AV38" s="20">
        <f t="shared" si="328"/>
        <v>0</v>
      </c>
      <c r="AW38" s="20">
        <f t="shared" si="328"/>
        <v>0</v>
      </c>
      <c r="AX38" s="20">
        <f t="shared" si="328"/>
        <v>0</v>
      </c>
      <c r="AY38" s="20">
        <f t="shared" si="328"/>
        <v>0</v>
      </c>
      <c r="AZ38" s="20">
        <f t="shared" si="328"/>
        <v>0</v>
      </c>
      <c r="BA38" s="20">
        <f t="shared" si="328"/>
        <v>0</v>
      </c>
      <c r="BB38" s="20">
        <f t="shared" si="328"/>
        <v>0</v>
      </c>
      <c r="BC38" s="20">
        <f t="shared" si="328"/>
        <v>0</v>
      </c>
      <c r="BD38" s="20">
        <f t="shared" si="328"/>
        <v>0</v>
      </c>
      <c r="BE38" s="20">
        <f t="shared" si="328"/>
        <v>0</v>
      </c>
      <c r="BF38" s="20">
        <f t="shared" si="328"/>
        <v>0</v>
      </c>
      <c r="BG38" s="20">
        <f t="shared" si="328"/>
        <v>0</v>
      </c>
      <c r="BH38" s="20">
        <f t="shared" si="328"/>
        <v>0</v>
      </c>
      <c r="BI38" s="20">
        <f t="shared" si="328"/>
        <v>0</v>
      </c>
      <c r="BJ38" s="20">
        <f t="shared" si="328"/>
        <v>0</v>
      </c>
      <c r="BK38" s="20">
        <f t="shared" si="328"/>
        <v>0</v>
      </c>
      <c r="BL38" s="20">
        <f t="shared" si="328"/>
        <v>0</v>
      </c>
      <c r="BM38" s="20">
        <f t="shared" si="328"/>
        <v>0</v>
      </c>
      <c r="BN38" s="20">
        <f t="shared" ref="BN38:DY38" si="329">IF(ISBLANK(BN16),0,BN16)</f>
        <v>0</v>
      </c>
      <c r="BO38" s="20">
        <f t="shared" si="329"/>
        <v>0</v>
      </c>
      <c r="BP38" s="20">
        <f t="shared" si="329"/>
        <v>0</v>
      </c>
      <c r="BQ38" s="20">
        <f t="shared" si="329"/>
        <v>0</v>
      </c>
      <c r="BR38" s="20">
        <f t="shared" si="329"/>
        <v>0</v>
      </c>
      <c r="BS38" s="20">
        <f t="shared" si="329"/>
        <v>0</v>
      </c>
      <c r="BT38" s="20">
        <f t="shared" si="329"/>
        <v>0</v>
      </c>
      <c r="BU38" s="20">
        <f t="shared" si="329"/>
        <v>0</v>
      </c>
      <c r="BV38" s="20">
        <f t="shared" si="329"/>
        <v>0</v>
      </c>
      <c r="BW38" s="20">
        <f t="shared" si="329"/>
        <v>0</v>
      </c>
      <c r="BX38" s="20">
        <f t="shared" si="329"/>
        <v>0</v>
      </c>
      <c r="BY38" s="20">
        <f t="shared" si="329"/>
        <v>0</v>
      </c>
      <c r="BZ38" s="20">
        <f t="shared" si="329"/>
        <v>0</v>
      </c>
      <c r="CA38" s="20">
        <f t="shared" si="329"/>
        <v>0</v>
      </c>
      <c r="CB38" s="20">
        <f t="shared" si="329"/>
        <v>0</v>
      </c>
      <c r="CC38" s="20">
        <f t="shared" si="329"/>
        <v>0</v>
      </c>
      <c r="CD38" s="20">
        <f t="shared" si="329"/>
        <v>0</v>
      </c>
      <c r="CE38" s="20">
        <f t="shared" si="329"/>
        <v>0</v>
      </c>
      <c r="CF38" s="20">
        <f t="shared" si="329"/>
        <v>0</v>
      </c>
      <c r="CG38" s="20">
        <f t="shared" si="329"/>
        <v>0</v>
      </c>
      <c r="CH38" s="20">
        <f t="shared" si="329"/>
        <v>0</v>
      </c>
      <c r="CI38" s="20">
        <f t="shared" si="329"/>
        <v>0</v>
      </c>
      <c r="CJ38" s="20">
        <f t="shared" si="329"/>
        <v>0</v>
      </c>
      <c r="CK38" s="20">
        <f t="shared" si="329"/>
        <v>0</v>
      </c>
      <c r="CL38" s="20">
        <f t="shared" si="329"/>
        <v>0</v>
      </c>
      <c r="CM38" s="20">
        <f t="shared" si="329"/>
        <v>0</v>
      </c>
      <c r="CN38" s="20">
        <f t="shared" si="329"/>
        <v>0</v>
      </c>
      <c r="CO38" s="20">
        <f t="shared" si="329"/>
        <v>0</v>
      </c>
      <c r="CP38" s="20">
        <f t="shared" si="329"/>
        <v>0</v>
      </c>
      <c r="CQ38" s="20">
        <f t="shared" si="329"/>
        <v>0</v>
      </c>
      <c r="CR38" s="20">
        <f t="shared" si="329"/>
        <v>0</v>
      </c>
      <c r="CS38" s="20">
        <f t="shared" si="329"/>
        <v>0</v>
      </c>
      <c r="CT38" s="20">
        <f t="shared" si="329"/>
        <v>0</v>
      </c>
      <c r="CU38" s="20">
        <f t="shared" si="329"/>
        <v>0</v>
      </c>
      <c r="CV38" s="20">
        <f t="shared" si="329"/>
        <v>0</v>
      </c>
      <c r="CW38" s="20">
        <f t="shared" si="329"/>
        <v>0</v>
      </c>
      <c r="CX38" s="20">
        <f t="shared" si="329"/>
        <v>0</v>
      </c>
      <c r="CY38" s="20">
        <f t="shared" si="329"/>
        <v>0</v>
      </c>
      <c r="CZ38" s="20">
        <f t="shared" si="329"/>
        <v>0</v>
      </c>
      <c r="DA38" s="20">
        <f t="shared" si="329"/>
        <v>0</v>
      </c>
      <c r="DB38" s="20">
        <f t="shared" si="329"/>
        <v>0</v>
      </c>
      <c r="DC38" s="20">
        <f t="shared" si="329"/>
        <v>0</v>
      </c>
      <c r="DD38" s="20">
        <f t="shared" si="329"/>
        <v>0</v>
      </c>
      <c r="DE38" s="20">
        <f t="shared" si="329"/>
        <v>0</v>
      </c>
      <c r="DF38" s="20">
        <f t="shared" si="329"/>
        <v>0</v>
      </c>
      <c r="DG38" s="20">
        <f t="shared" si="329"/>
        <v>0</v>
      </c>
      <c r="DH38" s="20">
        <f t="shared" si="329"/>
        <v>0</v>
      </c>
      <c r="DI38" s="20">
        <f t="shared" si="329"/>
        <v>0</v>
      </c>
      <c r="DJ38" s="20">
        <f t="shared" si="329"/>
        <v>0</v>
      </c>
      <c r="DK38" s="20">
        <f t="shared" si="329"/>
        <v>0</v>
      </c>
      <c r="DL38" s="20">
        <f t="shared" si="329"/>
        <v>0</v>
      </c>
      <c r="DM38" s="20">
        <f t="shared" si="329"/>
        <v>0</v>
      </c>
      <c r="DN38" s="20">
        <f t="shared" si="329"/>
        <v>0</v>
      </c>
      <c r="DO38" s="20">
        <f t="shared" si="329"/>
        <v>0</v>
      </c>
      <c r="DP38" s="20">
        <f t="shared" si="329"/>
        <v>0</v>
      </c>
      <c r="DQ38" s="20">
        <f t="shared" si="329"/>
        <v>0</v>
      </c>
      <c r="DR38" s="20">
        <f t="shared" si="329"/>
        <v>0</v>
      </c>
      <c r="DS38" s="20">
        <f t="shared" si="329"/>
        <v>0</v>
      </c>
      <c r="DT38" s="20">
        <f t="shared" si="329"/>
        <v>0</v>
      </c>
      <c r="DU38" s="20">
        <f t="shared" si="329"/>
        <v>0</v>
      </c>
      <c r="DV38" s="20">
        <f t="shared" si="329"/>
        <v>0</v>
      </c>
      <c r="DW38" s="20">
        <f t="shared" si="329"/>
        <v>0</v>
      </c>
      <c r="DX38" s="20">
        <f t="shared" si="329"/>
        <v>0</v>
      </c>
      <c r="DY38" s="20">
        <f t="shared" si="329"/>
        <v>0</v>
      </c>
      <c r="DZ38" s="20">
        <f t="shared" ref="DZ38:GK38" si="330">IF(ISBLANK(DZ16),0,DZ16)</f>
        <v>0</v>
      </c>
      <c r="EA38" s="20">
        <f t="shared" si="330"/>
        <v>0</v>
      </c>
      <c r="EB38" s="20">
        <f t="shared" si="330"/>
        <v>0</v>
      </c>
      <c r="EC38" s="20">
        <f t="shared" si="330"/>
        <v>0</v>
      </c>
      <c r="ED38" s="20">
        <f t="shared" si="330"/>
        <v>0</v>
      </c>
      <c r="EE38" s="20">
        <f t="shared" si="330"/>
        <v>0</v>
      </c>
      <c r="EF38" s="20">
        <f t="shared" si="330"/>
        <v>0</v>
      </c>
      <c r="EG38" s="20">
        <f t="shared" si="330"/>
        <v>0</v>
      </c>
      <c r="EH38" s="20">
        <f t="shared" si="330"/>
        <v>0</v>
      </c>
      <c r="EI38" s="20">
        <f t="shared" si="330"/>
        <v>0</v>
      </c>
      <c r="EJ38" s="20">
        <f t="shared" si="330"/>
        <v>0</v>
      </c>
      <c r="EK38" s="20">
        <f t="shared" si="330"/>
        <v>0</v>
      </c>
      <c r="EL38" s="20">
        <f t="shared" si="330"/>
        <v>0</v>
      </c>
      <c r="EM38" s="20">
        <f t="shared" si="330"/>
        <v>0</v>
      </c>
      <c r="EN38" s="20">
        <f t="shared" si="330"/>
        <v>0</v>
      </c>
      <c r="EO38" s="20">
        <f t="shared" si="330"/>
        <v>0</v>
      </c>
      <c r="EP38" s="20">
        <f t="shared" si="330"/>
        <v>0</v>
      </c>
      <c r="EQ38" s="20">
        <f t="shared" si="330"/>
        <v>0</v>
      </c>
      <c r="ER38" s="20">
        <f t="shared" si="330"/>
        <v>0</v>
      </c>
      <c r="ES38" s="20">
        <f t="shared" si="330"/>
        <v>0</v>
      </c>
      <c r="ET38" s="20">
        <f t="shared" si="330"/>
        <v>0</v>
      </c>
      <c r="EU38" s="20">
        <f t="shared" si="330"/>
        <v>0</v>
      </c>
      <c r="EV38" s="20">
        <f t="shared" si="330"/>
        <v>0</v>
      </c>
      <c r="EW38" s="20">
        <f t="shared" si="330"/>
        <v>0</v>
      </c>
      <c r="EX38" s="20">
        <f t="shared" si="330"/>
        <v>0</v>
      </c>
      <c r="EY38" s="20">
        <f t="shared" si="330"/>
        <v>0</v>
      </c>
      <c r="EZ38" s="20">
        <f t="shared" si="330"/>
        <v>0</v>
      </c>
      <c r="FA38" s="20">
        <f t="shared" si="330"/>
        <v>0</v>
      </c>
      <c r="FB38" s="20">
        <f t="shared" si="330"/>
        <v>0</v>
      </c>
      <c r="FC38" s="20">
        <f t="shared" si="330"/>
        <v>0</v>
      </c>
      <c r="FD38" s="20">
        <f t="shared" si="330"/>
        <v>0</v>
      </c>
      <c r="FE38" s="20">
        <f t="shared" si="330"/>
        <v>0</v>
      </c>
      <c r="FF38" s="20">
        <f t="shared" si="330"/>
        <v>0</v>
      </c>
      <c r="FG38" s="20">
        <f t="shared" si="330"/>
        <v>0</v>
      </c>
      <c r="FH38" s="20">
        <f t="shared" si="330"/>
        <v>0</v>
      </c>
      <c r="FI38" s="20">
        <f t="shared" si="330"/>
        <v>0</v>
      </c>
      <c r="FJ38" s="20">
        <f t="shared" si="330"/>
        <v>0</v>
      </c>
      <c r="FK38" s="20">
        <f t="shared" si="330"/>
        <v>0</v>
      </c>
      <c r="FL38" s="20">
        <f t="shared" si="330"/>
        <v>0</v>
      </c>
      <c r="FM38" s="20">
        <f t="shared" si="330"/>
        <v>0</v>
      </c>
      <c r="FN38" s="20">
        <f t="shared" si="330"/>
        <v>0</v>
      </c>
      <c r="FO38" s="20">
        <f t="shared" si="330"/>
        <v>0</v>
      </c>
      <c r="FP38" s="20">
        <f t="shared" si="330"/>
        <v>0</v>
      </c>
      <c r="FQ38" s="20">
        <f t="shared" si="330"/>
        <v>0</v>
      </c>
      <c r="FR38" s="20">
        <f t="shared" si="330"/>
        <v>0</v>
      </c>
      <c r="FS38" s="20">
        <f t="shared" si="330"/>
        <v>0</v>
      </c>
      <c r="FT38" s="20">
        <f t="shared" si="330"/>
        <v>0</v>
      </c>
      <c r="FU38" s="20">
        <f t="shared" si="330"/>
        <v>0</v>
      </c>
      <c r="FV38" s="20">
        <f t="shared" si="330"/>
        <v>0</v>
      </c>
      <c r="FW38" s="20">
        <f t="shared" si="330"/>
        <v>0</v>
      </c>
      <c r="FX38" s="20">
        <f t="shared" si="330"/>
        <v>0</v>
      </c>
      <c r="FY38" s="20">
        <f t="shared" si="330"/>
        <v>0</v>
      </c>
      <c r="FZ38" s="20">
        <f t="shared" si="330"/>
        <v>0</v>
      </c>
      <c r="GA38" s="20">
        <f t="shared" si="330"/>
        <v>0</v>
      </c>
      <c r="GB38" s="20">
        <f t="shared" si="330"/>
        <v>0</v>
      </c>
      <c r="GC38" s="20">
        <f t="shared" si="330"/>
        <v>0</v>
      </c>
      <c r="GD38" s="20">
        <f t="shared" si="330"/>
        <v>0</v>
      </c>
      <c r="GE38" s="20">
        <f t="shared" si="330"/>
        <v>0</v>
      </c>
      <c r="GF38" s="20">
        <f t="shared" si="330"/>
        <v>0</v>
      </c>
      <c r="GG38" s="20">
        <f t="shared" si="330"/>
        <v>0</v>
      </c>
      <c r="GH38" s="20">
        <f t="shared" si="330"/>
        <v>0</v>
      </c>
      <c r="GI38" s="20">
        <f t="shared" si="330"/>
        <v>0</v>
      </c>
      <c r="GJ38" s="20">
        <f t="shared" si="330"/>
        <v>0</v>
      </c>
      <c r="GK38" s="20">
        <f t="shared" si="330"/>
        <v>0</v>
      </c>
      <c r="GL38" s="20">
        <f t="shared" ref="GL38:IW38" si="331">IF(ISBLANK(GL16),0,GL16)</f>
        <v>0</v>
      </c>
      <c r="GM38" s="20">
        <f t="shared" si="331"/>
        <v>0</v>
      </c>
      <c r="GN38" s="20">
        <f t="shared" si="331"/>
        <v>0</v>
      </c>
      <c r="GO38" s="20">
        <f t="shared" si="331"/>
        <v>0</v>
      </c>
      <c r="GP38" s="20">
        <f t="shared" si="331"/>
        <v>0</v>
      </c>
      <c r="GQ38" s="20">
        <f t="shared" si="331"/>
        <v>0</v>
      </c>
      <c r="GR38" s="20">
        <f t="shared" si="331"/>
        <v>0</v>
      </c>
      <c r="GS38" s="20">
        <f t="shared" si="331"/>
        <v>0</v>
      </c>
      <c r="GT38" s="20">
        <f t="shared" si="331"/>
        <v>0</v>
      </c>
      <c r="GU38" s="20">
        <f t="shared" si="331"/>
        <v>0</v>
      </c>
      <c r="GV38" s="20">
        <f t="shared" si="331"/>
        <v>0</v>
      </c>
      <c r="GW38" s="20">
        <f t="shared" si="331"/>
        <v>0</v>
      </c>
      <c r="GX38" s="20">
        <f t="shared" si="331"/>
        <v>0</v>
      </c>
      <c r="GY38" s="20">
        <f t="shared" si="331"/>
        <v>0</v>
      </c>
      <c r="GZ38" s="20">
        <f t="shared" si="331"/>
        <v>0</v>
      </c>
      <c r="HA38" s="20">
        <f t="shared" si="331"/>
        <v>0</v>
      </c>
      <c r="HB38" s="20">
        <f t="shared" si="331"/>
        <v>0</v>
      </c>
      <c r="HC38" s="20">
        <f t="shared" si="331"/>
        <v>0</v>
      </c>
      <c r="HD38" s="20">
        <f t="shared" si="331"/>
        <v>0</v>
      </c>
      <c r="HE38" s="20">
        <f t="shared" si="331"/>
        <v>0</v>
      </c>
      <c r="HF38" s="20">
        <f t="shared" si="331"/>
        <v>0</v>
      </c>
      <c r="HG38" s="20">
        <f t="shared" si="331"/>
        <v>0</v>
      </c>
      <c r="HH38" s="20">
        <f t="shared" si="331"/>
        <v>0</v>
      </c>
      <c r="HI38" s="20">
        <f t="shared" si="331"/>
        <v>0</v>
      </c>
      <c r="HJ38" s="20">
        <f t="shared" si="331"/>
        <v>0</v>
      </c>
      <c r="HK38" s="20">
        <f t="shared" si="331"/>
        <v>0</v>
      </c>
      <c r="HL38" s="20">
        <f t="shared" si="331"/>
        <v>0</v>
      </c>
      <c r="HM38" s="20">
        <f t="shared" si="331"/>
        <v>0</v>
      </c>
      <c r="HN38" s="20">
        <f t="shared" si="331"/>
        <v>0</v>
      </c>
      <c r="HO38" s="20">
        <f t="shared" si="331"/>
        <v>0</v>
      </c>
      <c r="HP38" s="20">
        <f t="shared" si="331"/>
        <v>0</v>
      </c>
      <c r="HQ38" s="20">
        <f t="shared" si="331"/>
        <v>0</v>
      </c>
      <c r="HR38" s="20">
        <f t="shared" si="331"/>
        <v>0</v>
      </c>
      <c r="HS38" s="20">
        <f t="shared" si="331"/>
        <v>0</v>
      </c>
      <c r="HT38" s="20">
        <f t="shared" si="331"/>
        <v>0</v>
      </c>
      <c r="HU38" s="20">
        <f t="shared" si="331"/>
        <v>0</v>
      </c>
      <c r="HV38" s="20">
        <f t="shared" si="331"/>
        <v>0</v>
      </c>
      <c r="HW38" s="20">
        <f t="shared" si="331"/>
        <v>0</v>
      </c>
      <c r="HX38" s="20">
        <f t="shared" si="331"/>
        <v>0</v>
      </c>
      <c r="HY38" s="20">
        <f t="shared" si="331"/>
        <v>0</v>
      </c>
      <c r="HZ38" s="20">
        <f t="shared" si="331"/>
        <v>0</v>
      </c>
      <c r="IA38" s="20">
        <f t="shared" si="331"/>
        <v>0</v>
      </c>
      <c r="IB38" s="20">
        <f t="shared" si="331"/>
        <v>0</v>
      </c>
      <c r="IC38" s="20">
        <f t="shared" si="331"/>
        <v>0</v>
      </c>
      <c r="ID38" s="20">
        <f t="shared" si="331"/>
        <v>0</v>
      </c>
      <c r="IE38" s="20">
        <f t="shared" si="331"/>
        <v>0</v>
      </c>
      <c r="IF38" s="20">
        <f t="shared" si="331"/>
        <v>0</v>
      </c>
      <c r="IG38" s="20">
        <f t="shared" si="331"/>
        <v>0</v>
      </c>
      <c r="IH38" s="20">
        <f t="shared" si="331"/>
        <v>0</v>
      </c>
      <c r="II38" s="20">
        <f t="shared" si="331"/>
        <v>0</v>
      </c>
      <c r="IJ38" s="20">
        <f t="shared" si="331"/>
        <v>0</v>
      </c>
      <c r="IK38" s="20">
        <f t="shared" si="331"/>
        <v>0</v>
      </c>
      <c r="IL38" s="20">
        <f t="shared" si="331"/>
        <v>0</v>
      </c>
      <c r="IM38" s="20">
        <f t="shared" si="331"/>
        <v>0</v>
      </c>
      <c r="IN38" s="20">
        <f t="shared" si="331"/>
        <v>0</v>
      </c>
      <c r="IO38" s="20">
        <f t="shared" si="331"/>
        <v>0</v>
      </c>
      <c r="IP38" s="20">
        <f t="shared" si="331"/>
        <v>0</v>
      </c>
      <c r="IQ38" s="20">
        <f t="shared" si="331"/>
        <v>0</v>
      </c>
      <c r="IR38" s="20">
        <f t="shared" si="331"/>
        <v>0</v>
      </c>
      <c r="IS38" s="20">
        <f t="shared" si="331"/>
        <v>0</v>
      </c>
      <c r="IT38" s="20">
        <f t="shared" si="331"/>
        <v>0</v>
      </c>
      <c r="IU38" s="20">
        <f t="shared" si="331"/>
        <v>0</v>
      </c>
      <c r="IV38" s="20">
        <f t="shared" si="331"/>
        <v>0</v>
      </c>
      <c r="IW38" s="20">
        <f t="shared" si="331"/>
        <v>0</v>
      </c>
      <c r="IX38" s="20">
        <f t="shared" ref="IX38:KP38" si="332">IF(ISBLANK(IX16),0,IX16)</f>
        <v>0</v>
      </c>
      <c r="IY38" s="20">
        <f t="shared" si="332"/>
        <v>0</v>
      </c>
      <c r="IZ38" s="20">
        <f t="shared" si="332"/>
        <v>0</v>
      </c>
      <c r="JA38" s="20">
        <f t="shared" si="332"/>
        <v>0</v>
      </c>
      <c r="JB38" s="20">
        <f t="shared" si="332"/>
        <v>0</v>
      </c>
      <c r="JC38" s="20">
        <f t="shared" si="332"/>
        <v>0</v>
      </c>
      <c r="JD38" s="20">
        <f t="shared" si="332"/>
        <v>0</v>
      </c>
      <c r="JE38" s="20">
        <f t="shared" si="332"/>
        <v>0</v>
      </c>
      <c r="JF38" s="20">
        <f t="shared" si="332"/>
        <v>0</v>
      </c>
      <c r="JG38" s="20">
        <f t="shared" si="332"/>
        <v>0</v>
      </c>
      <c r="JH38" s="20">
        <f t="shared" si="332"/>
        <v>0</v>
      </c>
      <c r="JI38" s="20">
        <f t="shared" si="332"/>
        <v>0</v>
      </c>
      <c r="JJ38" s="20">
        <f t="shared" si="332"/>
        <v>0</v>
      </c>
      <c r="JK38" s="20">
        <f t="shared" si="332"/>
        <v>0</v>
      </c>
      <c r="JL38" s="20">
        <f t="shared" si="332"/>
        <v>0</v>
      </c>
      <c r="JM38" s="20">
        <f t="shared" si="332"/>
        <v>0</v>
      </c>
      <c r="JN38" s="20">
        <f t="shared" si="332"/>
        <v>0</v>
      </c>
      <c r="JO38" s="20">
        <f t="shared" si="332"/>
        <v>0</v>
      </c>
      <c r="JP38" s="20">
        <f t="shared" si="332"/>
        <v>0</v>
      </c>
      <c r="JQ38" s="20">
        <f t="shared" si="332"/>
        <v>0</v>
      </c>
      <c r="JR38" s="20">
        <f t="shared" si="332"/>
        <v>0</v>
      </c>
      <c r="JS38" s="20">
        <f t="shared" si="332"/>
        <v>0</v>
      </c>
      <c r="JT38" s="20">
        <f t="shared" si="332"/>
        <v>0</v>
      </c>
      <c r="JU38" s="20">
        <f t="shared" si="332"/>
        <v>0</v>
      </c>
      <c r="JV38" s="20">
        <f t="shared" si="332"/>
        <v>0</v>
      </c>
      <c r="JW38" s="20">
        <f t="shared" si="332"/>
        <v>0</v>
      </c>
      <c r="JX38" s="20">
        <f t="shared" si="332"/>
        <v>0</v>
      </c>
      <c r="JY38" s="20">
        <f t="shared" si="332"/>
        <v>0</v>
      </c>
      <c r="JZ38" s="20">
        <f t="shared" si="332"/>
        <v>0</v>
      </c>
      <c r="KA38" s="20">
        <f t="shared" si="332"/>
        <v>0</v>
      </c>
      <c r="KB38" s="20">
        <f t="shared" si="332"/>
        <v>0</v>
      </c>
      <c r="KC38" s="20">
        <f t="shared" si="332"/>
        <v>0</v>
      </c>
      <c r="KD38" s="20">
        <f t="shared" si="332"/>
        <v>0</v>
      </c>
      <c r="KE38" s="20">
        <f t="shared" si="332"/>
        <v>0</v>
      </c>
      <c r="KF38" s="20">
        <f t="shared" si="332"/>
        <v>0</v>
      </c>
      <c r="KG38" s="20">
        <f t="shared" si="332"/>
        <v>0</v>
      </c>
      <c r="KH38" s="20">
        <f t="shared" si="332"/>
        <v>0</v>
      </c>
      <c r="KI38" s="20">
        <f t="shared" si="332"/>
        <v>0</v>
      </c>
      <c r="KJ38" s="20">
        <f t="shared" si="332"/>
        <v>0</v>
      </c>
      <c r="KK38" s="20">
        <f t="shared" si="332"/>
        <v>0</v>
      </c>
      <c r="KL38" s="20">
        <f t="shared" si="332"/>
        <v>0</v>
      </c>
      <c r="KM38" s="20">
        <f t="shared" si="332"/>
        <v>0</v>
      </c>
      <c r="KN38" s="20">
        <f t="shared" si="332"/>
        <v>0</v>
      </c>
      <c r="KO38" s="20">
        <f t="shared" si="332"/>
        <v>0</v>
      </c>
      <c r="KP38" s="20">
        <f t="shared" si="332"/>
        <v>0</v>
      </c>
    </row>
    <row r="39" spans="1:302" x14ac:dyDescent="0.2">
      <c r="A39" s="75" t="s">
        <v>119</v>
      </c>
      <c r="B39" s="20">
        <f t="shared" ref="B39:BM39" si="333">IF(ISBLANK(B17),0,B17)</f>
        <v>0</v>
      </c>
      <c r="C39" s="20">
        <f t="shared" si="333"/>
        <v>0</v>
      </c>
      <c r="D39" s="20">
        <f t="shared" si="333"/>
        <v>0</v>
      </c>
      <c r="E39" s="20">
        <f t="shared" si="333"/>
        <v>25</v>
      </c>
      <c r="F39" s="20">
        <f t="shared" si="333"/>
        <v>0</v>
      </c>
      <c r="G39" s="20">
        <f t="shared" si="333"/>
        <v>0</v>
      </c>
      <c r="H39" s="20">
        <f t="shared" si="333"/>
        <v>0</v>
      </c>
      <c r="I39" s="20">
        <f t="shared" si="333"/>
        <v>0</v>
      </c>
      <c r="J39" s="20">
        <f t="shared" si="333"/>
        <v>25</v>
      </c>
      <c r="K39" s="20">
        <f t="shared" si="333"/>
        <v>0</v>
      </c>
      <c r="L39" s="20">
        <f t="shared" si="333"/>
        <v>0</v>
      </c>
      <c r="M39" s="20">
        <f t="shared" si="333"/>
        <v>0</v>
      </c>
      <c r="N39" s="20">
        <f t="shared" si="333"/>
        <v>0</v>
      </c>
      <c r="O39" s="20">
        <f t="shared" si="333"/>
        <v>25</v>
      </c>
      <c r="P39" s="20">
        <f t="shared" si="333"/>
        <v>0</v>
      </c>
      <c r="Q39" s="20">
        <f t="shared" si="333"/>
        <v>0</v>
      </c>
      <c r="R39" s="20">
        <f t="shared" si="333"/>
        <v>0</v>
      </c>
      <c r="S39" s="20">
        <f t="shared" si="333"/>
        <v>0</v>
      </c>
      <c r="T39" s="20">
        <f t="shared" si="333"/>
        <v>1025</v>
      </c>
      <c r="U39" s="20">
        <f t="shared" si="333"/>
        <v>0</v>
      </c>
      <c r="V39" s="20">
        <f t="shared" si="333"/>
        <v>0</v>
      </c>
      <c r="W39" s="20">
        <f t="shared" si="333"/>
        <v>0</v>
      </c>
      <c r="X39" s="20">
        <f t="shared" si="333"/>
        <v>0</v>
      </c>
      <c r="Y39" s="20">
        <f t="shared" si="333"/>
        <v>0</v>
      </c>
      <c r="Z39" s="20">
        <f t="shared" si="333"/>
        <v>0</v>
      </c>
      <c r="AA39" s="20">
        <f t="shared" si="333"/>
        <v>0</v>
      </c>
      <c r="AB39" s="20">
        <f t="shared" si="333"/>
        <v>0</v>
      </c>
      <c r="AC39" s="20">
        <f t="shared" si="333"/>
        <v>0</v>
      </c>
      <c r="AD39" s="20">
        <f t="shared" si="333"/>
        <v>0</v>
      </c>
      <c r="AE39" s="20">
        <f t="shared" si="333"/>
        <v>0</v>
      </c>
      <c r="AF39" s="20">
        <f t="shared" si="333"/>
        <v>0</v>
      </c>
      <c r="AG39" s="20">
        <f t="shared" si="333"/>
        <v>0</v>
      </c>
      <c r="AH39" s="20">
        <f t="shared" si="333"/>
        <v>0</v>
      </c>
      <c r="AI39" s="20">
        <f t="shared" si="333"/>
        <v>0</v>
      </c>
      <c r="AJ39" s="20">
        <f t="shared" si="333"/>
        <v>0</v>
      </c>
      <c r="AK39" s="20">
        <f t="shared" si="333"/>
        <v>0</v>
      </c>
      <c r="AL39" s="20">
        <f t="shared" si="333"/>
        <v>0</v>
      </c>
      <c r="AM39" s="20">
        <f t="shared" si="333"/>
        <v>0</v>
      </c>
      <c r="AN39" s="20">
        <f t="shared" si="333"/>
        <v>0</v>
      </c>
      <c r="AO39" s="20">
        <f t="shared" si="333"/>
        <v>0</v>
      </c>
      <c r="AP39" s="20">
        <f t="shared" si="333"/>
        <v>0</v>
      </c>
      <c r="AQ39" s="20">
        <f t="shared" si="333"/>
        <v>0</v>
      </c>
      <c r="AR39" s="20">
        <f t="shared" si="333"/>
        <v>0</v>
      </c>
      <c r="AS39" s="20">
        <f t="shared" si="333"/>
        <v>0</v>
      </c>
      <c r="AT39" s="20">
        <f t="shared" si="333"/>
        <v>0</v>
      </c>
      <c r="AU39" s="20">
        <f t="shared" si="333"/>
        <v>0</v>
      </c>
      <c r="AV39" s="20">
        <f t="shared" si="333"/>
        <v>0</v>
      </c>
      <c r="AW39" s="20">
        <f t="shared" si="333"/>
        <v>0</v>
      </c>
      <c r="AX39" s="20">
        <f t="shared" si="333"/>
        <v>0</v>
      </c>
      <c r="AY39" s="20">
        <f t="shared" si="333"/>
        <v>0</v>
      </c>
      <c r="AZ39" s="20">
        <f t="shared" si="333"/>
        <v>0</v>
      </c>
      <c r="BA39" s="20">
        <f t="shared" si="333"/>
        <v>0</v>
      </c>
      <c r="BB39" s="20">
        <f t="shared" si="333"/>
        <v>0</v>
      </c>
      <c r="BC39" s="20">
        <f t="shared" si="333"/>
        <v>0</v>
      </c>
      <c r="BD39" s="20">
        <f t="shared" si="333"/>
        <v>0</v>
      </c>
      <c r="BE39" s="20">
        <f t="shared" si="333"/>
        <v>0</v>
      </c>
      <c r="BF39" s="20">
        <f t="shared" si="333"/>
        <v>0</v>
      </c>
      <c r="BG39" s="20">
        <f t="shared" si="333"/>
        <v>0</v>
      </c>
      <c r="BH39" s="20">
        <f t="shared" si="333"/>
        <v>0</v>
      </c>
      <c r="BI39" s="20">
        <f t="shared" si="333"/>
        <v>0</v>
      </c>
      <c r="BJ39" s="20">
        <f t="shared" si="333"/>
        <v>0</v>
      </c>
      <c r="BK39" s="20">
        <f t="shared" si="333"/>
        <v>0</v>
      </c>
      <c r="BL39" s="20">
        <f t="shared" si="333"/>
        <v>0</v>
      </c>
      <c r="BM39" s="20">
        <f t="shared" si="333"/>
        <v>0</v>
      </c>
      <c r="BN39" s="20">
        <f t="shared" ref="BN39:DY39" si="334">IF(ISBLANK(BN17),0,BN17)</f>
        <v>0</v>
      </c>
      <c r="BO39" s="20">
        <f t="shared" si="334"/>
        <v>0</v>
      </c>
      <c r="BP39" s="20">
        <f t="shared" si="334"/>
        <v>0</v>
      </c>
      <c r="BQ39" s="20">
        <f t="shared" si="334"/>
        <v>0</v>
      </c>
      <c r="BR39" s="20">
        <f t="shared" si="334"/>
        <v>0</v>
      </c>
      <c r="BS39" s="20">
        <f t="shared" si="334"/>
        <v>0</v>
      </c>
      <c r="BT39" s="20">
        <f t="shared" si="334"/>
        <v>0</v>
      </c>
      <c r="BU39" s="20">
        <f t="shared" si="334"/>
        <v>0</v>
      </c>
      <c r="BV39" s="20">
        <f t="shared" si="334"/>
        <v>0</v>
      </c>
      <c r="BW39" s="20">
        <f t="shared" si="334"/>
        <v>0</v>
      </c>
      <c r="BX39" s="20">
        <f t="shared" si="334"/>
        <v>0</v>
      </c>
      <c r="BY39" s="20">
        <f t="shared" si="334"/>
        <v>0</v>
      </c>
      <c r="BZ39" s="20">
        <f t="shared" si="334"/>
        <v>0</v>
      </c>
      <c r="CA39" s="20">
        <f t="shared" si="334"/>
        <v>0</v>
      </c>
      <c r="CB39" s="20">
        <f t="shared" si="334"/>
        <v>0</v>
      </c>
      <c r="CC39" s="20">
        <f t="shared" si="334"/>
        <v>0</v>
      </c>
      <c r="CD39" s="20">
        <f t="shared" si="334"/>
        <v>0</v>
      </c>
      <c r="CE39" s="20">
        <f t="shared" si="334"/>
        <v>0</v>
      </c>
      <c r="CF39" s="20">
        <f t="shared" si="334"/>
        <v>0</v>
      </c>
      <c r="CG39" s="20">
        <f t="shared" si="334"/>
        <v>0</v>
      </c>
      <c r="CH39" s="20">
        <f t="shared" si="334"/>
        <v>0</v>
      </c>
      <c r="CI39" s="20">
        <f t="shared" si="334"/>
        <v>0</v>
      </c>
      <c r="CJ39" s="20">
        <f t="shared" si="334"/>
        <v>0</v>
      </c>
      <c r="CK39" s="20">
        <f t="shared" si="334"/>
        <v>0</v>
      </c>
      <c r="CL39" s="20">
        <f t="shared" si="334"/>
        <v>0</v>
      </c>
      <c r="CM39" s="20">
        <f t="shared" si="334"/>
        <v>0</v>
      </c>
      <c r="CN39" s="20">
        <f t="shared" si="334"/>
        <v>0</v>
      </c>
      <c r="CO39" s="20">
        <f t="shared" si="334"/>
        <v>0</v>
      </c>
      <c r="CP39" s="20">
        <f t="shared" si="334"/>
        <v>0</v>
      </c>
      <c r="CQ39" s="20">
        <f t="shared" si="334"/>
        <v>0</v>
      </c>
      <c r="CR39" s="20">
        <f t="shared" si="334"/>
        <v>0</v>
      </c>
      <c r="CS39" s="20">
        <f t="shared" si="334"/>
        <v>0</v>
      </c>
      <c r="CT39" s="20">
        <f t="shared" si="334"/>
        <v>0</v>
      </c>
      <c r="CU39" s="20">
        <f t="shared" si="334"/>
        <v>0</v>
      </c>
      <c r="CV39" s="20">
        <f t="shared" si="334"/>
        <v>0</v>
      </c>
      <c r="CW39" s="20">
        <f t="shared" si="334"/>
        <v>0</v>
      </c>
      <c r="CX39" s="20">
        <f t="shared" si="334"/>
        <v>0</v>
      </c>
      <c r="CY39" s="20">
        <f t="shared" si="334"/>
        <v>0</v>
      </c>
      <c r="CZ39" s="20">
        <f t="shared" si="334"/>
        <v>0</v>
      </c>
      <c r="DA39" s="20">
        <f t="shared" si="334"/>
        <v>0</v>
      </c>
      <c r="DB39" s="20">
        <f t="shared" si="334"/>
        <v>0</v>
      </c>
      <c r="DC39" s="20">
        <f t="shared" si="334"/>
        <v>0</v>
      </c>
      <c r="DD39" s="20">
        <f t="shared" si="334"/>
        <v>0</v>
      </c>
      <c r="DE39" s="20">
        <f t="shared" si="334"/>
        <v>0</v>
      </c>
      <c r="DF39" s="20">
        <f t="shared" si="334"/>
        <v>0</v>
      </c>
      <c r="DG39" s="20">
        <f t="shared" si="334"/>
        <v>0</v>
      </c>
      <c r="DH39" s="20">
        <f t="shared" si="334"/>
        <v>0</v>
      </c>
      <c r="DI39" s="20">
        <f t="shared" si="334"/>
        <v>0</v>
      </c>
      <c r="DJ39" s="20">
        <f t="shared" si="334"/>
        <v>0</v>
      </c>
      <c r="DK39" s="20">
        <f t="shared" si="334"/>
        <v>0</v>
      </c>
      <c r="DL39" s="20">
        <f t="shared" si="334"/>
        <v>0</v>
      </c>
      <c r="DM39" s="20">
        <f t="shared" si="334"/>
        <v>0</v>
      </c>
      <c r="DN39" s="20">
        <f t="shared" si="334"/>
        <v>0</v>
      </c>
      <c r="DO39" s="20">
        <f t="shared" si="334"/>
        <v>0</v>
      </c>
      <c r="DP39" s="20">
        <f t="shared" si="334"/>
        <v>0</v>
      </c>
      <c r="DQ39" s="20">
        <f t="shared" si="334"/>
        <v>0</v>
      </c>
      <c r="DR39" s="20">
        <f t="shared" si="334"/>
        <v>0</v>
      </c>
      <c r="DS39" s="20">
        <f t="shared" si="334"/>
        <v>0</v>
      </c>
      <c r="DT39" s="20">
        <f t="shared" si="334"/>
        <v>0</v>
      </c>
      <c r="DU39" s="20">
        <f t="shared" si="334"/>
        <v>0</v>
      </c>
      <c r="DV39" s="20">
        <f t="shared" si="334"/>
        <v>0</v>
      </c>
      <c r="DW39" s="20">
        <f t="shared" si="334"/>
        <v>0</v>
      </c>
      <c r="DX39" s="20">
        <f t="shared" si="334"/>
        <v>0</v>
      </c>
      <c r="DY39" s="20">
        <f t="shared" si="334"/>
        <v>0</v>
      </c>
      <c r="DZ39" s="20">
        <f t="shared" ref="DZ39:GK39" si="335">IF(ISBLANK(DZ17),0,DZ17)</f>
        <v>0</v>
      </c>
      <c r="EA39" s="20">
        <f t="shared" si="335"/>
        <v>0</v>
      </c>
      <c r="EB39" s="20">
        <f t="shared" si="335"/>
        <v>0</v>
      </c>
      <c r="EC39" s="20">
        <f t="shared" si="335"/>
        <v>0</v>
      </c>
      <c r="ED39" s="20">
        <f t="shared" si="335"/>
        <v>0</v>
      </c>
      <c r="EE39" s="20">
        <f t="shared" si="335"/>
        <v>0</v>
      </c>
      <c r="EF39" s="20">
        <f t="shared" si="335"/>
        <v>0</v>
      </c>
      <c r="EG39" s="20">
        <f t="shared" si="335"/>
        <v>0</v>
      </c>
      <c r="EH39" s="20">
        <f t="shared" si="335"/>
        <v>0</v>
      </c>
      <c r="EI39" s="20">
        <f t="shared" si="335"/>
        <v>0</v>
      </c>
      <c r="EJ39" s="20">
        <f t="shared" si="335"/>
        <v>0</v>
      </c>
      <c r="EK39" s="20">
        <f t="shared" si="335"/>
        <v>0</v>
      </c>
      <c r="EL39" s="20">
        <f t="shared" si="335"/>
        <v>0</v>
      </c>
      <c r="EM39" s="20">
        <f t="shared" si="335"/>
        <v>0</v>
      </c>
      <c r="EN39" s="20">
        <f t="shared" si="335"/>
        <v>0</v>
      </c>
      <c r="EO39" s="20">
        <f t="shared" si="335"/>
        <v>0</v>
      </c>
      <c r="EP39" s="20">
        <f t="shared" si="335"/>
        <v>0</v>
      </c>
      <c r="EQ39" s="20">
        <f t="shared" si="335"/>
        <v>0</v>
      </c>
      <c r="ER39" s="20">
        <f t="shared" si="335"/>
        <v>0</v>
      </c>
      <c r="ES39" s="20">
        <f t="shared" si="335"/>
        <v>0</v>
      </c>
      <c r="ET39" s="20">
        <f t="shared" si="335"/>
        <v>0</v>
      </c>
      <c r="EU39" s="20">
        <f t="shared" si="335"/>
        <v>0</v>
      </c>
      <c r="EV39" s="20">
        <f t="shared" si="335"/>
        <v>0</v>
      </c>
      <c r="EW39" s="20">
        <f t="shared" si="335"/>
        <v>0</v>
      </c>
      <c r="EX39" s="20">
        <f t="shared" si="335"/>
        <v>0</v>
      </c>
      <c r="EY39" s="20">
        <f t="shared" si="335"/>
        <v>0</v>
      </c>
      <c r="EZ39" s="20">
        <f t="shared" si="335"/>
        <v>0</v>
      </c>
      <c r="FA39" s="20">
        <f t="shared" si="335"/>
        <v>0</v>
      </c>
      <c r="FB39" s="20">
        <f t="shared" si="335"/>
        <v>0</v>
      </c>
      <c r="FC39" s="20">
        <f t="shared" si="335"/>
        <v>0</v>
      </c>
      <c r="FD39" s="20">
        <f t="shared" si="335"/>
        <v>0</v>
      </c>
      <c r="FE39" s="20">
        <f t="shared" si="335"/>
        <v>0</v>
      </c>
      <c r="FF39" s="20">
        <f t="shared" si="335"/>
        <v>0</v>
      </c>
      <c r="FG39" s="20">
        <f t="shared" si="335"/>
        <v>0</v>
      </c>
      <c r="FH39" s="20">
        <f t="shared" si="335"/>
        <v>0</v>
      </c>
      <c r="FI39" s="20">
        <f t="shared" si="335"/>
        <v>0</v>
      </c>
      <c r="FJ39" s="20">
        <f t="shared" si="335"/>
        <v>0</v>
      </c>
      <c r="FK39" s="20">
        <f t="shared" si="335"/>
        <v>0</v>
      </c>
      <c r="FL39" s="20">
        <f t="shared" si="335"/>
        <v>0</v>
      </c>
      <c r="FM39" s="20">
        <f t="shared" si="335"/>
        <v>0</v>
      </c>
      <c r="FN39" s="20">
        <f t="shared" si="335"/>
        <v>0</v>
      </c>
      <c r="FO39" s="20">
        <f t="shared" si="335"/>
        <v>0</v>
      </c>
      <c r="FP39" s="20">
        <f t="shared" si="335"/>
        <v>0</v>
      </c>
      <c r="FQ39" s="20">
        <f t="shared" si="335"/>
        <v>0</v>
      </c>
      <c r="FR39" s="20">
        <f t="shared" si="335"/>
        <v>0</v>
      </c>
      <c r="FS39" s="20">
        <f t="shared" si="335"/>
        <v>0</v>
      </c>
      <c r="FT39" s="20">
        <f t="shared" si="335"/>
        <v>0</v>
      </c>
      <c r="FU39" s="20">
        <f t="shared" si="335"/>
        <v>0</v>
      </c>
      <c r="FV39" s="20">
        <f t="shared" si="335"/>
        <v>0</v>
      </c>
      <c r="FW39" s="20">
        <f t="shared" si="335"/>
        <v>0</v>
      </c>
      <c r="FX39" s="20">
        <f t="shared" si="335"/>
        <v>0</v>
      </c>
      <c r="FY39" s="20">
        <f t="shared" si="335"/>
        <v>0</v>
      </c>
      <c r="FZ39" s="20">
        <f t="shared" si="335"/>
        <v>0</v>
      </c>
      <c r="GA39" s="20">
        <f t="shared" si="335"/>
        <v>0</v>
      </c>
      <c r="GB39" s="20">
        <f t="shared" si="335"/>
        <v>0</v>
      </c>
      <c r="GC39" s="20">
        <f t="shared" si="335"/>
        <v>0</v>
      </c>
      <c r="GD39" s="20">
        <f t="shared" si="335"/>
        <v>0</v>
      </c>
      <c r="GE39" s="20">
        <f t="shared" si="335"/>
        <v>0</v>
      </c>
      <c r="GF39" s="20">
        <f t="shared" si="335"/>
        <v>0</v>
      </c>
      <c r="GG39" s="20">
        <f t="shared" si="335"/>
        <v>0</v>
      </c>
      <c r="GH39" s="20">
        <f t="shared" si="335"/>
        <v>0</v>
      </c>
      <c r="GI39" s="20">
        <f t="shared" si="335"/>
        <v>0</v>
      </c>
      <c r="GJ39" s="20">
        <f t="shared" si="335"/>
        <v>0</v>
      </c>
      <c r="GK39" s="20">
        <f t="shared" si="335"/>
        <v>0</v>
      </c>
      <c r="GL39" s="20">
        <f t="shared" ref="GL39:IW39" si="336">IF(ISBLANK(GL17),0,GL17)</f>
        <v>0</v>
      </c>
      <c r="GM39" s="20">
        <f t="shared" si="336"/>
        <v>0</v>
      </c>
      <c r="GN39" s="20">
        <f t="shared" si="336"/>
        <v>0</v>
      </c>
      <c r="GO39" s="20">
        <f t="shared" si="336"/>
        <v>0</v>
      </c>
      <c r="GP39" s="20">
        <f t="shared" si="336"/>
        <v>0</v>
      </c>
      <c r="GQ39" s="20">
        <f t="shared" si="336"/>
        <v>0</v>
      </c>
      <c r="GR39" s="20">
        <f t="shared" si="336"/>
        <v>0</v>
      </c>
      <c r="GS39" s="20">
        <f t="shared" si="336"/>
        <v>0</v>
      </c>
      <c r="GT39" s="20">
        <f t="shared" si="336"/>
        <v>0</v>
      </c>
      <c r="GU39" s="20">
        <f t="shared" si="336"/>
        <v>0</v>
      </c>
      <c r="GV39" s="20">
        <f t="shared" si="336"/>
        <v>0</v>
      </c>
      <c r="GW39" s="20">
        <f t="shared" si="336"/>
        <v>0</v>
      </c>
      <c r="GX39" s="20">
        <f t="shared" si="336"/>
        <v>0</v>
      </c>
      <c r="GY39" s="20">
        <f t="shared" si="336"/>
        <v>0</v>
      </c>
      <c r="GZ39" s="20">
        <f t="shared" si="336"/>
        <v>0</v>
      </c>
      <c r="HA39" s="20">
        <f t="shared" si="336"/>
        <v>0</v>
      </c>
      <c r="HB39" s="20">
        <f t="shared" si="336"/>
        <v>0</v>
      </c>
      <c r="HC39" s="20">
        <f t="shared" si="336"/>
        <v>0</v>
      </c>
      <c r="HD39" s="20">
        <f t="shared" si="336"/>
        <v>0</v>
      </c>
      <c r="HE39" s="20">
        <f t="shared" si="336"/>
        <v>0</v>
      </c>
      <c r="HF39" s="20">
        <f t="shared" si="336"/>
        <v>0</v>
      </c>
      <c r="HG39" s="20">
        <f t="shared" si="336"/>
        <v>0</v>
      </c>
      <c r="HH39" s="20">
        <f t="shared" si="336"/>
        <v>0</v>
      </c>
      <c r="HI39" s="20">
        <f t="shared" si="336"/>
        <v>0</v>
      </c>
      <c r="HJ39" s="20">
        <f t="shared" si="336"/>
        <v>0</v>
      </c>
      <c r="HK39" s="20">
        <f t="shared" si="336"/>
        <v>0</v>
      </c>
      <c r="HL39" s="20">
        <f t="shared" si="336"/>
        <v>0</v>
      </c>
      <c r="HM39" s="20">
        <f t="shared" si="336"/>
        <v>0</v>
      </c>
      <c r="HN39" s="20">
        <f t="shared" si="336"/>
        <v>0</v>
      </c>
      <c r="HO39" s="20">
        <f t="shared" si="336"/>
        <v>0</v>
      </c>
      <c r="HP39" s="20">
        <f t="shared" si="336"/>
        <v>0</v>
      </c>
      <c r="HQ39" s="20">
        <f t="shared" si="336"/>
        <v>0</v>
      </c>
      <c r="HR39" s="20">
        <f t="shared" si="336"/>
        <v>0</v>
      </c>
      <c r="HS39" s="20">
        <f t="shared" si="336"/>
        <v>0</v>
      </c>
      <c r="HT39" s="20">
        <f t="shared" si="336"/>
        <v>0</v>
      </c>
      <c r="HU39" s="20">
        <f t="shared" si="336"/>
        <v>0</v>
      </c>
      <c r="HV39" s="20">
        <f t="shared" si="336"/>
        <v>0</v>
      </c>
      <c r="HW39" s="20">
        <f t="shared" si="336"/>
        <v>0</v>
      </c>
      <c r="HX39" s="20">
        <f t="shared" si="336"/>
        <v>0</v>
      </c>
      <c r="HY39" s="20">
        <f t="shared" si="336"/>
        <v>0</v>
      </c>
      <c r="HZ39" s="20">
        <f t="shared" si="336"/>
        <v>0</v>
      </c>
      <c r="IA39" s="20">
        <f t="shared" si="336"/>
        <v>0</v>
      </c>
      <c r="IB39" s="20">
        <f t="shared" si="336"/>
        <v>0</v>
      </c>
      <c r="IC39" s="20">
        <f t="shared" si="336"/>
        <v>0</v>
      </c>
      <c r="ID39" s="20">
        <f t="shared" si="336"/>
        <v>0</v>
      </c>
      <c r="IE39" s="20">
        <f t="shared" si="336"/>
        <v>0</v>
      </c>
      <c r="IF39" s="20">
        <f t="shared" si="336"/>
        <v>0</v>
      </c>
      <c r="IG39" s="20">
        <f t="shared" si="336"/>
        <v>0</v>
      </c>
      <c r="IH39" s="20">
        <f t="shared" si="336"/>
        <v>0</v>
      </c>
      <c r="II39" s="20">
        <f t="shared" si="336"/>
        <v>0</v>
      </c>
      <c r="IJ39" s="20">
        <f t="shared" si="336"/>
        <v>0</v>
      </c>
      <c r="IK39" s="20">
        <f t="shared" si="336"/>
        <v>0</v>
      </c>
      <c r="IL39" s="20">
        <f t="shared" si="336"/>
        <v>0</v>
      </c>
      <c r="IM39" s="20">
        <f t="shared" si="336"/>
        <v>0</v>
      </c>
      <c r="IN39" s="20">
        <f t="shared" si="336"/>
        <v>0</v>
      </c>
      <c r="IO39" s="20">
        <f t="shared" si="336"/>
        <v>0</v>
      </c>
      <c r="IP39" s="20">
        <f t="shared" si="336"/>
        <v>0</v>
      </c>
      <c r="IQ39" s="20">
        <f t="shared" si="336"/>
        <v>0</v>
      </c>
      <c r="IR39" s="20">
        <f t="shared" si="336"/>
        <v>0</v>
      </c>
      <c r="IS39" s="20">
        <f t="shared" si="336"/>
        <v>0</v>
      </c>
      <c r="IT39" s="20">
        <f t="shared" si="336"/>
        <v>0</v>
      </c>
      <c r="IU39" s="20">
        <f t="shared" si="336"/>
        <v>0</v>
      </c>
      <c r="IV39" s="20">
        <f t="shared" si="336"/>
        <v>0</v>
      </c>
      <c r="IW39" s="20">
        <f t="shared" si="336"/>
        <v>0</v>
      </c>
      <c r="IX39" s="20">
        <f t="shared" ref="IX39:KP39" si="337">IF(ISBLANK(IX17),0,IX17)</f>
        <v>0</v>
      </c>
      <c r="IY39" s="20">
        <f t="shared" si="337"/>
        <v>0</v>
      </c>
      <c r="IZ39" s="20">
        <f t="shared" si="337"/>
        <v>0</v>
      </c>
      <c r="JA39" s="20">
        <f t="shared" si="337"/>
        <v>0</v>
      </c>
      <c r="JB39" s="20">
        <f t="shared" si="337"/>
        <v>0</v>
      </c>
      <c r="JC39" s="20">
        <f t="shared" si="337"/>
        <v>0</v>
      </c>
      <c r="JD39" s="20">
        <f t="shared" si="337"/>
        <v>0</v>
      </c>
      <c r="JE39" s="20">
        <f t="shared" si="337"/>
        <v>0</v>
      </c>
      <c r="JF39" s="20">
        <f t="shared" si="337"/>
        <v>0</v>
      </c>
      <c r="JG39" s="20">
        <f t="shared" si="337"/>
        <v>0</v>
      </c>
      <c r="JH39" s="20">
        <f t="shared" si="337"/>
        <v>0</v>
      </c>
      <c r="JI39" s="20">
        <f t="shared" si="337"/>
        <v>0</v>
      </c>
      <c r="JJ39" s="20">
        <f t="shared" si="337"/>
        <v>0</v>
      </c>
      <c r="JK39" s="20">
        <f t="shared" si="337"/>
        <v>0</v>
      </c>
      <c r="JL39" s="20">
        <f t="shared" si="337"/>
        <v>0</v>
      </c>
      <c r="JM39" s="20">
        <f t="shared" si="337"/>
        <v>0</v>
      </c>
      <c r="JN39" s="20">
        <f t="shared" si="337"/>
        <v>0</v>
      </c>
      <c r="JO39" s="20">
        <f t="shared" si="337"/>
        <v>0</v>
      </c>
      <c r="JP39" s="20">
        <f t="shared" si="337"/>
        <v>0</v>
      </c>
      <c r="JQ39" s="20">
        <f t="shared" si="337"/>
        <v>0</v>
      </c>
      <c r="JR39" s="20">
        <f t="shared" si="337"/>
        <v>0</v>
      </c>
      <c r="JS39" s="20">
        <f t="shared" si="337"/>
        <v>0</v>
      </c>
      <c r="JT39" s="20">
        <f t="shared" si="337"/>
        <v>0</v>
      </c>
      <c r="JU39" s="20">
        <f t="shared" si="337"/>
        <v>0</v>
      </c>
      <c r="JV39" s="20">
        <f t="shared" si="337"/>
        <v>0</v>
      </c>
      <c r="JW39" s="20">
        <f t="shared" si="337"/>
        <v>0</v>
      </c>
      <c r="JX39" s="20">
        <f t="shared" si="337"/>
        <v>0</v>
      </c>
      <c r="JY39" s="20">
        <f t="shared" si="337"/>
        <v>0</v>
      </c>
      <c r="JZ39" s="20">
        <f t="shared" si="337"/>
        <v>0</v>
      </c>
      <c r="KA39" s="20">
        <f t="shared" si="337"/>
        <v>0</v>
      </c>
      <c r="KB39" s="20">
        <f t="shared" si="337"/>
        <v>0</v>
      </c>
      <c r="KC39" s="20">
        <f t="shared" si="337"/>
        <v>0</v>
      </c>
      <c r="KD39" s="20">
        <f t="shared" si="337"/>
        <v>0</v>
      </c>
      <c r="KE39" s="20">
        <f t="shared" si="337"/>
        <v>0</v>
      </c>
      <c r="KF39" s="20">
        <f t="shared" si="337"/>
        <v>0</v>
      </c>
      <c r="KG39" s="20">
        <f t="shared" si="337"/>
        <v>0</v>
      </c>
      <c r="KH39" s="20">
        <f t="shared" si="337"/>
        <v>0</v>
      </c>
      <c r="KI39" s="20">
        <f t="shared" si="337"/>
        <v>0</v>
      </c>
      <c r="KJ39" s="20">
        <f t="shared" si="337"/>
        <v>0</v>
      </c>
      <c r="KK39" s="20">
        <f t="shared" si="337"/>
        <v>0</v>
      </c>
      <c r="KL39" s="20">
        <f t="shared" si="337"/>
        <v>0</v>
      </c>
      <c r="KM39" s="20">
        <f t="shared" si="337"/>
        <v>0</v>
      </c>
      <c r="KN39" s="20">
        <f t="shared" si="337"/>
        <v>0</v>
      </c>
      <c r="KO39" s="20">
        <f t="shared" si="337"/>
        <v>0</v>
      </c>
      <c r="KP39" s="20">
        <f t="shared" si="337"/>
        <v>0</v>
      </c>
    </row>
    <row r="40" spans="1:302" x14ac:dyDescent="0.2">
      <c r="A40" s="75" t="s">
        <v>120</v>
      </c>
      <c r="B40" s="20">
        <f t="shared" ref="B40:BM40" si="338">IF(ISBLANK(B18),0,B18)</f>
        <v>0</v>
      </c>
      <c r="C40" s="20">
        <f t="shared" si="338"/>
        <v>0</v>
      </c>
      <c r="D40" s="20">
        <f t="shared" si="338"/>
        <v>0</v>
      </c>
      <c r="E40" s="20">
        <f t="shared" si="338"/>
        <v>0</v>
      </c>
      <c r="F40" s="20">
        <f t="shared" si="338"/>
        <v>50</v>
      </c>
      <c r="G40" s="20">
        <f t="shared" si="338"/>
        <v>0</v>
      </c>
      <c r="H40" s="20">
        <f t="shared" si="338"/>
        <v>0</v>
      </c>
      <c r="I40" s="20">
        <f t="shared" si="338"/>
        <v>0</v>
      </c>
      <c r="J40" s="20">
        <f t="shared" si="338"/>
        <v>0</v>
      </c>
      <c r="K40" s="20">
        <f t="shared" si="338"/>
        <v>50</v>
      </c>
      <c r="L40" s="20">
        <f t="shared" si="338"/>
        <v>0</v>
      </c>
      <c r="M40" s="20">
        <f t="shared" si="338"/>
        <v>0</v>
      </c>
      <c r="N40" s="20">
        <f t="shared" si="338"/>
        <v>0</v>
      </c>
      <c r="O40" s="20">
        <f t="shared" si="338"/>
        <v>0</v>
      </c>
      <c r="P40" s="20">
        <f t="shared" si="338"/>
        <v>50</v>
      </c>
      <c r="Q40" s="20">
        <f t="shared" si="338"/>
        <v>0</v>
      </c>
      <c r="R40" s="20">
        <f t="shared" si="338"/>
        <v>0</v>
      </c>
      <c r="S40" s="20">
        <f t="shared" si="338"/>
        <v>0</v>
      </c>
      <c r="T40" s="20">
        <f t="shared" si="338"/>
        <v>0</v>
      </c>
      <c r="U40" s="20">
        <f t="shared" si="338"/>
        <v>50</v>
      </c>
      <c r="V40" s="20">
        <f t="shared" si="338"/>
        <v>0</v>
      </c>
      <c r="W40" s="20">
        <f t="shared" si="338"/>
        <v>0</v>
      </c>
      <c r="X40" s="20">
        <f t="shared" si="338"/>
        <v>0</v>
      </c>
      <c r="Y40" s="20">
        <f t="shared" si="338"/>
        <v>0</v>
      </c>
      <c r="Z40" s="20">
        <f t="shared" si="338"/>
        <v>50</v>
      </c>
      <c r="AA40" s="20">
        <f t="shared" si="338"/>
        <v>0</v>
      </c>
      <c r="AB40" s="20">
        <f t="shared" si="338"/>
        <v>0</v>
      </c>
      <c r="AC40" s="20">
        <f t="shared" si="338"/>
        <v>0</v>
      </c>
      <c r="AD40" s="20">
        <f t="shared" si="338"/>
        <v>0</v>
      </c>
      <c r="AE40" s="20">
        <f t="shared" si="338"/>
        <v>50</v>
      </c>
      <c r="AF40" s="20">
        <f t="shared" si="338"/>
        <v>0</v>
      </c>
      <c r="AG40" s="20">
        <f t="shared" si="338"/>
        <v>0</v>
      </c>
      <c r="AH40" s="20">
        <f t="shared" si="338"/>
        <v>0</v>
      </c>
      <c r="AI40" s="20">
        <f t="shared" si="338"/>
        <v>0</v>
      </c>
      <c r="AJ40" s="20">
        <f t="shared" si="338"/>
        <v>50</v>
      </c>
      <c r="AK40" s="20">
        <f t="shared" si="338"/>
        <v>0</v>
      </c>
      <c r="AL40" s="20">
        <f t="shared" si="338"/>
        <v>0</v>
      </c>
      <c r="AM40" s="20">
        <f t="shared" si="338"/>
        <v>0</v>
      </c>
      <c r="AN40" s="20">
        <f t="shared" si="338"/>
        <v>0</v>
      </c>
      <c r="AO40" s="20">
        <f t="shared" si="338"/>
        <v>50</v>
      </c>
      <c r="AP40" s="20">
        <f t="shared" si="338"/>
        <v>0</v>
      </c>
      <c r="AQ40" s="20">
        <f t="shared" si="338"/>
        <v>0</v>
      </c>
      <c r="AR40" s="20">
        <f t="shared" si="338"/>
        <v>0</v>
      </c>
      <c r="AS40" s="20">
        <f t="shared" si="338"/>
        <v>0</v>
      </c>
      <c r="AT40" s="20">
        <f t="shared" si="338"/>
        <v>50</v>
      </c>
      <c r="AU40" s="20">
        <f t="shared" si="338"/>
        <v>0</v>
      </c>
      <c r="AV40" s="20">
        <f t="shared" si="338"/>
        <v>0</v>
      </c>
      <c r="AW40" s="20">
        <f t="shared" si="338"/>
        <v>0</v>
      </c>
      <c r="AX40" s="20">
        <f t="shared" si="338"/>
        <v>0</v>
      </c>
      <c r="AY40" s="20">
        <f t="shared" si="338"/>
        <v>1050</v>
      </c>
      <c r="AZ40" s="20">
        <f t="shared" si="338"/>
        <v>0</v>
      </c>
      <c r="BA40" s="20">
        <f t="shared" si="338"/>
        <v>0</v>
      </c>
      <c r="BB40" s="20">
        <f t="shared" si="338"/>
        <v>0</v>
      </c>
      <c r="BC40" s="20">
        <f t="shared" si="338"/>
        <v>0</v>
      </c>
      <c r="BD40" s="20">
        <f t="shared" si="338"/>
        <v>0</v>
      </c>
      <c r="BE40" s="20">
        <f t="shared" si="338"/>
        <v>0</v>
      </c>
      <c r="BF40" s="20">
        <f t="shared" si="338"/>
        <v>0</v>
      </c>
      <c r="BG40" s="20">
        <f t="shared" si="338"/>
        <v>0</v>
      </c>
      <c r="BH40" s="20">
        <f t="shared" si="338"/>
        <v>0</v>
      </c>
      <c r="BI40" s="20">
        <f t="shared" si="338"/>
        <v>0</v>
      </c>
      <c r="BJ40" s="20">
        <f t="shared" si="338"/>
        <v>0</v>
      </c>
      <c r="BK40" s="20">
        <f t="shared" si="338"/>
        <v>0</v>
      </c>
      <c r="BL40" s="20">
        <f t="shared" si="338"/>
        <v>0</v>
      </c>
      <c r="BM40" s="20">
        <f t="shared" si="338"/>
        <v>0</v>
      </c>
      <c r="BN40" s="20">
        <f t="shared" ref="BN40:DY40" si="339">IF(ISBLANK(BN18),0,BN18)</f>
        <v>0</v>
      </c>
      <c r="BO40" s="20">
        <f t="shared" si="339"/>
        <v>0</v>
      </c>
      <c r="BP40" s="20">
        <f t="shared" si="339"/>
        <v>0</v>
      </c>
      <c r="BQ40" s="20">
        <f t="shared" si="339"/>
        <v>0</v>
      </c>
      <c r="BR40" s="20">
        <f t="shared" si="339"/>
        <v>0</v>
      </c>
      <c r="BS40" s="20">
        <f t="shared" si="339"/>
        <v>0</v>
      </c>
      <c r="BT40" s="20">
        <f t="shared" si="339"/>
        <v>0</v>
      </c>
      <c r="BU40" s="20">
        <f t="shared" si="339"/>
        <v>0</v>
      </c>
      <c r="BV40" s="20">
        <f t="shared" si="339"/>
        <v>0</v>
      </c>
      <c r="BW40" s="20">
        <f t="shared" si="339"/>
        <v>0</v>
      </c>
      <c r="BX40" s="20">
        <f t="shared" si="339"/>
        <v>0</v>
      </c>
      <c r="BY40" s="20">
        <f t="shared" si="339"/>
        <v>0</v>
      </c>
      <c r="BZ40" s="20">
        <f t="shared" si="339"/>
        <v>0</v>
      </c>
      <c r="CA40" s="20">
        <f t="shared" si="339"/>
        <v>0</v>
      </c>
      <c r="CB40" s="20">
        <f t="shared" si="339"/>
        <v>0</v>
      </c>
      <c r="CC40" s="20">
        <f t="shared" si="339"/>
        <v>0</v>
      </c>
      <c r="CD40" s="20">
        <f t="shared" si="339"/>
        <v>0</v>
      </c>
      <c r="CE40" s="20">
        <f t="shared" si="339"/>
        <v>0</v>
      </c>
      <c r="CF40" s="20">
        <f t="shared" si="339"/>
        <v>0</v>
      </c>
      <c r="CG40" s="20">
        <f t="shared" si="339"/>
        <v>0</v>
      </c>
      <c r="CH40" s="20">
        <f t="shared" si="339"/>
        <v>0</v>
      </c>
      <c r="CI40" s="20">
        <f t="shared" si="339"/>
        <v>0</v>
      </c>
      <c r="CJ40" s="20">
        <f t="shared" si="339"/>
        <v>0</v>
      </c>
      <c r="CK40" s="20">
        <f t="shared" si="339"/>
        <v>0</v>
      </c>
      <c r="CL40" s="20">
        <f t="shared" si="339"/>
        <v>0</v>
      </c>
      <c r="CM40" s="20">
        <f t="shared" si="339"/>
        <v>0</v>
      </c>
      <c r="CN40" s="20">
        <f t="shared" si="339"/>
        <v>0</v>
      </c>
      <c r="CO40" s="20">
        <f t="shared" si="339"/>
        <v>0</v>
      </c>
      <c r="CP40" s="20">
        <f t="shared" si="339"/>
        <v>0</v>
      </c>
      <c r="CQ40" s="20">
        <f t="shared" si="339"/>
        <v>0</v>
      </c>
      <c r="CR40" s="20">
        <f t="shared" si="339"/>
        <v>0</v>
      </c>
      <c r="CS40" s="20">
        <f t="shared" si="339"/>
        <v>0</v>
      </c>
      <c r="CT40" s="20">
        <f t="shared" si="339"/>
        <v>0</v>
      </c>
      <c r="CU40" s="20">
        <f t="shared" si="339"/>
        <v>0</v>
      </c>
      <c r="CV40" s="20">
        <f t="shared" si="339"/>
        <v>0</v>
      </c>
      <c r="CW40" s="20">
        <f t="shared" si="339"/>
        <v>0</v>
      </c>
      <c r="CX40" s="20">
        <f t="shared" si="339"/>
        <v>0</v>
      </c>
      <c r="CY40" s="20">
        <f t="shared" si="339"/>
        <v>0</v>
      </c>
      <c r="CZ40" s="20">
        <f t="shared" si="339"/>
        <v>0</v>
      </c>
      <c r="DA40" s="20">
        <f t="shared" si="339"/>
        <v>0</v>
      </c>
      <c r="DB40" s="20">
        <f t="shared" si="339"/>
        <v>0</v>
      </c>
      <c r="DC40" s="20">
        <f t="shared" si="339"/>
        <v>0</v>
      </c>
      <c r="DD40" s="20">
        <f t="shared" si="339"/>
        <v>0</v>
      </c>
      <c r="DE40" s="20">
        <f t="shared" si="339"/>
        <v>0</v>
      </c>
      <c r="DF40" s="20">
        <f t="shared" si="339"/>
        <v>0</v>
      </c>
      <c r="DG40" s="20">
        <f t="shared" si="339"/>
        <v>0</v>
      </c>
      <c r="DH40" s="20">
        <f t="shared" si="339"/>
        <v>0</v>
      </c>
      <c r="DI40" s="20">
        <f t="shared" si="339"/>
        <v>0</v>
      </c>
      <c r="DJ40" s="20">
        <f t="shared" si="339"/>
        <v>0</v>
      </c>
      <c r="DK40" s="20">
        <f t="shared" si="339"/>
        <v>0</v>
      </c>
      <c r="DL40" s="20">
        <f t="shared" si="339"/>
        <v>0</v>
      </c>
      <c r="DM40" s="20">
        <f t="shared" si="339"/>
        <v>0</v>
      </c>
      <c r="DN40" s="20">
        <f t="shared" si="339"/>
        <v>0</v>
      </c>
      <c r="DO40" s="20">
        <f t="shared" si="339"/>
        <v>0</v>
      </c>
      <c r="DP40" s="20">
        <f t="shared" si="339"/>
        <v>0</v>
      </c>
      <c r="DQ40" s="20">
        <f t="shared" si="339"/>
        <v>0</v>
      </c>
      <c r="DR40" s="20">
        <f t="shared" si="339"/>
        <v>0</v>
      </c>
      <c r="DS40" s="20">
        <f t="shared" si="339"/>
        <v>0</v>
      </c>
      <c r="DT40" s="20">
        <f t="shared" si="339"/>
        <v>0</v>
      </c>
      <c r="DU40" s="20">
        <f t="shared" si="339"/>
        <v>0</v>
      </c>
      <c r="DV40" s="20">
        <f t="shared" si="339"/>
        <v>0</v>
      </c>
      <c r="DW40" s="20">
        <f t="shared" si="339"/>
        <v>0</v>
      </c>
      <c r="DX40" s="20">
        <f t="shared" si="339"/>
        <v>0</v>
      </c>
      <c r="DY40" s="20">
        <f t="shared" si="339"/>
        <v>0</v>
      </c>
      <c r="DZ40" s="20">
        <f t="shared" ref="DZ40:GK40" si="340">IF(ISBLANK(DZ18),0,DZ18)</f>
        <v>0</v>
      </c>
      <c r="EA40" s="20">
        <f t="shared" si="340"/>
        <v>0</v>
      </c>
      <c r="EB40" s="20">
        <f t="shared" si="340"/>
        <v>0</v>
      </c>
      <c r="EC40" s="20">
        <f t="shared" si="340"/>
        <v>0</v>
      </c>
      <c r="ED40" s="20">
        <f t="shared" si="340"/>
        <v>0</v>
      </c>
      <c r="EE40" s="20">
        <f t="shared" si="340"/>
        <v>0</v>
      </c>
      <c r="EF40" s="20">
        <f t="shared" si="340"/>
        <v>0</v>
      </c>
      <c r="EG40" s="20">
        <f t="shared" si="340"/>
        <v>0</v>
      </c>
      <c r="EH40" s="20">
        <f t="shared" si="340"/>
        <v>0</v>
      </c>
      <c r="EI40" s="20">
        <f t="shared" si="340"/>
        <v>0</v>
      </c>
      <c r="EJ40" s="20">
        <f t="shared" si="340"/>
        <v>0</v>
      </c>
      <c r="EK40" s="20">
        <f t="shared" si="340"/>
        <v>0</v>
      </c>
      <c r="EL40" s="20">
        <f t="shared" si="340"/>
        <v>0</v>
      </c>
      <c r="EM40" s="20">
        <f t="shared" si="340"/>
        <v>0</v>
      </c>
      <c r="EN40" s="20">
        <f t="shared" si="340"/>
        <v>0</v>
      </c>
      <c r="EO40" s="20">
        <f t="shared" si="340"/>
        <v>0</v>
      </c>
      <c r="EP40" s="20">
        <f t="shared" si="340"/>
        <v>0</v>
      </c>
      <c r="EQ40" s="20">
        <f t="shared" si="340"/>
        <v>0</v>
      </c>
      <c r="ER40" s="20">
        <f t="shared" si="340"/>
        <v>0</v>
      </c>
      <c r="ES40" s="20">
        <f t="shared" si="340"/>
        <v>0</v>
      </c>
      <c r="ET40" s="20">
        <f t="shared" si="340"/>
        <v>0</v>
      </c>
      <c r="EU40" s="20">
        <f t="shared" si="340"/>
        <v>0</v>
      </c>
      <c r="EV40" s="20">
        <f t="shared" si="340"/>
        <v>0</v>
      </c>
      <c r="EW40" s="20">
        <f t="shared" si="340"/>
        <v>0</v>
      </c>
      <c r="EX40" s="20">
        <f t="shared" si="340"/>
        <v>0</v>
      </c>
      <c r="EY40" s="20">
        <f t="shared" si="340"/>
        <v>0</v>
      </c>
      <c r="EZ40" s="20">
        <f t="shared" si="340"/>
        <v>0</v>
      </c>
      <c r="FA40" s="20">
        <f t="shared" si="340"/>
        <v>0</v>
      </c>
      <c r="FB40" s="20">
        <f t="shared" si="340"/>
        <v>0</v>
      </c>
      <c r="FC40" s="20">
        <f t="shared" si="340"/>
        <v>0</v>
      </c>
      <c r="FD40" s="20">
        <f t="shared" si="340"/>
        <v>0</v>
      </c>
      <c r="FE40" s="20">
        <f t="shared" si="340"/>
        <v>0</v>
      </c>
      <c r="FF40" s="20">
        <f t="shared" si="340"/>
        <v>0</v>
      </c>
      <c r="FG40" s="20">
        <f t="shared" si="340"/>
        <v>0</v>
      </c>
      <c r="FH40" s="20">
        <f t="shared" si="340"/>
        <v>0</v>
      </c>
      <c r="FI40" s="20">
        <f t="shared" si="340"/>
        <v>0</v>
      </c>
      <c r="FJ40" s="20">
        <f t="shared" si="340"/>
        <v>0</v>
      </c>
      <c r="FK40" s="20">
        <f t="shared" si="340"/>
        <v>0</v>
      </c>
      <c r="FL40" s="20">
        <f t="shared" si="340"/>
        <v>0</v>
      </c>
      <c r="FM40" s="20">
        <f t="shared" si="340"/>
        <v>0</v>
      </c>
      <c r="FN40" s="20">
        <f t="shared" si="340"/>
        <v>0</v>
      </c>
      <c r="FO40" s="20">
        <f t="shared" si="340"/>
        <v>0</v>
      </c>
      <c r="FP40" s="20">
        <f t="shared" si="340"/>
        <v>0</v>
      </c>
      <c r="FQ40" s="20">
        <f t="shared" si="340"/>
        <v>0</v>
      </c>
      <c r="FR40" s="20">
        <f t="shared" si="340"/>
        <v>0</v>
      </c>
      <c r="FS40" s="20">
        <f t="shared" si="340"/>
        <v>0</v>
      </c>
      <c r="FT40" s="20">
        <f t="shared" si="340"/>
        <v>0</v>
      </c>
      <c r="FU40" s="20">
        <f t="shared" si="340"/>
        <v>0</v>
      </c>
      <c r="FV40" s="20">
        <f t="shared" si="340"/>
        <v>0</v>
      </c>
      <c r="FW40" s="20">
        <f t="shared" si="340"/>
        <v>0</v>
      </c>
      <c r="FX40" s="20">
        <f t="shared" si="340"/>
        <v>0</v>
      </c>
      <c r="FY40" s="20">
        <f t="shared" si="340"/>
        <v>0</v>
      </c>
      <c r="FZ40" s="20">
        <f t="shared" si="340"/>
        <v>0</v>
      </c>
      <c r="GA40" s="20">
        <f t="shared" si="340"/>
        <v>0</v>
      </c>
      <c r="GB40" s="20">
        <f t="shared" si="340"/>
        <v>0</v>
      </c>
      <c r="GC40" s="20">
        <f t="shared" si="340"/>
        <v>0</v>
      </c>
      <c r="GD40" s="20">
        <f t="shared" si="340"/>
        <v>0</v>
      </c>
      <c r="GE40" s="20">
        <f t="shared" si="340"/>
        <v>0</v>
      </c>
      <c r="GF40" s="20">
        <f t="shared" si="340"/>
        <v>0</v>
      </c>
      <c r="GG40" s="20">
        <f t="shared" si="340"/>
        <v>0</v>
      </c>
      <c r="GH40" s="20">
        <f t="shared" si="340"/>
        <v>0</v>
      </c>
      <c r="GI40" s="20">
        <f t="shared" si="340"/>
        <v>0</v>
      </c>
      <c r="GJ40" s="20">
        <f t="shared" si="340"/>
        <v>0</v>
      </c>
      <c r="GK40" s="20">
        <f t="shared" si="340"/>
        <v>0</v>
      </c>
      <c r="GL40" s="20">
        <f t="shared" ref="GL40:IW40" si="341">IF(ISBLANK(GL18),0,GL18)</f>
        <v>0</v>
      </c>
      <c r="GM40" s="20">
        <f t="shared" si="341"/>
        <v>0</v>
      </c>
      <c r="GN40" s="20">
        <f t="shared" si="341"/>
        <v>0</v>
      </c>
      <c r="GO40" s="20">
        <f t="shared" si="341"/>
        <v>0</v>
      </c>
      <c r="GP40" s="20">
        <f t="shared" si="341"/>
        <v>0</v>
      </c>
      <c r="GQ40" s="20">
        <f t="shared" si="341"/>
        <v>0</v>
      </c>
      <c r="GR40" s="20">
        <f t="shared" si="341"/>
        <v>0</v>
      </c>
      <c r="GS40" s="20">
        <f t="shared" si="341"/>
        <v>0</v>
      </c>
      <c r="GT40" s="20">
        <f t="shared" si="341"/>
        <v>0</v>
      </c>
      <c r="GU40" s="20">
        <f t="shared" si="341"/>
        <v>0</v>
      </c>
      <c r="GV40" s="20">
        <f t="shared" si="341"/>
        <v>0</v>
      </c>
      <c r="GW40" s="20">
        <f t="shared" si="341"/>
        <v>0</v>
      </c>
      <c r="GX40" s="20">
        <f t="shared" si="341"/>
        <v>0</v>
      </c>
      <c r="GY40" s="20">
        <f t="shared" si="341"/>
        <v>0</v>
      </c>
      <c r="GZ40" s="20">
        <f t="shared" si="341"/>
        <v>0</v>
      </c>
      <c r="HA40" s="20">
        <f t="shared" si="341"/>
        <v>0</v>
      </c>
      <c r="HB40" s="20">
        <f t="shared" si="341"/>
        <v>0</v>
      </c>
      <c r="HC40" s="20">
        <f t="shared" si="341"/>
        <v>0</v>
      </c>
      <c r="HD40" s="20">
        <f t="shared" si="341"/>
        <v>0</v>
      </c>
      <c r="HE40" s="20">
        <f t="shared" si="341"/>
        <v>0</v>
      </c>
      <c r="HF40" s="20">
        <f t="shared" si="341"/>
        <v>0</v>
      </c>
      <c r="HG40" s="20">
        <f t="shared" si="341"/>
        <v>0</v>
      </c>
      <c r="HH40" s="20">
        <f t="shared" si="341"/>
        <v>0</v>
      </c>
      <c r="HI40" s="20">
        <f t="shared" si="341"/>
        <v>0</v>
      </c>
      <c r="HJ40" s="20">
        <f t="shared" si="341"/>
        <v>0</v>
      </c>
      <c r="HK40" s="20">
        <f t="shared" si="341"/>
        <v>0</v>
      </c>
      <c r="HL40" s="20">
        <f t="shared" si="341"/>
        <v>0</v>
      </c>
      <c r="HM40" s="20">
        <f t="shared" si="341"/>
        <v>0</v>
      </c>
      <c r="HN40" s="20">
        <f t="shared" si="341"/>
        <v>0</v>
      </c>
      <c r="HO40" s="20">
        <f t="shared" si="341"/>
        <v>0</v>
      </c>
      <c r="HP40" s="20">
        <f t="shared" si="341"/>
        <v>0</v>
      </c>
      <c r="HQ40" s="20">
        <f t="shared" si="341"/>
        <v>0</v>
      </c>
      <c r="HR40" s="20">
        <f t="shared" si="341"/>
        <v>0</v>
      </c>
      <c r="HS40" s="20">
        <f t="shared" si="341"/>
        <v>0</v>
      </c>
      <c r="HT40" s="20">
        <f t="shared" si="341"/>
        <v>0</v>
      </c>
      <c r="HU40" s="20">
        <f t="shared" si="341"/>
        <v>0</v>
      </c>
      <c r="HV40" s="20">
        <f t="shared" si="341"/>
        <v>0</v>
      </c>
      <c r="HW40" s="20">
        <f t="shared" si="341"/>
        <v>0</v>
      </c>
      <c r="HX40" s="20">
        <f t="shared" si="341"/>
        <v>0</v>
      </c>
      <c r="HY40" s="20">
        <f t="shared" si="341"/>
        <v>0</v>
      </c>
      <c r="HZ40" s="20">
        <f t="shared" si="341"/>
        <v>0</v>
      </c>
      <c r="IA40" s="20">
        <f t="shared" si="341"/>
        <v>0</v>
      </c>
      <c r="IB40" s="20">
        <f t="shared" si="341"/>
        <v>0</v>
      </c>
      <c r="IC40" s="20">
        <f t="shared" si="341"/>
        <v>0</v>
      </c>
      <c r="ID40" s="20">
        <f t="shared" si="341"/>
        <v>0</v>
      </c>
      <c r="IE40" s="20">
        <f t="shared" si="341"/>
        <v>0</v>
      </c>
      <c r="IF40" s="20">
        <f t="shared" si="341"/>
        <v>0</v>
      </c>
      <c r="IG40" s="20">
        <f t="shared" si="341"/>
        <v>0</v>
      </c>
      <c r="IH40" s="20">
        <f t="shared" si="341"/>
        <v>0</v>
      </c>
      <c r="II40" s="20">
        <f t="shared" si="341"/>
        <v>0</v>
      </c>
      <c r="IJ40" s="20">
        <f t="shared" si="341"/>
        <v>0</v>
      </c>
      <c r="IK40" s="20">
        <f t="shared" si="341"/>
        <v>0</v>
      </c>
      <c r="IL40" s="20">
        <f t="shared" si="341"/>
        <v>0</v>
      </c>
      <c r="IM40" s="20">
        <f t="shared" si="341"/>
        <v>0</v>
      </c>
      <c r="IN40" s="20">
        <f t="shared" si="341"/>
        <v>0</v>
      </c>
      <c r="IO40" s="20">
        <f t="shared" si="341"/>
        <v>0</v>
      </c>
      <c r="IP40" s="20">
        <f t="shared" si="341"/>
        <v>0</v>
      </c>
      <c r="IQ40" s="20">
        <f t="shared" si="341"/>
        <v>0</v>
      </c>
      <c r="IR40" s="20">
        <f t="shared" si="341"/>
        <v>0</v>
      </c>
      <c r="IS40" s="20">
        <f t="shared" si="341"/>
        <v>0</v>
      </c>
      <c r="IT40" s="20">
        <f t="shared" si="341"/>
        <v>0</v>
      </c>
      <c r="IU40" s="20">
        <f t="shared" si="341"/>
        <v>0</v>
      </c>
      <c r="IV40" s="20">
        <f t="shared" si="341"/>
        <v>0</v>
      </c>
      <c r="IW40" s="20">
        <f t="shared" si="341"/>
        <v>0</v>
      </c>
      <c r="IX40" s="20">
        <f t="shared" ref="IX40:KP40" si="342">IF(ISBLANK(IX18),0,IX18)</f>
        <v>0</v>
      </c>
      <c r="IY40" s="20">
        <f t="shared" si="342"/>
        <v>0</v>
      </c>
      <c r="IZ40" s="20">
        <f t="shared" si="342"/>
        <v>0</v>
      </c>
      <c r="JA40" s="20">
        <f t="shared" si="342"/>
        <v>0</v>
      </c>
      <c r="JB40" s="20">
        <f t="shared" si="342"/>
        <v>0</v>
      </c>
      <c r="JC40" s="20">
        <f t="shared" si="342"/>
        <v>0</v>
      </c>
      <c r="JD40" s="20">
        <f t="shared" si="342"/>
        <v>0</v>
      </c>
      <c r="JE40" s="20">
        <f t="shared" si="342"/>
        <v>0</v>
      </c>
      <c r="JF40" s="20">
        <f t="shared" si="342"/>
        <v>0</v>
      </c>
      <c r="JG40" s="20">
        <f t="shared" si="342"/>
        <v>0</v>
      </c>
      <c r="JH40" s="20">
        <f t="shared" si="342"/>
        <v>0</v>
      </c>
      <c r="JI40" s="20">
        <f t="shared" si="342"/>
        <v>0</v>
      </c>
      <c r="JJ40" s="20">
        <f t="shared" si="342"/>
        <v>0</v>
      </c>
      <c r="JK40" s="20">
        <f t="shared" si="342"/>
        <v>0</v>
      </c>
      <c r="JL40" s="20">
        <f t="shared" si="342"/>
        <v>0</v>
      </c>
      <c r="JM40" s="20">
        <f t="shared" si="342"/>
        <v>0</v>
      </c>
      <c r="JN40" s="20">
        <f t="shared" si="342"/>
        <v>0</v>
      </c>
      <c r="JO40" s="20">
        <f t="shared" si="342"/>
        <v>0</v>
      </c>
      <c r="JP40" s="20">
        <f t="shared" si="342"/>
        <v>0</v>
      </c>
      <c r="JQ40" s="20">
        <f t="shared" si="342"/>
        <v>0</v>
      </c>
      <c r="JR40" s="20">
        <f t="shared" si="342"/>
        <v>0</v>
      </c>
      <c r="JS40" s="20">
        <f t="shared" si="342"/>
        <v>0</v>
      </c>
      <c r="JT40" s="20">
        <f t="shared" si="342"/>
        <v>0</v>
      </c>
      <c r="JU40" s="20">
        <f t="shared" si="342"/>
        <v>0</v>
      </c>
      <c r="JV40" s="20">
        <f t="shared" si="342"/>
        <v>0</v>
      </c>
      <c r="JW40" s="20">
        <f t="shared" si="342"/>
        <v>0</v>
      </c>
      <c r="JX40" s="20">
        <f t="shared" si="342"/>
        <v>0</v>
      </c>
      <c r="JY40" s="20">
        <f t="shared" si="342"/>
        <v>0</v>
      </c>
      <c r="JZ40" s="20">
        <f t="shared" si="342"/>
        <v>0</v>
      </c>
      <c r="KA40" s="20">
        <f t="shared" si="342"/>
        <v>0</v>
      </c>
      <c r="KB40" s="20">
        <f t="shared" si="342"/>
        <v>0</v>
      </c>
      <c r="KC40" s="20">
        <f t="shared" si="342"/>
        <v>0</v>
      </c>
      <c r="KD40" s="20">
        <f t="shared" si="342"/>
        <v>0</v>
      </c>
      <c r="KE40" s="20">
        <f t="shared" si="342"/>
        <v>0</v>
      </c>
      <c r="KF40" s="20">
        <f t="shared" si="342"/>
        <v>0</v>
      </c>
      <c r="KG40" s="20">
        <f t="shared" si="342"/>
        <v>0</v>
      </c>
      <c r="KH40" s="20">
        <f t="shared" si="342"/>
        <v>0</v>
      </c>
      <c r="KI40" s="20">
        <f t="shared" si="342"/>
        <v>0</v>
      </c>
      <c r="KJ40" s="20">
        <f t="shared" si="342"/>
        <v>0</v>
      </c>
      <c r="KK40" s="20">
        <f t="shared" si="342"/>
        <v>0</v>
      </c>
      <c r="KL40" s="20">
        <f t="shared" si="342"/>
        <v>0</v>
      </c>
      <c r="KM40" s="20">
        <f t="shared" si="342"/>
        <v>0</v>
      </c>
      <c r="KN40" s="20">
        <f t="shared" si="342"/>
        <v>0</v>
      </c>
      <c r="KO40" s="20">
        <f t="shared" si="342"/>
        <v>0</v>
      </c>
      <c r="KP40" s="20">
        <f t="shared" si="342"/>
        <v>0</v>
      </c>
    </row>
    <row r="41" spans="1:302" x14ac:dyDescent="0.2">
      <c r="A41" s="75" t="s">
        <v>121</v>
      </c>
      <c r="B41" s="20">
        <f t="shared" ref="B41:BM41" si="343">IF(ISBLANK(B19),0,B19)</f>
        <v>0</v>
      </c>
      <c r="C41" s="20">
        <f t="shared" si="343"/>
        <v>0</v>
      </c>
      <c r="D41" s="20">
        <f t="shared" si="343"/>
        <v>0</v>
      </c>
      <c r="E41" s="20">
        <f t="shared" si="343"/>
        <v>0</v>
      </c>
      <c r="F41" s="20">
        <f t="shared" si="343"/>
        <v>0</v>
      </c>
      <c r="G41" s="20">
        <f t="shared" si="343"/>
        <v>10</v>
      </c>
      <c r="H41" s="20">
        <f t="shared" si="343"/>
        <v>0</v>
      </c>
      <c r="I41" s="20">
        <f t="shared" si="343"/>
        <v>0</v>
      </c>
      <c r="J41" s="20">
        <f t="shared" si="343"/>
        <v>0</v>
      </c>
      <c r="K41" s="20">
        <f t="shared" si="343"/>
        <v>0</v>
      </c>
      <c r="L41" s="20">
        <f t="shared" si="343"/>
        <v>10</v>
      </c>
      <c r="M41" s="20">
        <f t="shared" si="343"/>
        <v>0</v>
      </c>
      <c r="N41" s="20">
        <f t="shared" si="343"/>
        <v>0</v>
      </c>
      <c r="O41" s="20">
        <f t="shared" si="343"/>
        <v>0</v>
      </c>
      <c r="P41" s="20">
        <f t="shared" si="343"/>
        <v>0</v>
      </c>
      <c r="Q41" s="20">
        <f t="shared" si="343"/>
        <v>10</v>
      </c>
      <c r="R41" s="20">
        <f t="shared" si="343"/>
        <v>0</v>
      </c>
      <c r="S41" s="20">
        <f t="shared" si="343"/>
        <v>0</v>
      </c>
      <c r="T41" s="20">
        <f t="shared" si="343"/>
        <v>0</v>
      </c>
      <c r="U41" s="20">
        <f t="shared" si="343"/>
        <v>0</v>
      </c>
      <c r="V41" s="20">
        <f t="shared" si="343"/>
        <v>10</v>
      </c>
      <c r="W41" s="20">
        <f t="shared" si="343"/>
        <v>0</v>
      </c>
      <c r="X41" s="20">
        <f t="shared" si="343"/>
        <v>0</v>
      </c>
      <c r="Y41" s="20">
        <f t="shared" si="343"/>
        <v>0</v>
      </c>
      <c r="Z41" s="20">
        <f t="shared" si="343"/>
        <v>0</v>
      </c>
      <c r="AA41" s="20">
        <f t="shared" si="343"/>
        <v>1010</v>
      </c>
      <c r="AB41" s="20">
        <f t="shared" si="343"/>
        <v>0</v>
      </c>
      <c r="AC41" s="20">
        <f t="shared" si="343"/>
        <v>0</v>
      </c>
      <c r="AD41" s="20">
        <f t="shared" si="343"/>
        <v>0</v>
      </c>
      <c r="AE41" s="20">
        <f t="shared" si="343"/>
        <v>0</v>
      </c>
      <c r="AF41" s="20">
        <f t="shared" si="343"/>
        <v>0</v>
      </c>
      <c r="AG41" s="20">
        <f t="shared" si="343"/>
        <v>0</v>
      </c>
      <c r="AH41" s="20">
        <f t="shared" si="343"/>
        <v>0</v>
      </c>
      <c r="AI41" s="20">
        <f t="shared" si="343"/>
        <v>0</v>
      </c>
      <c r="AJ41" s="20">
        <f t="shared" si="343"/>
        <v>0</v>
      </c>
      <c r="AK41" s="20">
        <f t="shared" si="343"/>
        <v>0</v>
      </c>
      <c r="AL41" s="20">
        <f t="shared" si="343"/>
        <v>0</v>
      </c>
      <c r="AM41" s="20">
        <f t="shared" si="343"/>
        <v>0</v>
      </c>
      <c r="AN41" s="20">
        <f t="shared" si="343"/>
        <v>0</v>
      </c>
      <c r="AO41" s="20">
        <f t="shared" si="343"/>
        <v>0</v>
      </c>
      <c r="AP41" s="20">
        <f t="shared" si="343"/>
        <v>0</v>
      </c>
      <c r="AQ41" s="20">
        <f t="shared" si="343"/>
        <v>0</v>
      </c>
      <c r="AR41" s="20">
        <f t="shared" si="343"/>
        <v>0</v>
      </c>
      <c r="AS41" s="20">
        <f t="shared" si="343"/>
        <v>0</v>
      </c>
      <c r="AT41" s="20">
        <f t="shared" si="343"/>
        <v>0</v>
      </c>
      <c r="AU41" s="20">
        <f t="shared" si="343"/>
        <v>0</v>
      </c>
      <c r="AV41" s="20">
        <f t="shared" si="343"/>
        <v>0</v>
      </c>
      <c r="AW41" s="20">
        <f t="shared" si="343"/>
        <v>0</v>
      </c>
      <c r="AX41" s="20">
        <f t="shared" si="343"/>
        <v>0</v>
      </c>
      <c r="AY41" s="20">
        <f t="shared" si="343"/>
        <v>0</v>
      </c>
      <c r="AZ41" s="20">
        <f t="shared" si="343"/>
        <v>0</v>
      </c>
      <c r="BA41" s="20">
        <f t="shared" si="343"/>
        <v>0</v>
      </c>
      <c r="BB41" s="20">
        <f t="shared" si="343"/>
        <v>0</v>
      </c>
      <c r="BC41" s="20">
        <f t="shared" si="343"/>
        <v>0</v>
      </c>
      <c r="BD41" s="20">
        <f t="shared" si="343"/>
        <v>0</v>
      </c>
      <c r="BE41" s="20">
        <f t="shared" si="343"/>
        <v>0</v>
      </c>
      <c r="BF41" s="20">
        <f t="shared" si="343"/>
        <v>0</v>
      </c>
      <c r="BG41" s="20">
        <f t="shared" si="343"/>
        <v>0</v>
      </c>
      <c r="BH41" s="20">
        <f t="shared" si="343"/>
        <v>0</v>
      </c>
      <c r="BI41" s="20">
        <f t="shared" si="343"/>
        <v>0</v>
      </c>
      <c r="BJ41" s="20">
        <f t="shared" si="343"/>
        <v>0</v>
      </c>
      <c r="BK41" s="20">
        <f t="shared" si="343"/>
        <v>0</v>
      </c>
      <c r="BL41" s="20">
        <f t="shared" si="343"/>
        <v>0</v>
      </c>
      <c r="BM41" s="20">
        <f t="shared" si="343"/>
        <v>0</v>
      </c>
      <c r="BN41" s="20">
        <f t="shared" ref="BN41:DY41" si="344">IF(ISBLANK(BN19),0,BN19)</f>
        <v>0</v>
      </c>
      <c r="BO41" s="20">
        <f t="shared" si="344"/>
        <v>0</v>
      </c>
      <c r="BP41" s="20">
        <f t="shared" si="344"/>
        <v>0</v>
      </c>
      <c r="BQ41" s="20">
        <f t="shared" si="344"/>
        <v>0</v>
      </c>
      <c r="BR41" s="20">
        <f t="shared" si="344"/>
        <v>0</v>
      </c>
      <c r="BS41" s="20">
        <f t="shared" si="344"/>
        <v>0</v>
      </c>
      <c r="BT41" s="20">
        <f t="shared" si="344"/>
        <v>0</v>
      </c>
      <c r="BU41" s="20">
        <f t="shared" si="344"/>
        <v>0</v>
      </c>
      <c r="BV41" s="20">
        <f t="shared" si="344"/>
        <v>0</v>
      </c>
      <c r="BW41" s="20">
        <f t="shared" si="344"/>
        <v>0</v>
      </c>
      <c r="BX41" s="20">
        <f t="shared" si="344"/>
        <v>0</v>
      </c>
      <c r="BY41" s="20">
        <f t="shared" si="344"/>
        <v>0</v>
      </c>
      <c r="BZ41" s="20">
        <f t="shared" si="344"/>
        <v>0</v>
      </c>
      <c r="CA41" s="20">
        <f t="shared" si="344"/>
        <v>0</v>
      </c>
      <c r="CB41" s="20">
        <f t="shared" si="344"/>
        <v>0</v>
      </c>
      <c r="CC41" s="20">
        <f t="shared" si="344"/>
        <v>0</v>
      </c>
      <c r="CD41" s="20">
        <f t="shared" si="344"/>
        <v>0</v>
      </c>
      <c r="CE41" s="20">
        <f t="shared" si="344"/>
        <v>0</v>
      </c>
      <c r="CF41" s="20">
        <f t="shared" si="344"/>
        <v>0</v>
      </c>
      <c r="CG41" s="20">
        <f t="shared" si="344"/>
        <v>0</v>
      </c>
      <c r="CH41" s="20">
        <f t="shared" si="344"/>
        <v>0</v>
      </c>
      <c r="CI41" s="20">
        <f t="shared" si="344"/>
        <v>0</v>
      </c>
      <c r="CJ41" s="20">
        <f t="shared" si="344"/>
        <v>0</v>
      </c>
      <c r="CK41" s="20">
        <f t="shared" si="344"/>
        <v>0</v>
      </c>
      <c r="CL41" s="20">
        <f t="shared" si="344"/>
        <v>0</v>
      </c>
      <c r="CM41" s="20">
        <f t="shared" si="344"/>
        <v>0</v>
      </c>
      <c r="CN41" s="20">
        <f t="shared" si="344"/>
        <v>0</v>
      </c>
      <c r="CO41" s="20">
        <f t="shared" si="344"/>
        <v>0</v>
      </c>
      <c r="CP41" s="20">
        <f t="shared" si="344"/>
        <v>0</v>
      </c>
      <c r="CQ41" s="20">
        <f t="shared" si="344"/>
        <v>0</v>
      </c>
      <c r="CR41" s="20">
        <f t="shared" si="344"/>
        <v>0</v>
      </c>
      <c r="CS41" s="20">
        <f t="shared" si="344"/>
        <v>0</v>
      </c>
      <c r="CT41" s="20">
        <f t="shared" si="344"/>
        <v>0</v>
      </c>
      <c r="CU41" s="20">
        <f t="shared" si="344"/>
        <v>0</v>
      </c>
      <c r="CV41" s="20">
        <f t="shared" si="344"/>
        <v>0</v>
      </c>
      <c r="CW41" s="20">
        <f t="shared" si="344"/>
        <v>0</v>
      </c>
      <c r="CX41" s="20">
        <f t="shared" si="344"/>
        <v>0</v>
      </c>
      <c r="CY41" s="20">
        <f t="shared" si="344"/>
        <v>0</v>
      </c>
      <c r="CZ41" s="20">
        <f t="shared" si="344"/>
        <v>0</v>
      </c>
      <c r="DA41" s="20">
        <f t="shared" si="344"/>
        <v>0</v>
      </c>
      <c r="DB41" s="20">
        <f t="shared" si="344"/>
        <v>0</v>
      </c>
      <c r="DC41" s="20">
        <f t="shared" si="344"/>
        <v>0</v>
      </c>
      <c r="DD41" s="20">
        <f t="shared" si="344"/>
        <v>0</v>
      </c>
      <c r="DE41" s="20">
        <f t="shared" si="344"/>
        <v>0</v>
      </c>
      <c r="DF41" s="20">
        <f t="shared" si="344"/>
        <v>0</v>
      </c>
      <c r="DG41" s="20">
        <f t="shared" si="344"/>
        <v>0</v>
      </c>
      <c r="DH41" s="20">
        <f t="shared" si="344"/>
        <v>0</v>
      </c>
      <c r="DI41" s="20">
        <f t="shared" si="344"/>
        <v>0</v>
      </c>
      <c r="DJ41" s="20">
        <f t="shared" si="344"/>
        <v>0</v>
      </c>
      <c r="DK41" s="20">
        <f t="shared" si="344"/>
        <v>0</v>
      </c>
      <c r="DL41" s="20">
        <f t="shared" si="344"/>
        <v>0</v>
      </c>
      <c r="DM41" s="20">
        <f t="shared" si="344"/>
        <v>0</v>
      </c>
      <c r="DN41" s="20">
        <f t="shared" si="344"/>
        <v>0</v>
      </c>
      <c r="DO41" s="20">
        <f t="shared" si="344"/>
        <v>0</v>
      </c>
      <c r="DP41" s="20">
        <f t="shared" si="344"/>
        <v>0</v>
      </c>
      <c r="DQ41" s="20">
        <f t="shared" si="344"/>
        <v>0</v>
      </c>
      <c r="DR41" s="20">
        <f t="shared" si="344"/>
        <v>0</v>
      </c>
      <c r="DS41" s="20">
        <f t="shared" si="344"/>
        <v>0</v>
      </c>
      <c r="DT41" s="20">
        <f t="shared" si="344"/>
        <v>0</v>
      </c>
      <c r="DU41" s="20">
        <f t="shared" si="344"/>
        <v>0</v>
      </c>
      <c r="DV41" s="20">
        <f t="shared" si="344"/>
        <v>0</v>
      </c>
      <c r="DW41" s="20">
        <f t="shared" si="344"/>
        <v>0</v>
      </c>
      <c r="DX41" s="20">
        <f t="shared" si="344"/>
        <v>0</v>
      </c>
      <c r="DY41" s="20">
        <f t="shared" si="344"/>
        <v>0</v>
      </c>
      <c r="DZ41" s="20">
        <f t="shared" ref="DZ41:GK41" si="345">IF(ISBLANK(DZ19),0,DZ19)</f>
        <v>0</v>
      </c>
      <c r="EA41" s="20">
        <f t="shared" si="345"/>
        <v>0</v>
      </c>
      <c r="EB41" s="20">
        <f t="shared" si="345"/>
        <v>0</v>
      </c>
      <c r="EC41" s="20">
        <f t="shared" si="345"/>
        <v>0</v>
      </c>
      <c r="ED41" s="20">
        <f t="shared" si="345"/>
        <v>0</v>
      </c>
      <c r="EE41" s="20">
        <f t="shared" si="345"/>
        <v>0</v>
      </c>
      <c r="EF41" s="20">
        <f t="shared" si="345"/>
        <v>0</v>
      </c>
      <c r="EG41" s="20">
        <f t="shared" si="345"/>
        <v>0</v>
      </c>
      <c r="EH41" s="20">
        <f t="shared" si="345"/>
        <v>0</v>
      </c>
      <c r="EI41" s="20">
        <f t="shared" si="345"/>
        <v>0</v>
      </c>
      <c r="EJ41" s="20">
        <f t="shared" si="345"/>
        <v>0</v>
      </c>
      <c r="EK41" s="20">
        <f t="shared" si="345"/>
        <v>0</v>
      </c>
      <c r="EL41" s="20">
        <f t="shared" si="345"/>
        <v>0</v>
      </c>
      <c r="EM41" s="20">
        <f t="shared" si="345"/>
        <v>0</v>
      </c>
      <c r="EN41" s="20">
        <f t="shared" si="345"/>
        <v>0</v>
      </c>
      <c r="EO41" s="20">
        <f t="shared" si="345"/>
        <v>0</v>
      </c>
      <c r="EP41" s="20">
        <f t="shared" si="345"/>
        <v>0</v>
      </c>
      <c r="EQ41" s="20">
        <f t="shared" si="345"/>
        <v>0</v>
      </c>
      <c r="ER41" s="20">
        <f t="shared" si="345"/>
        <v>0</v>
      </c>
      <c r="ES41" s="20">
        <f t="shared" si="345"/>
        <v>0</v>
      </c>
      <c r="ET41" s="20">
        <f t="shared" si="345"/>
        <v>0</v>
      </c>
      <c r="EU41" s="20">
        <f t="shared" si="345"/>
        <v>0</v>
      </c>
      <c r="EV41" s="20">
        <f t="shared" si="345"/>
        <v>0</v>
      </c>
      <c r="EW41" s="20">
        <f t="shared" si="345"/>
        <v>0</v>
      </c>
      <c r="EX41" s="20">
        <f t="shared" si="345"/>
        <v>0</v>
      </c>
      <c r="EY41" s="20">
        <f t="shared" si="345"/>
        <v>0</v>
      </c>
      <c r="EZ41" s="20">
        <f t="shared" si="345"/>
        <v>0</v>
      </c>
      <c r="FA41" s="20">
        <f t="shared" si="345"/>
        <v>0</v>
      </c>
      <c r="FB41" s="20">
        <f t="shared" si="345"/>
        <v>0</v>
      </c>
      <c r="FC41" s="20">
        <f t="shared" si="345"/>
        <v>0</v>
      </c>
      <c r="FD41" s="20">
        <f t="shared" si="345"/>
        <v>0</v>
      </c>
      <c r="FE41" s="20">
        <f t="shared" si="345"/>
        <v>0</v>
      </c>
      <c r="FF41" s="20">
        <f t="shared" si="345"/>
        <v>0</v>
      </c>
      <c r="FG41" s="20">
        <f t="shared" si="345"/>
        <v>0</v>
      </c>
      <c r="FH41" s="20">
        <f t="shared" si="345"/>
        <v>0</v>
      </c>
      <c r="FI41" s="20">
        <f t="shared" si="345"/>
        <v>0</v>
      </c>
      <c r="FJ41" s="20">
        <f t="shared" si="345"/>
        <v>0</v>
      </c>
      <c r="FK41" s="20">
        <f t="shared" si="345"/>
        <v>0</v>
      </c>
      <c r="FL41" s="20">
        <f t="shared" si="345"/>
        <v>0</v>
      </c>
      <c r="FM41" s="20">
        <f t="shared" si="345"/>
        <v>0</v>
      </c>
      <c r="FN41" s="20">
        <f t="shared" si="345"/>
        <v>0</v>
      </c>
      <c r="FO41" s="20">
        <f t="shared" si="345"/>
        <v>0</v>
      </c>
      <c r="FP41" s="20">
        <f t="shared" si="345"/>
        <v>0</v>
      </c>
      <c r="FQ41" s="20">
        <f t="shared" si="345"/>
        <v>0</v>
      </c>
      <c r="FR41" s="20">
        <f t="shared" si="345"/>
        <v>0</v>
      </c>
      <c r="FS41" s="20">
        <f t="shared" si="345"/>
        <v>0</v>
      </c>
      <c r="FT41" s="20">
        <f t="shared" si="345"/>
        <v>0</v>
      </c>
      <c r="FU41" s="20">
        <f t="shared" si="345"/>
        <v>0</v>
      </c>
      <c r="FV41" s="20">
        <f t="shared" si="345"/>
        <v>0</v>
      </c>
      <c r="FW41" s="20">
        <f t="shared" si="345"/>
        <v>0</v>
      </c>
      <c r="FX41" s="20">
        <f t="shared" si="345"/>
        <v>0</v>
      </c>
      <c r="FY41" s="20">
        <f t="shared" si="345"/>
        <v>0</v>
      </c>
      <c r="FZ41" s="20">
        <f t="shared" si="345"/>
        <v>0</v>
      </c>
      <c r="GA41" s="20">
        <f t="shared" si="345"/>
        <v>0</v>
      </c>
      <c r="GB41" s="20">
        <f t="shared" si="345"/>
        <v>0</v>
      </c>
      <c r="GC41" s="20">
        <f t="shared" si="345"/>
        <v>0</v>
      </c>
      <c r="GD41" s="20">
        <f t="shared" si="345"/>
        <v>0</v>
      </c>
      <c r="GE41" s="20">
        <f t="shared" si="345"/>
        <v>0</v>
      </c>
      <c r="GF41" s="20">
        <f t="shared" si="345"/>
        <v>0</v>
      </c>
      <c r="GG41" s="20">
        <f t="shared" si="345"/>
        <v>0</v>
      </c>
      <c r="GH41" s="20">
        <f t="shared" si="345"/>
        <v>0</v>
      </c>
      <c r="GI41" s="20">
        <f t="shared" si="345"/>
        <v>0</v>
      </c>
      <c r="GJ41" s="20">
        <f t="shared" si="345"/>
        <v>0</v>
      </c>
      <c r="GK41" s="20">
        <f t="shared" si="345"/>
        <v>0</v>
      </c>
      <c r="GL41" s="20">
        <f t="shared" ref="GL41:IW41" si="346">IF(ISBLANK(GL19),0,GL19)</f>
        <v>0</v>
      </c>
      <c r="GM41" s="20">
        <f t="shared" si="346"/>
        <v>0</v>
      </c>
      <c r="GN41" s="20">
        <f t="shared" si="346"/>
        <v>0</v>
      </c>
      <c r="GO41" s="20">
        <f t="shared" si="346"/>
        <v>0</v>
      </c>
      <c r="GP41" s="20">
        <f t="shared" si="346"/>
        <v>0</v>
      </c>
      <c r="GQ41" s="20">
        <f t="shared" si="346"/>
        <v>0</v>
      </c>
      <c r="GR41" s="20">
        <f t="shared" si="346"/>
        <v>0</v>
      </c>
      <c r="GS41" s="20">
        <f t="shared" si="346"/>
        <v>0</v>
      </c>
      <c r="GT41" s="20">
        <f t="shared" si="346"/>
        <v>0</v>
      </c>
      <c r="GU41" s="20">
        <f t="shared" si="346"/>
        <v>0</v>
      </c>
      <c r="GV41" s="20">
        <f t="shared" si="346"/>
        <v>0</v>
      </c>
      <c r="GW41" s="20">
        <f t="shared" si="346"/>
        <v>0</v>
      </c>
      <c r="GX41" s="20">
        <f t="shared" si="346"/>
        <v>0</v>
      </c>
      <c r="GY41" s="20">
        <f t="shared" si="346"/>
        <v>0</v>
      </c>
      <c r="GZ41" s="20">
        <f t="shared" si="346"/>
        <v>0</v>
      </c>
      <c r="HA41" s="20">
        <f t="shared" si="346"/>
        <v>0</v>
      </c>
      <c r="HB41" s="20">
        <f t="shared" si="346"/>
        <v>0</v>
      </c>
      <c r="HC41" s="20">
        <f t="shared" si="346"/>
        <v>0</v>
      </c>
      <c r="HD41" s="20">
        <f t="shared" si="346"/>
        <v>0</v>
      </c>
      <c r="HE41" s="20">
        <f t="shared" si="346"/>
        <v>0</v>
      </c>
      <c r="HF41" s="20">
        <f t="shared" si="346"/>
        <v>0</v>
      </c>
      <c r="HG41" s="20">
        <f t="shared" si="346"/>
        <v>0</v>
      </c>
      <c r="HH41" s="20">
        <f t="shared" si="346"/>
        <v>0</v>
      </c>
      <c r="HI41" s="20">
        <f t="shared" si="346"/>
        <v>0</v>
      </c>
      <c r="HJ41" s="20">
        <f t="shared" si="346"/>
        <v>0</v>
      </c>
      <c r="HK41" s="20">
        <f t="shared" si="346"/>
        <v>0</v>
      </c>
      <c r="HL41" s="20">
        <f t="shared" si="346"/>
        <v>0</v>
      </c>
      <c r="HM41" s="20">
        <f t="shared" si="346"/>
        <v>0</v>
      </c>
      <c r="HN41" s="20">
        <f t="shared" si="346"/>
        <v>0</v>
      </c>
      <c r="HO41" s="20">
        <f t="shared" si="346"/>
        <v>0</v>
      </c>
      <c r="HP41" s="20">
        <f t="shared" si="346"/>
        <v>0</v>
      </c>
      <c r="HQ41" s="20">
        <f t="shared" si="346"/>
        <v>0</v>
      </c>
      <c r="HR41" s="20">
        <f t="shared" si="346"/>
        <v>0</v>
      </c>
      <c r="HS41" s="20">
        <f t="shared" si="346"/>
        <v>0</v>
      </c>
      <c r="HT41" s="20">
        <f t="shared" si="346"/>
        <v>0</v>
      </c>
      <c r="HU41" s="20">
        <f t="shared" si="346"/>
        <v>0</v>
      </c>
      <c r="HV41" s="20">
        <f t="shared" si="346"/>
        <v>0</v>
      </c>
      <c r="HW41" s="20">
        <f t="shared" si="346"/>
        <v>0</v>
      </c>
      <c r="HX41" s="20">
        <f t="shared" si="346"/>
        <v>0</v>
      </c>
      <c r="HY41" s="20">
        <f t="shared" si="346"/>
        <v>0</v>
      </c>
      <c r="HZ41" s="20">
        <f t="shared" si="346"/>
        <v>0</v>
      </c>
      <c r="IA41" s="20">
        <f t="shared" si="346"/>
        <v>0</v>
      </c>
      <c r="IB41" s="20">
        <f t="shared" si="346"/>
        <v>0</v>
      </c>
      <c r="IC41" s="20">
        <f t="shared" si="346"/>
        <v>0</v>
      </c>
      <c r="ID41" s="20">
        <f t="shared" si="346"/>
        <v>0</v>
      </c>
      <c r="IE41" s="20">
        <f t="shared" si="346"/>
        <v>0</v>
      </c>
      <c r="IF41" s="20">
        <f t="shared" si="346"/>
        <v>0</v>
      </c>
      <c r="IG41" s="20">
        <f t="shared" si="346"/>
        <v>0</v>
      </c>
      <c r="IH41" s="20">
        <f t="shared" si="346"/>
        <v>0</v>
      </c>
      <c r="II41" s="20">
        <f t="shared" si="346"/>
        <v>0</v>
      </c>
      <c r="IJ41" s="20">
        <f t="shared" si="346"/>
        <v>0</v>
      </c>
      <c r="IK41" s="20">
        <f t="shared" si="346"/>
        <v>0</v>
      </c>
      <c r="IL41" s="20">
        <f t="shared" si="346"/>
        <v>0</v>
      </c>
      <c r="IM41" s="20">
        <f t="shared" si="346"/>
        <v>0</v>
      </c>
      <c r="IN41" s="20">
        <f t="shared" si="346"/>
        <v>0</v>
      </c>
      <c r="IO41" s="20">
        <f t="shared" si="346"/>
        <v>0</v>
      </c>
      <c r="IP41" s="20">
        <f t="shared" si="346"/>
        <v>0</v>
      </c>
      <c r="IQ41" s="20">
        <f t="shared" si="346"/>
        <v>0</v>
      </c>
      <c r="IR41" s="20">
        <f t="shared" si="346"/>
        <v>0</v>
      </c>
      <c r="IS41" s="20">
        <f t="shared" si="346"/>
        <v>0</v>
      </c>
      <c r="IT41" s="20">
        <f t="shared" si="346"/>
        <v>0</v>
      </c>
      <c r="IU41" s="20">
        <f t="shared" si="346"/>
        <v>0</v>
      </c>
      <c r="IV41" s="20">
        <f t="shared" si="346"/>
        <v>0</v>
      </c>
      <c r="IW41" s="20">
        <f t="shared" si="346"/>
        <v>0</v>
      </c>
      <c r="IX41" s="20">
        <f t="shared" ref="IX41:KP41" si="347">IF(ISBLANK(IX19),0,IX19)</f>
        <v>0</v>
      </c>
      <c r="IY41" s="20">
        <f t="shared" si="347"/>
        <v>0</v>
      </c>
      <c r="IZ41" s="20">
        <f t="shared" si="347"/>
        <v>0</v>
      </c>
      <c r="JA41" s="20">
        <f t="shared" si="347"/>
        <v>0</v>
      </c>
      <c r="JB41" s="20">
        <f t="shared" si="347"/>
        <v>0</v>
      </c>
      <c r="JC41" s="20">
        <f t="shared" si="347"/>
        <v>0</v>
      </c>
      <c r="JD41" s="20">
        <f t="shared" si="347"/>
        <v>0</v>
      </c>
      <c r="JE41" s="20">
        <f t="shared" si="347"/>
        <v>0</v>
      </c>
      <c r="JF41" s="20">
        <f t="shared" si="347"/>
        <v>0</v>
      </c>
      <c r="JG41" s="20">
        <f t="shared" si="347"/>
        <v>0</v>
      </c>
      <c r="JH41" s="20">
        <f t="shared" si="347"/>
        <v>0</v>
      </c>
      <c r="JI41" s="20">
        <f t="shared" si="347"/>
        <v>0</v>
      </c>
      <c r="JJ41" s="20">
        <f t="shared" si="347"/>
        <v>0</v>
      </c>
      <c r="JK41" s="20">
        <f t="shared" si="347"/>
        <v>0</v>
      </c>
      <c r="JL41" s="20">
        <f t="shared" si="347"/>
        <v>0</v>
      </c>
      <c r="JM41" s="20">
        <f t="shared" si="347"/>
        <v>0</v>
      </c>
      <c r="JN41" s="20">
        <f t="shared" si="347"/>
        <v>0</v>
      </c>
      <c r="JO41" s="20">
        <f t="shared" si="347"/>
        <v>0</v>
      </c>
      <c r="JP41" s="20">
        <f t="shared" si="347"/>
        <v>0</v>
      </c>
      <c r="JQ41" s="20">
        <f t="shared" si="347"/>
        <v>0</v>
      </c>
      <c r="JR41" s="20">
        <f t="shared" si="347"/>
        <v>0</v>
      </c>
      <c r="JS41" s="20">
        <f t="shared" si="347"/>
        <v>0</v>
      </c>
      <c r="JT41" s="20">
        <f t="shared" si="347"/>
        <v>0</v>
      </c>
      <c r="JU41" s="20">
        <f t="shared" si="347"/>
        <v>0</v>
      </c>
      <c r="JV41" s="20">
        <f t="shared" si="347"/>
        <v>0</v>
      </c>
      <c r="JW41" s="20">
        <f t="shared" si="347"/>
        <v>0</v>
      </c>
      <c r="JX41" s="20">
        <f t="shared" si="347"/>
        <v>0</v>
      </c>
      <c r="JY41" s="20">
        <f t="shared" si="347"/>
        <v>0</v>
      </c>
      <c r="JZ41" s="20">
        <f t="shared" si="347"/>
        <v>0</v>
      </c>
      <c r="KA41" s="20">
        <f t="shared" si="347"/>
        <v>0</v>
      </c>
      <c r="KB41" s="20">
        <f t="shared" si="347"/>
        <v>0</v>
      </c>
      <c r="KC41" s="20">
        <f t="shared" si="347"/>
        <v>0</v>
      </c>
      <c r="KD41" s="20">
        <f t="shared" si="347"/>
        <v>0</v>
      </c>
      <c r="KE41" s="20">
        <f t="shared" si="347"/>
        <v>0</v>
      </c>
      <c r="KF41" s="20">
        <f t="shared" si="347"/>
        <v>0</v>
      </c>
      <c r="KG41" s="20">
        <f t="shared" si="347"/>
        <v>0</v>
      </c>
      <c r="KH41" s="20">
        <f t="shared" si="347"/>
        <v>0</v>
      </c>
      <c r="KI41" s="20">
        <f t="shared" si="347"/>
        <v>0</v>
      </c>
      <c r="KJ41" s="20">
        <f t="shared" si="347"/>
        <v>0</v>
      </c>
      <c r="KK41" s="20">
        <f t="shared" si="347"/>
        <v>0</v>
      </c>
      <c r="KL41" s="20">
        <f t="shared" si="347"/>
        <v>0</v>
      </c>
      <c r="KM41" s="20">
        <f t="shared" si="347"/>
        <v>0</v>
      </c>
      <c r="KN41" s="20">
        <f t="shared" si="347"/>
        <v>0</v>
      </c>
      <c r="KO41" s="20">
        <f t="shared" si="347"/>
        <v>0</v>
      </c>
      <c r="KP41" s="20">
        <f t="shared" si="347"/>
        <v>0</v>
      </c>
    </row>
    <row r="42" spans="1:302" x14ac:dyDescent="0.2">
      <c r="A42" s="75" t="s">
        <v>122</v>
      </c>
      <c r="B42" s="20">
        <f t="shared" ref="B42:BM42" si="348">IF(ISBLANK(B20),0,B20)</f>
        <v>0</v>
      </c>
      <c r="C42" s="20">
        <f t="shared" si="348"/>
        <v>0</v>
      </c>
      <c r="D42" s="20">
        <f t="shared" si="348"/>
        <v>0</v>
      </c>
      <c r="E42" s="20">
        <f t="shared" si="348"/>
        <v>0</v>
      </c>
      <c r="F42" s="20">
        <f t="shared" si="348"/>
        <v>35</v>
      </c>
      <c r="G42" s="20">
        <f t="shared" si="348"/>
        <v>0</v>
      </c>
      <c r="H42" s="20">
        <f t="shared" si="348"/>
        <v>0</v>
      </c>
      <c r="I42" s="20">
        <f t="shared" si="348"/>
        <v>0</v>
      </c>
      <c r="J42" s="20">
        <f t="shared" si="348"/>
        <v>0</v>
      </c>
      <c r="K42" s="20">
        <f t="shared" si="348"/>
        <v>35</v>
      </c>
      <c r="L42" s="20">
        <f t="shared" si="348"/>
        <v>0</v>
      </c>
      <c r="M42" s="20">
        <f t="shared" si="348"/>
        <v>0</v>
      </c>
      <c r="N42" s="20">
        <f t="shared" si="348"/>
        <v>0</v>
      </c>
      <c r="O42" s="20">
        <f t="shared" si="348"/>
        <v>0</v>
      </c>
      <c r="P42" s="20">
        <f t="shared" si="348"/>
        <v>35</v>
      </c>
      <c r="Q42" s="20">
        <f t="shared" si="348"/>
        <v>0</v>
      </c>
      <c r="R42" s="20">
        <f t="shared" si="348"/>
        <v>0</v>
      </c>
      <c r="S42" s="20">
        <f t="shared" si="348"/>
        <v>0</v>
      </c>
      <c r="T42" s="20">
        <f t="shared" si="348"/>
        <v>0</v>
      </c>
      <c r="U42" s="20">
        <f t="shared" si="348"/>
        <v>35</v>
      </c>
      <c r="V42" s="20">
        <f t="shared" si="348"/>
        <v>0</v>
      </c>
      <c r="W42" s="20">
        <f t="shared" si="348"/>
        <v>0</v>
      </c>
      <c r="X42" s="20">
        <f t="shared" si="348"/>
        <v>0</v>
      </c>
      <c r="Y42" s="20">
        <f t="shared" si="348"/>
        <v>0</v>
      </c>
      <c r="Z42" s="20">
        <f t="shared" si="348"/>
        <v>35</v>
      </c>
      <c r="AA42" s="20">
        <f t="shared" si="348"/>
        <v>0</v>
      </c>
      <c r="AB42" s="20">
        <f t="shared" si="348"/>
        <v>0</v>
      </c>
      <c r="AC42" s="20">
        <f t="shared" si="348"/>
        <v>0</v>
      </c>
      <c r="AD42" s="20">
        <f t="shared" si="348"/>
        <v>0</v>
      </c>
      <c r="AE42" s="20">
        <f t="shared" si="348"/>
        <v>35</v>
      </c>
      <c r="AF42" s="20">
        <f t="shared" si="348"/>
        <v>0</v>
      </c>
      <c r="AG42" s="20">
        <f t="shared" si="348"/>
        <v>0</v>
      </c>
      <c r="AH42" s="20">
        <f t="shared" si="348"/>
        <v>0</v>
      </c>
      <c r="AI42" s="20">
        <f t="shared" si="348"/>
        <v>0</v>
      </c>
      <c r="AJ42" s="20">
        <f t="shared" si="348"/>
        <v>35</v>
      </c>
      <c r="AK42" s="20">
        <f t="shared" si="348"/>
        <v>0</v>
      </c>
      <c r="AL42" s="20">
        <f t="shared" si="348"/>
        <v>0</v>
      </c>
      <c r="AM42" s="20">
        <f t="shared" si="348"/>
        <v>0</v>
      </c>
      <c r="AN42" s="20">
        <f t="shared" si="348"/>
        <v>0</v>
      </c>
      <c r="AO42" s="20">
        <f t="shared" si="348"/>
        <v>35</v>
      </c>
      <c r="AP42" s="20">
        <f t="shared" si="348"/>
        <v>0</v>
      </c>
      <c r="AQ42" s="20">
        <f t="shared" si="348"/>
        <v>0</v>
      </c>
      <c r="AR42" s="20">
        <f t="shared" si="348"/>
        <v>0</v>
      </c>
      <c r="AS42" s="20">
        <f t="shared" si="348"/>
        <v>0</v>
      </c>
      <c r="AT42" s="20">
        <f t="shared" si="348"/>
        <v>35</v>
      </c>
      <c r="AU42" s="20">
        <f t="shared" si="348"/>
        <v>0</v>
      </c>
      <c r="AV42" s="20">
        <f t="shared" si="348"/>
        <v>0</v>
      </c>
      <c r="AW42" s="20">
        <f t="shared" si="348"/>
        <v>0</v>
      </c>
      <c r="AX42" s="20">
        <f t="shared" si="348"/>
        <v>0</v>
      </c>
      <c r="AY42" s="20">
        <f t="shared" si="348"/>
        <v>1035</v>
      </c>
      <c r="AZ42" s="20">
        <f t="shared" si="348"/>
        <v>0</v>
      </c>
      <c r="BA42" s="20">
        <f t="shared" si="348"/>
        <v>0</v>
      </c>
      <c r="BB42" s="20">
        <f t="shared" si="348"/>
        <v>0</v>
      </c>
      <c r="BC42" s="20">
        <f t="shared" si="348"/>
        <v>0</v>
      </c>
      <c r="BD42" s="20">
        <f t="shared" si="348"/>
        <v>0</v>
      </c>
      <c r="BE42" s="20">
        <f t="shared" si="348"/>
        <v>0</v>
      </c>
      <c r="BF42" s="20">
        <f t="shared" si="348"/>
        <v>0</v>
      </c>
      <c r="BG42" s="20">
        <f t="shared" si="348"/>
        <v>0</v>
      </c>
      <c r="BH42" s="20">
        <f t="shared" si="348"/>
        <v>0</v>
      </c>
      <c r="BI42" s="20">
        <f t="shared" si="348"/>
        <v>0</v>
      </c>
      <c r="BJ42" s="20">
        <f t="shared" si="348"/>
        <v>0</v>
      </c>
      <c r="BK42" s="20">
        <f t="shared" si="348"/>
        <v>0</v>
      </c>
      <c r="BL42" s="20">
        <f t="shared" si="348"/>
        <v>0</v>
      </c>
      <c r="BM42" s="20">
        <f t="shared" si="348"/>
        <v>0</v>
      </c>
      <c r="BN42" s="20">
        <f t="shared" ref="BN42:DY42" si="349">IF(ISBLANK(BN20),0,BN20)</f>
        <v>0</v>
      </c>
      <c r="BO42" s="20">
        <f t="shared" si="349"/>
        <v>0</v>
      </c>
      <c r="BP42" s="20">
        <f t="shared" si="349"/>
        <v>0</v>
      </c>
      <c r="BQ42" s="20">
        <f t="shared" si="349"/>
        <v>0</v>
      </c>
      <c r="BR42" s="20">
        <f t="shared" si="349"/>
        <v>0</v>
      </c>
      <c r="BS42" s="20">
        <f t="shared" si="349"/>
        <v>0</v>
      </c>
      <c r="BT42" s="20">
        <f t="shared" si="349"/>
        <v>0</v>
      </c>
      <c r="BU42" s="20">
        <f t="shared" si="349"/>
        <v>0</v>
      </c>
      <c r="BV42" s="20">
        <f t="shared" si="349"/>
        <v>0</v>
      </c>
      <c r="BW42" s="20">
        <f t="shared" si="349"/>
        <v>0</v>
      </c>
      <c r="BX42" s="20">
        <f t="shared" si="349"/>
        <v>0</v>
      </c>
      <c r="BY42" s="20">
        <f t="shared" si="349"/>
        <v>0</v>
      </c>
      <c r="BZ42" s="20">
        <f t="shared" si="349"/>
        <v>0</v>
      </c>
      <c r="CA42" s="20">
        <f t="shared" si="349"/>
        <v>0</v>
      </c>
      <c r="CB42" s="20">
        <f t="shared" si="349"/>
        <v>0</v>
      </c>
      <c r="CC42" s="20">
        <f t="shared" si="349"/>
        <v>0</v>
      </c>
      <c r="CD42" s="20">
        <f t="shared" si="349"/>
        <v>0</v>
      </c>
      <c r="CE42" s="20">
        <f t="shared" si="349"/>
        <v>0</v>
      </c>
      <c r="CF42" s="20">
        <f t="shared" si="349"/>
        <v>0</v>
      </c>
      <c r="CG42" s="20">
        <f t="shared" si="349"/>
        <v>0</v>
      </c>
      <c r="CH42" s="20">
        <f t="shared" si="349"/>
        <v>0</v>
      </c>
      <c r="CI42" s="20">
        <f t="shared" si="349"/>
        <v>0</v>
      </c>
      <c r="CJ42" s="20">
        <f t="shared" si="349"/>
        <v>0</v>
      </c>
      <c r="CK42" s="20">
        <f t="shared" si="349"/>
        <v>0</v>
      </c>
      <c r="CL42" s="20">
        <f t="shared" si="349"/>
        <v>0</v>
      </c>
      <c r="CM42" s="20">
        <f t="shared" si="349"/>
        <v>0</v>
      </c>
      <c r="CN42" s="20">
        <f t="shared" si="349"/>
        <v>0</v>
      </c>
      <c r="CO42" s="20">
        <f t="shared" si="349"/>
        <v>0</v>
      </c>
      <c r="CP42" s="20">
        <f t="shared" si="349"/>
        <v>0</v>
      </c>
      <c r="CQ42" s="20">
        <f t="shared" si="349"/>
        <v>0</v>
      </c>
      <c r="CR42" s="20">
        <f t="shared" si="349"/>
        <v>0</v>
      </c>
      <c r="CS42" s="20">
        <f t="shared" si="349"/>
        <v>0</v>
      </c>
      <c r="CT42" s="20">
        <f t="shared" si="349"/>
        <v>0</v>
      </c>
      <c r="CU42" s="20">
        <f t="shared" si="349"/>
        <v>0</v>
      </c>
      <c r="CV42" s="20">
        <f t="shared" si="349"/>
        <v>0</v>
      </c>
      <c r="CW42" s="20">
        <f t="shared" si="349"/>
        <v>0</v>
      </c>
      <c r="CX42" s="20">
        <f t="shared" si="349"/>
        <v>0</v>
      </c>
      <c r="CY42" s="20">
        <f t="shared" si="349"/>
        <v>0</v>
      </c>
      <c r="CZ42" s="20">
        <f t="shared" si="349"/>
        <v>0</v>
      </c>
      <c r="DA42" s="20">
        <f t="shared" si="349"/>
        <v>0</v>
      </c>
      <c r="DB42" s="20">
        <f t="shared" si="349"/>
        <v>0</v>
      </c>
      <c r="DC42" s="20">
        <f t="shared" si="349"/>
        <v>0</v>
      </c>
      <c r="DD42" s="20">
        <f t="shared" si="349"/>
        <v>0</v>
      </c>
      <c r="DE42" s="20">
        <f t="shared" si="349"/>
        <v>0</v>
      </c>
      <c r="DF42" s="20">
        <f t="shared" si="349"/>
        <v>0</v>
      </c>
      <c r="DG42" s="20">
        <f t="shared" si="349"/>
        <v>0</v>
      </c>
      <c r="DH42" s="20">
        <f t="shared" si="349"/>
        <v>0</v>
      </c>
      <c r="DI42" s="20">
        <f t="shared" si="349"/>
        <v>0</v>
      </c>
      <c r="DJ42" s="20">
        <f t="shared" si="349"/>
        <v>0</v>
      </c>
      <c r="DK42" s="20">
        <f t="shared" si="349"/>
        <v>0</v>
      </c>
      <c r="DL42" s="20">
        <f t="shared" si="349"/>
        <v>0</v>
      </c>
      <c r="DM42" s="20">
        <f t="shared" si="349"/>
        <v>0</v>
      </c>
      <c r="DN42" s="20">
        <f t="shared" si="349"/>
        <v>0</v>
      </c>
      <c r="DO42" s="20">
        <f t="shared" si="349"/>
        <v>0</v>
      </c>
      <c r="DP42" s="20">
        <f t="shared" si="349"/>
        <v>0</v>
      </c>
      <c r="DQ42" s="20">
        <f t="shared" si="349"/>
        <v>0</v>
      </c>
      <c r="DR42" s="20">
        <f t="shared" si="349"/>
        <v>0</v>
      </c>
      <c r="DS42" s="20">
        <f t="shared" si="349"/>
        <v>0</v>
      </c>
      <c r="DT42" s="20">
        <f t="shared" si="349"/>
        <v>0</v>
      </c>
      <c r="DU42" s="20">
        <f t="shared" si="349"/>
        <v>0</v>
      </c>
      <c r="DV42" s="20">
        <f t="shared" si="349"/>
        <v>0</v>
      </c>
      <c r="DW42" s="20">
        <f t="shared" si="349"/>
        <v>0</v>
      </c>
      <c r="DX42" s="20">
        <f t="shared" si="349"/>
        <v>0</v>
      </c>
      <c r="DY42" s="20">
        <f t="shared" si="349"/>
        <v>0</v>
      </c>
      <c r="DZ42" s="20">
        <f t="shared" ref="DZ42:GK42" si="350">IF(ISBLANK(DZ20),0,DZ20)</f>
        <v>0</v>
      </c>
      <c r="EA42" s="20">
        <f t="shared" si="350"/>
        <v>0</v>
      </c>
      <c r="EB42" s="20">
        <f t="shared" si="350"/>
        <v>0</v>
      </c>
      <c r="EC42" s="20">
        <f t="shared" si="350"/>
        <v>0</v>
      </c>
      <c r="ED42" s="20">
        <f t="shared" si="350"/>
        <v>0</v>
      </c>
      <c r="EE42" s="20">
        <f t="shared" si="350"/>
        <v>0</v>
      </c>
      <c r="EF42" s="20">
        <f t="shared" si="350"/>
        <v>0</v>
      </c>
      <c r="EG42" s="20">
        <f t="shared" si="350"/>
        <v>0</v>
      </c>
      <c r="EH42" s="20">
        <f t="shared" si="350"/>
        <v>0</v>
      </c>
      <c r="EI42" s="20">
        <f t="shared" si="350"/>
        <v>0</v>
      </c>
      <c r="EJ42" s="20">
        <f t="shared" si="350"/>
        <v>0</v>
      </c>
      <c r="EK42" s="20">
        <f t="shared" si="350"/>
        <v>0</v>
      </c>
      <c r="EL42" s="20">
        <f t="shared" si="350"/>
        <v>0</v>
      </c>
      <c r="EM42" s="20">
        <f t="shared" si="350"/>
        <v>0</v>
      </c>
      <c r="EN42" s="20">
        <f t="shared" si="350"/>
        <v>0</v>
      </c>
      <c r="EO42" s="20">
        <f t="shared" si="350"/>
        <v>0</v>
      </c>
      <c r="EP42" s="20">
        <f t="shared" si="350"/>
        <v>0</v>
      </c>
      <c r="EQ42" s="20">
        <f t="shared" si="350"/>
        <v>0</v>
      </c>
      <c r="ER42" s="20">
        <f t="shared" si="350"/>
        <v>0</v>
      </c>
      <c r="ES42" s="20">
        <f t="shared" si="350"/>
        <v>0</v>
      </c>
      <c r="ET42" s="20">
        <f t="shared" si="350"/>
        <v>0</v>
      </c>
      <c r="EU42" s="20">
        <f t="shared" si="350"/>
        <v>0</v>
      </c>
      <c r="EV42" s="20">
        <f t="shared" si="350"/>
        <v>0</v>
      </c>
      <c r="EW42" s="20">
        <f t="shared" si="350"/>
        <v>0</v>
      </c>
      <c r="EX42" s="20">
        <f t="shared" si="350"/>
        <v>0</v>
      </c>
      <c r="EY42" s="20">
        <f t="shared" si="350"/>
        <v>0</v>
      </c>
      <c r="EZ42" s="20">
        <f t="shared" si="350"/>
        <v>0</v>
      </c>
      <c r="FA42" s="20">
        <f t="shared" si="350"/>
        <v>0</v>
      </c>
      <c r="FB42" s="20">
        <f t="shared" si="350"/>
        <v>0</v>
      </c>
      <c r="FC42" s="20">
        <f t="shared" si="350"/>
        <v>0</v>
      </c>
      <c r="FD42" s="20">
        <f t="shared" si="350"/>
        <v>0</v>
      </c>
      <c r="FE42" s="20">
        <f t="shared" si="350"/>
        <v>0</v>
      </c>
      <c r="FF42" s="20">
        <f t="shared" si="350"/>
        <v>0</v>
      </c>
      <c r="FG42" s="20">
        <f t="shared" si="350"/>
        <v>0</v>
      </c>
      <c r="FH42" s="20">
        <f t="shared" si="350"/>
        <v>0</v>
      </c>
      <c r="FI42" s="20">
        <f t="shared" si="350"/>
        <v>0</v>
      </c>
      <c r="FJ42" s="20">
        <f t="shared" si="350"/>
        <v>0</v>
      </c>
      <c r="FK42" s="20">
        <f t="shared" si="350"/>
        <v>0</v>
      </c>
      <c r="FL42" s="20">
        <f t="shared" si="350"/>
        <v>0</v>
      </c>
      <c r="FM42" s="20">
        <f t="shared" si="350"/>
        <v>0</v>
      </c>
      <c r="FN42" s="20">
        <f t="shared" si="350"/>
        <v>0</v>
      </c>
      <c r="FO42" s="20">
        <f t="shared" si="350"/>
        <v>0</v>
      </c>
      <c r="FP42" s="20">
        <f t="shared" si="350"/>
        <v>0</v>
      </c>
      <c r="FQ42" s="20">
        <f t="shared" si="350"/>
        <v>0</v>
      </c>
      <c r="FR42" s="20">
        <f t="shared" si="350"/>
        <v>0</v>
      </c>
      <c r="FS42" s="20">
        <f t="shared" si="350"/>
        <v>0</v>
      </c>
      <c r="FT42" s="20">
        <f t="shared" si="350"/>
        <v>0</v>
      </c>
      <c r="FU42" s="20">
        <f t="shared" si="350"/>
        <v>0</v>
      </c>
      <c r="FV42" s="20">
        <f t="shared" si="350"/>
        <v>0</v>
      </c>
      <c r="FW42" s="20">
        <f t="shared" si="350"/>
        <v>0</v>
      </c>
      <c r="FX42" s="20">
        <f t="shared" si="350"/>
        <v>0</v>
      </c>
      <c r="FY42" s="20">
        <f t="shared" si="350"/>
        <v>0</v>
      </c>
      <c r="FZ42" s="20">
        <f t="shared" si="350"/>
        <v>0</v>
      </c>
      <c r="GA42" s="20">
        <f t="shared" si="350"/>
        <v>0</v>
      </c>
      <c r="GB42" s="20">
        <f t="shared" si="350"/>
        <v>0</v>
      </c>
      <c r="GC42" s="20">
        <f t="shared" si="350"/>
        <v>0</v>
      </c>
      <c r="GD42" s="20">
        <f t="shared" si="350"/>
        <v>0</v>
      </c>
      <c r="GE42" s="20">
        <f t="shared" si="350"/>
        <v>0</v>
      </c>
      <c r="GF42" s="20">
        <f t="shared" si="350"/>
        <v>0</v>
      </c>
      <c r="GG42" s="20">
        <f t="shared" si="350"/>
        <v>0</v>
      </c>
      <c r="GH42" s="20">
        <f t="shared" si="350"/>
        <v>0</v>
      </c>
      <c r="GI42" s="20">
        <f t="shared" si="350"/>
        <v>0</v>
      </c>
      <c r="GJ42" s="20">
        <f t="shared" si="350"/>
        <v>0</v>
      </c>
      <c r="GK42" s="20">
        <f t="shared" si="350"/>
        <v>0</v>
      </c>
      <c r="GL42" s="20">
        <f t="shared" ref="GL42:IW42" si="351">IF(ISBLANK(GL20),0,GL20)</f>
        <v>0</v>
      </c>
      <c r="GM42" s="20">
        <f t="shared" si="351"/>
        <v>0</v>
      </c>
      <c r="GN42" s="20">
        <f t="shared" si="351"/>
        <v>0</v>
      </c>
      <c r="GO42" s="20">
        <f t="shared" si="351"/>
        <v>0</v>
      </c>
      <c r="GP42" s="20">
        <f t="shared" si="351"/>
        <v>0</v>
      </c>
      <c r="GQ42" s="20">
        <f t="shared" si="351"/>
        <v>0</v>
      </c>
      <c r="GR42" s="20">
        <f t="shared" si="351"/>
        <v>0</v>
      </c>
      <c r="GS42" s="20">
        <f t="shared" si="351"/>
        <v>0</v>
      </c>
      <c r="GT42" s="20">
        <f t="shared" si="351"/>
        <v>0</v>
      </c>
      <c r="GU42" s="20">
        <f t="shared" si="351"/>
        <v>0</v>
      </c>
      <c r="GV42" s="20">
        <f t="shared" si="351"/>
        <v>0</v>
      </c>
      <c r="GW42" s="20">
        <f t="shared" si="351"/>
        <v>0</v>
      </c>
      <c r="GX42" s="20">
        <f t="shared" si="351"/>
        <v>0</v>
      </c>
      <c r="GY42" s="20">
        <f t="shared" si="351"/>
        <v>0</v>
      </c>
      <c r="GZ42" s="20">
        <f t="shared" si="351"/>
        <v>0</v>
      </c>
      <c r="HA42" s="20">
        <f t="shared" si="351"/>
        <v>0</v>
      </c>
      <c r="HB42" s="20">
        <f t="shared" si="351"/>
        <v>0</v>
      </c>
      <c r="HC42" s="20">
        <f t="shared" si="351"/>
        <v>0</v>
      </c>
      <c r="HD42" s="20">
        <f t="shared" si="351"/>
        <v>0</v>
      </c>
      <c r="HE42" s="20">
        <f t="shared" si="351"/>
        <v>0</v>
      </c>
      <c r="HF42" s="20">
        <f t="shared" si="351"/>
        <v>0</v>
      </c>
      <c r="HG42" s="20">
        <f t="shared" si="351"/>
        <v>0</v>
      </c>
      <c r="HH42" s="20">
        <f t="shared" si="351"/>
        <v>0</v>
      </c>
      <c r="HI42" s="20">
        <f t="shared" si="351"/>
        <v>0</v>
      </c>
      <c r="HJ42" s="20">
        <f t="shared" si="351"/>
        <v>0</v>
      </c>
      <c r="HK42" s="20">
        <f t="shared" si="351"/>
        <v>0</v>
      </c>
      <c r="HL42" s="20">
        <f t="shared" si="351"/>
        <v>0</v>
      </c>
      <c r="HM42" s="20">
        <f t="shared" si="351"/>
        <v>0</v>
      </c>
      <c r="HN42" s="20">
        <f t="shared" si="351"/>
        <v>0</v>
      </c>
      <c r="HO42" s="20">
        <f t="shared" si="351"/>
        <v>0</v>
      </c>
      <c r="HP42" s="20">
        <f t="shared" si="351"/>
        <v>0</v>
      </c>
      <c r="HQ42" s="20">
        <f t="shared" si="351"/>
        <v>0</v>
      </c>
      <c r="HR42" s="20">
        <f t="shared" si="351"/>
        <v>0</v>
      </c>
      <c r="HS42" s="20">
        <f t="shared" si="351"/>
        <v>0</v>
      </c>
      <c r="HT42" s="20">
        <f t="shared" si="351"/>
        <v>0</v>
      </c>
      <c r="HU42" s="20">
        <f t="shared" si="351"/>
        <v>0</v>
      </c>
      <c r="HV42" s="20">
        <f t="shared" si="351"/>
        <v>0</v>
      </c>
      <c r="HW42" s="20">
        <f t="shared" si="351"/>
        <v>0</v>
      </c>
      <c r="HX42" s="20">
        <f t="shared" si="351"/>
        <v>0</v>
      </c>
      <c r="HY42" s="20">
        <f t="shared" si="351"/>
        <v>0</v>
      </c>
      <c r="HZ42" s="20">
        <f t="shared" si="351"/>
        <v>0</v>
      </c>
      <c r="IA42" s="20">
        <f t="shared" si="351"/>
        <v>0</v>
      </c>
      <c r="IB42" s="20">
        <f t="shared" si="351"/>
        <v>0</v>
      </c>
      <c r="IC42" s="20">
        <f t="shared" si="351"/>
        <v>0</v>
      </c>
      <c r="ID42" s="20">
        <f t="shared" si="351"/>
        <v>0</v>
      </c>
      <c r="IE42" s="20">
        <f t="shared" si="351"/>
        <v>0</v>
      </c>
      <c r="IF42" s="20">
        <f t="shared" si="351"/>
        <v>0</v>
      </c>
      <c r="IG42" s="20">
        <f t="shared" si="351"/>
        <v>0</v>
      </c>
      <c r="IH42" s="20">
        <f t="shared" si="351"/>
        <v>0</v>
      </c>
      <c r="II42" s="20">
        <f t="shared" si="351"/>
        <v>0</v>
      </c>
      <c r="IJ42" s="20">
        <f t="shared" si="351"/>
        <v>0</v>
      </c>
      <c r="IK42" s="20">
        <f t="shared" si="351"/>
        <v>0</v>
      </c>
      <c r="IL42" s="20">
        <f t="shared" si="351"/>
        <v>0</v>
      </c>
      <c r="IM42" s="20">
        <f t="shared" si="351"/>
        <v>0</v>
      </c>
      <c r="IN42" s="20">
        <f t="shared" si="351"/>
        <v>0</v>
      </c>
      <c r="IO42" s="20">
        <f t="shared" si="351"/>
        <v>0</v>
      </c>
      <c r="IP42" s="20">
        <f t="shared" si="351"/>
        <v>0</v>
      </c>
      <c r="IQ42" s="20">
        <f t="shared" si="351"/>
        <v>0</v>
      </c>
      <c r="IR42" s="20">
        <f t="shared" si="351"/>
        <v>0</v>
      </c>
      <c r="IS42" s="20">
        <f t="shared" si="351"/>
        <v>0</v>
      </c>
      <c r="IT42" s="20">
        <f t="shared" si="351"/>
        <v>0</v>
      </c>
      <c r="IU42" s="20">
        <f t="shared" si="351"/>
        <v>0</v>
      </c>
      <c r="IV42" s="20">
        <f t="shared" si="351"/>
        <v>0</v>
      </c>
      <c r="IW42" s="20">
        <f t="shared" si="351"/>
        <v>0</v>
      </c>
      <c r="IX42" s="20">
        <f t="shared" ref="IX42:KP42" si="352">IF(ISBLANK(IX20),0,IX20)</f>
        <v>0</v>
      </c>
      <c r="IY42" s="20">
        <f t="shared" si="352"/>
        <v>0</v>
      </c>
      <c r="IZ42" s="20">
        <f t="shared" si="352"/>
        <v>0</v>
      </c>
      <c r="JA42" s="20">
        <f t="shared" si="352"/>
        <v>0</v>
      </c>
      <c r="JB42" s="20">
        <f t="shared" si="352"/>
        <v>0</v>
      </c>
      <c r="JC42" s="20">
        <f t="shared" si="352"/>
        <v>0</v>
      </c>
      <c r="JD42" s="20">
        <f t="shared" si="352"/>
        <v>0</v>
      </c>
      <c r="JE42" s="20">
        <f t="shared" si="352"/>
        <v>0</v>
      </c>
      <c r="JF42" s="20">
        <f t="shared" si="352"/>
        <v>0</v>
      </c>
      <c r="JG42" s="20">
        <f t="shared" si="352"/>
        <v>0</v>
      </c>
      <c r="JH42" s="20">
        <f t="shared" si="352"/>
        <v>0</v>
      </c>
      <c r="JI42" s="20">
        <f t="shared" si="352"/>
        <v>0</v>
      </c>
      <c r="JJ42" s="20">
        <f t="shared" si="352"/>
        <v>0</v>
      </c>
      <c r="JK42" s="20">
        <f t="shared" si="352"/>
        <v>0</v>
      </c>
      <c r="JL42" s="20">
        <f t="shared" si="352"/>
        <v>0</v>
      </c>
      <c r="JM42" s="20">
        <f t="shared" si="352"/>
        <v>0</v>
      </c>
      <c r="JN42" s="20">
        <f t="shared" si="352"/>
        <v>0</v>
      </c>
      <c r="JO42" s="20">
        <f t="shared" si="352"/>
        <v>0</v>
      </c>
      <c r="JP42" s="20">
        <f t="shared" si="352"/>
        <v>0</v>
      </c>
      <c r="JQ42" s="20">
        <f t="shared" si="352"/>
        <v>0</v>
      </c>
      <c r="JR42" s="20">
        <f t="shared" si="352"/>
        <v>0</v>
      </c>
      <c r="JS42" s="20">
        <f t="shared" si="352"/>
        <v>0</v>
      </c>
      <c r="JT42" s="20">
        <f t="shared" si="352"/>
        <v>0</v>
      </c>
      <c r="JU42" s="20">
        <f t="shared" si="352"/>
        <v>0</v>
      </c>
      <c r="JV42" s="20">
        <f t="shared" si="352"/>
        <v>0</v>
      </c>
      <c r="JW42" s="20">
        <f t="shared" si="352"/>
        <v>0</v>
      </c>
      <c r="JX42" s="20">
        <f t="shared" si="352"/>
        <v>0</v>
      </c>
      <c r="JY42" s="20">
        <f t="shared" si="352"/>
        <v>0</v>
      </c>
      <c r="JZ42" s="20">
        <f t="shared" si="352"/>
        <v>0</v>
      </c>
      <c r="KA42" s="20">
        <f t="shared" si="352"/>
        <v>0</v>
      </c>
      <c r="KB42" s="20">
        <f t="shared" si="352"/>
        <v>0</v>
      </c>
      <c r="KC42" s="20">
        <f t="shared" si="352"/>
        <v>0</v>
      </c>
      <c r="KD42" s="20">
        <f t="shared" si="352"/>
        <v>0</v>
      </c>
      <c r="KE42" s="20">
        <f t="shared" si="352"/>
        <v>0</v>
      </c>
      <c r="KF42" s="20">
        <f t="shared" si="352"/>
        <v>0</v>
      </c>
      <c r="KG42" s="20">
        <f t="shared" si="352"/>
        <v>0</v>
      </c>
      <c r="KH42" s="20">
        <f t="shared" si="352"/>
        <v>0</v>
      </c>
      <c r="KI42" s="20">
        <f t="shared" si="352"/>
        <v>0</v>
      </c>
      <c r="KJ42" s="20">
        <f t="shared" si="352"/>
        <v>0</v>
      </c>
      <c r="KK42" s="20">
        <f t="shared" si="352"/>
        <v>0</v>
      </c>
      <c r="KL42" s="20">
        <f t="shared" si="352"/>
        <v>0</v>
      </c>
      <c r="KM42" s="20">
        <f t="shared" si="352"/>
        <v>0</v>
      </c>
      <c r="KN42" s="20">
        <f t="shared" si="352"/>
        <v>0</v>
      </c>
      <c r="KO42" s="20">
        <f t="shared" si="352"/>
        <v>0</v>
      </c>
      <c r="KP42" s="20">
        <f t="shared" si="352"/>
        <v>0</v>
      </c>
    </row>
    <row r="43" spans="1:302" x14ac:dyDescent="0.2">
      <c r="A43" s="75" t="s">
        <v>123</v>
      </c>
      <c r="B43" s="20">
        <f t="shared" ref="B43:BM43" si="353">IF(ISBLANK(B21),0,B21)</f>
        <v>0</v>
      </c>
      <c r="C43" s="20">
        <f t="shared" si="353"/>
        <v>0</v>
      </c>
      <c r="D43" s="20">
        <f t="shared" si="353"/>
        <v>0</v>
      </c>
      <c r="E43" s="20">
        <f t="shared" si="353"/>
        <v>30</v>
      </c>
      <c r="F43" s="20">
        <f t="shared" si="353"/>
        <v>0</v>
      </c>
      <c r="G43" s="20">
        <f t="shared" si="353"/>
        <v>0</v>
      </c>
      <c r="H43" s="20">
        <f t="shared" si="353"/>
        <v>0</v>
      </c>
      <c r="I43" s="20">
        <f t="shared" si="353"/>
        <v>0</v>
      </c>
      <c r="J43" s="20">
        <f t="shared" si="353"/>
        <v>30</v>
      </c>
      <c r="K43" s="20">
        <f t="shared" si="353"/>
        <v>0</v>
      </c>
      <c r="L43" s="20">
        <f t="shared" si="353"/>
        <v>0</v>
      </c>
      <c r="M43" s="20">
        <f t="shared" si="353"/>
        <v>0</v>
      </c>
      <c r="N43" s="20">
        <f t="shared" si="353"/>
        <v>0</v>
      </c>
      <c r="O43" s="20">
        <f t="shared" si="353"/>
        <v>30</v>
      </c>
      <c r="P43" s="20">
        <f t="shared" si="353"/>
        <v>0</v>
      </c>
      <c r="Q43" s="20">
        <f t="shared" si="353"/>
        <v>0</v>
      </c>
      <c r="R43" s="20">
        <f t="shared" si="353"/>
        <v>0</v>
      </c>
      <c r="S43" s="20">
        <f t="shared" si="353"/>
        <v>0</v>
      </c>
      <c r="T43" s="20">
        <f t="shared" si="353"/>
        <v>1030</v>
      </c>
      <c r="U43" s="20">
        <f t="shared" si="353"/>
        <v>0</v>
      </c>
      <c r="V43" s="20">
        <f t="shared" si="353"/>
        <v>0</v>
      </c>
      <c r="W43" s="20">
        <f t="shared" si="353"/>
        <v>0</v>
      </c>
      <c r="X43" s="20">
        <f t="shared" si="353"/>
        <v>0</v>
      </c>
      <c r="Y43" s="20">
        <f t="shared" si="353"/>
        <v>0</v>
      </c>
      <c r="Z43" s="20">
        <f t="shared" si="353"/>
        <v>0</v>
      </c>
      <c r="AA43" s="20">
        <f t="shared" si="353"/>
        <v>0</v>
      </c>
      <c r="AB43" s="20">
        <f t="shared" si="353"/>
        <v>0</v>
      </c>
      <c r="AC43" s="20">
        <f t="shared" si="353"/>
        <v>0</v>
      </c>
      <c r="AD43" s="20">
        <f t="shared" si="353"/>
        <v>0</v>
      </c>
      <c r="AE43" s="20">
        <f t="shared" si="353"/>
        <v>0</v>
      </c>
      <c r="AF43" s="20">
        <f t="shared" si="353"/>
        <v>0</v>
      </c>
      <c r="AG43" s="20">
        <f t="shared" si="353"/>
        <v>0</v>
      </c>
      <c r="AH43" s="20">
        <f t="shared" si="353"/>
        <v>0</v>
      </c>
      <c r="AI43" s="20">
        <f t="shared" si="353"/>
        <v>0</v>
      </c>
      <c r="AJ43" s="20">
        <f t="shared" si="353"/>
        <v>0</v>
      </c>
      <c r="AK43" s="20">
        <f t="shared" si="353"/>
        <v>0</v>
      </c>
      <c r="AL43" s="20">
        <f t="shared" si="353"/>
        <v>0</v>
      </c>
      <c r="AM43" s="20">
        <f t="shared" si="353"/>
        <v>0</v>
      </c>
      <c r="AN43" s="20">
        <f t="shared" si="353"/>
        <v>0</v>
      </c>
      <c r="AO43" s="20">
        <f t="shared" si="353"/>
        <v>0</v>
      </c>
      <c r="AP43" s="20">
        <f t="shared" si="353"/>
        <v>0</v>
      </c>
      <c r="AQ43" s="20">
        <f t="shared" si="353"/>
        <v>0</v>
      </c>
      <c r="AR43" s="20">
        <f t="shared" si="353"/>
        <v>0</v>
      </c>
      <c r="AS43" s="20">
        <f t="shared" si="353"/>
        <v>0</v>
      </c>
      <c r="AT43" s="20">
        <f t="shared" si="353"/>
        <v>0</v>
      </c>
      <c r="AU43" s="20">
        <f t="shared" si="353"/>
        <v>0</v>
      </c>
      <c r="AV43" s="20">
        <f t="shared" si="353"/>
        <v>0</v>
      </c>
      <c r="AW43" s="20">
        <f t="shared" si="353"/>
        <v>0</v>
      </c>
      <c r="AX43" s="20">
        <f t="shared" si="353"/>
        <v>0</v>
      </c>
      <c r="AY43" s="20">
        <f t="shared" si="353"/>
        <v>0</v>
      </c>
      <c r="AZ43" s="20">
        <f t="shared" si="353"/>
        <v>0</v>
      </c>
      <c r="BA43" s="20">
        <f t="shared" si="353"/>
        <v>0</v>
      </c>
      <c r="BB43" s="20">
        <f t="shared" si="353"/>
        <v>0</v>
      </c>
      <c r="BC43" s="20">
        <f t="shared" si="353"/>
        <v>0</v>
      </c>
      <c r="BD43" s="20">
        <f t="shared" si="353"/>
        <v>0</v>
      </c>
      <c r="BE43" s="20">
        <f t="shared" si="353"/>
        <v>0</v>
      </c>
      <c r="BF43" s="20">
        <f t="shared" si="353"/>
        <v>0</v>
      </c>
      <c r="BG43" s="20">
        <f t="shared" si="353"/>
        <v>0</v>
      </c>
      <c r="BH43" s="20">
        <f t="shared" si="353"/>
        <v>0</v>
      </c>
      <c r="BI43" s="20">
        <f t="shared" si="353"/>
        <v>0</v>
      </c>
      <c r="BJ43" s="20">
        <f t="shared" si="353"/>
        <v>0</v>
      </c>
      <c r="BK43" s="20">
        <f t="shared" si="353"/>
        <v>0</v>
      </c>
      <c r="BL43" s="20">
        <f t="shared" si="353"/>
        <v>0</v>
      </c>
      <c r="BM43" s="20">
        <f t="shared" si="353"/>
        <v>0</v>
      </c>
      <c r="BN43" s="20">
        <f t="shared" ref="BN43:DY43" si="354">IF(ISBLANK(BN21),0,BN21)</f>
        <v>0</v>
      </c>
      <c r="BO43" s="20">
        <f t="shared" si="354"/>
        <v>0</v>
      </c>
      <c r="BP43" s="20">
        <f t="shared" si="354"/>
        <v>0</v>
      </c>
      <c r="BQ43" s="20">
        <f t="shared" si="354"/>
        <v>0</v>
      </c>
      <c r="BR43" s="20">
        <f t="shared" si="354"/>
        <v>0</v>
      </c>
      <c r="BS43" s="20">
        <f t="shared" si="354"/>
        <v>0</v>
      </c>
      <c r="BT43" s="20">
        <f t="shared" si="354"/>
        <v>0</v>
      </c>
      <c r="BU43" s="20">
        <f t="shared" si="354"/>
        <v>0</v>
      </c>
      <c r="BV43" s="20">
        <f t="shared" si="354"/>
        <v>0</v>
      </c>
      <c r="BW43" s="20">
        <f t="shared" si="354"/>
        <v>0</v>
      </c>
      <c r="BX43" s="20">
        <f t="shared" si="354"/>
        <v>0</v>
      </c>
      <c r="BY43" s="20">
        <f t="shared" si="354"/>
        <v>0</v>
      </c>
      <c r="BZ43" s="20">
        <f t="shared" si="354"/>
        <v>0</v>
      </c>
      <c r="CA43" s="20">
        <f t="shared" si="354"/>
        <v>0</v>
      </c>
      <c r="CB43" s="20">
        <f t="shared" si="354"/>
        <v>0</v>
      </c>
      <c r="CC43" s="20">
        <f t="shared" si="354"/>
        <v>0</v>
      </c>
      <c r="CD43" s="20">
        <f t="shared" si="354"/>
        <v>0</v>
      </c>
      <c r="CE43" s="20">
        <f t="shared" si="354"/>
        <v>0</v>
      </c>
      <c r="CF43" s="20">
        <f t="shared" si="354"/>
        <v>0</v>
      </c>
      <c r="CG43" s="20">
        <f t="shared" si="354"/>
        <v>0</v>
      </c>
      <c r="CH43" s="20">
        <f t="shared" si="354"/>
        <v>0</v>
      </c>
      <c r="CI43" s="20">
        <f t="shared" si="354"/>
        <v>0</v>
      </c>
      <c r="CJ43" s="20">
        <f t="shared" si="354"/>
        <v>0</v>
      </c>
      <c r="CK43" s="20">
        <f t="shared" si="354"/>
        <v>0</v>
      </c>
      <c r="CL43" s="20">
        <f t="shared" si="354"/>
        <v>0</v>
      </c>
      <c r="CM43" s="20">
        <f t="shared" si="354"/>
        <v>0</v>
      </c>
      <c r="CN43" s="20">
        <f t="shared" si="354"/>
        <v>0</v>
      </c>
      <c r="CO43" s="20">
        <f t="shared" si="354"/>
        <v>0</v>
      </c>
      <c r="CP43" s="20">
        <f t="shared" si="354"/>
        <v>0</v>
      </c>
      <c r="CQ43" s="20">
        <f t="shared" si="354"/>
        <v>0</v>
      </c>
      <c r="CR43" s="20">
        <f t="shared" si="354"/>
        <v>0</v>
      </c>
      <c r="CS43" s="20">
        <f t="shared" si="354"/>
        <v>0</v>
      </c>
      <c r="CT43" s="20">
        <f t="shared" si="354"/>
        <v>0</v>
      </c>
      <c r="CU43" s="20">
        <f t="shared" si="354"/>
        <v>0</v>
      </c>
      <c r="CV43" s="20">
        <f t="shared" si="354"/>
        <v>0</v>
      </c>
      <c r="CW43" s="20">
        <f t="shared" si="354"/>
        <v>0</v>
      </c>
      <c r="CX43" s="20">
        <f t="shared" si="354"/>
        <v>0</v>
      </c>
      <c r="CY43" s="20">
        <f t="shared" si="354"/>
        <v>0</v>
      </c>
      <c r="CZ43" s="20">
        <f t="shared" si="354"/>
        <v>0</v>
      </c>
      <c r="DA43" s="20">
        <f t="shared" si="354"/>
        <v>0</v>
      </c>
      <c r="DB43" s="20">
        <f t="shared" si="354"/>
        <v>0</v>
      </c>
      <c r="DC43" s="20">
        <f t="shared" si="354"/>
        <v>0</v>
      </c>
      <c r="DD43" s="20">
        <f t="shared" si="354"/>
        <v>0</v>
      </c>
      <c r="DE43" s="20">
        <f t="shared" si="354"/>
        <v>0</v>
      </c>
      <c r="DF43" s="20">
        <f t="shared" si="354"/>
        <v>0</v>
      </c>
      <c r="DG43" s="20">
        <f t="shared" si="354"/>
        <v>0</v>
      </c>
      <c r="DH43" s="20">
        <f t="shared" si="354"/>
        <v>0</v>
      </c>
      <c r="DI43" s="20">
        <f t="shared" si="354"/>
        <v>0</v>
      </c>
      <c r="DJ43" s="20">
        <f t="shared" si="354"/>
        <v>0</v>
      </c>
      <c r="DK43" s="20">
        <f t="shared" si="354"/>
        <v>0</v>
      </c>
      <c r="DL43" s="20">
        <f t="shared" si="354"/>
        <v>0</v>
      </c>
      <c r="DM43" s="20">
        <f t="shared" si="354"/>
        <v>0</v>
      </c>
      <c r="DN43" s="20">
        <f t="shared" si="354"/>
        <v>0</v>
      </c>
      <c r="DO43" s="20">
        <f t="shared" si="354"/>
        <v>0</v>
      </c>
      <c r="DP43" s="20">
        <f t="shared" si="354"/>
        <v>0</v>
      </c>
      <c r="DQ43" s="20">
        <f t="shared" si="354"/>
        <v>0</v>
      </c>
      <c r="DR43" s="20">
        <f t="shared" si="354"/>
        <v>0</v>
      </c>
      <c r="DS43" s="20">
        <f t="shared" si="354"/>
        <v>0</v>
      </c>
      <c r="DT43" s="20">
        <f t="shared" si="354"/>
        <v>0</v>
      </c>
      <c r="DU43" s="20">
        <f t="shared" si="354"/>
        <v>0</v>
      </c>
      <c r="DV43" s="20">
        <f t="shared" si="354"/>
        <v>0</v>
      </c>
      <c r="DW43" s="20">
        <f t="shared" si="354"/>
        <v>0</v>
      </c>
      <c r="DX43" s="20">
        <f t="shared" si="354"/>
        <v>0</v>
      </c>
      <c r="DY43" s="20">
        <f t="shared" si="354"/>
        <v>0</v>
      </c>
      <c r="DZ43" s="20">
        <f t="shared" ref="DZ43:GK43" si="355">IF(ISBLANK(DZ21),0,DZ21)</f>
        <v>0</v>
      </c>
      <c r="EA43" s="20">
        <f t="shared" si="355"/>
        <v>0</v>
      </c>
      <c r="EB43" s="20">
        <f t="shared" si="355"/>
        <v>0</v>
      </c>
      <c r="EC43" s="20">
        <f t="shared" si="355"/>
        <v>0</v>
      </c>
      <c r="ED43" s="20">
        <f t="shared" si="355"/>
        <v>0</v>
      </c>
      <c r="EE43" s="20">
        <f t="shared" si="355"/>
        <v>0</v>
      </c>
      <c r="EF43" s="20">
        <f t="shared" si="355"/>
        <v>0</v>
      </c>
      <c r="EG43" s="20">
        <f t="shared" si="355"/>
        <v>0</v>
      </c>
      <c r="EH43" s="20">
        <f t="shared" si="355"/>
        <v>0</v>
      </c>
      <c r="EI43" s="20">
        <f t="shared" si="355"/>
        <v>0</v>
      </c>
      <c r="EJ43" s="20">
        <f t="shared" si="355"/>
        <v>0</v>
      </c>
      <c r="EK43" s="20">
        <f t="shared" si="355"/>
        <v>0</v>
      </c>
      <c r="EL43" s="20">
        <f t="shared" si="355"/>
        <v>0</v>
      </c>
      <c r="EM43" s="20">
        <f t="shared" si="355"/>
        <v>0</v>
      </c>
      <c r="EN43" s="20">
        <f t="shared" si="355"/>
        <v>0</v>
      </c>
      <c r="EO43" s="20">
        <f t="shared" si="355"/>
        <v>0</v>
      </c>
      <c r="EP43" s="20">
        <f t="shared" si="355"/>
        <v>0</v>
      </c>
      <c r="EQ43" s="20">
        <f t="shared" si="355"/>
        <v>0</v>
      </c>
      <c r="ER43" s="20">
        <f t="shared" si="355"/>
        <v>0</v>
      </c>
      <c r="ES43" s="20">
        <f t="shared" si="355"/>
        <v>0</v>
      </c>
      <c r="ET43" s="20">
        <f t="shared" si="355"/>
        <v>0</v>
      </c>
      <c r="EU43" s="20">
        <f t="shared" si="355"/>
        <v>0</v>
      </c>
      <c r="EV43" s="20">
        <f t="shared" si="355"/>
        <v>0</v>
      </c>
      <c r="EW43" s="20">
        <f t="shared" si="355"/>
        <v>0</v>
      </c>
      <c r="EX43" s="20">
        <f t="shared" si="355"/>
        <v>0</v>
      </c>
      <c r="EY43" s="20">
        <f t="shared" si="355"/>
        <v>0</v>
      </c>
      <c r="EZ43" s="20">
        <f t="shared" si="355"/>
        <v>0</v>
      </c>
      <c r="FA43" s="20">
        <f t="shared" si="355"/>
        <v>0</v>
      </c>
      <c r="FB43" s="20">
        <f t="shared" si="355"/>
        <v>0</v>
      </c>
      <c r="FC43" s="20">
        <f t="shared" si="355"/>
        <v>0</v>
      </c>
      <c r="FD43" s="20">
        <f t="shared" si="355"/>
        <v>0</v>
      </c>
      <c r="FE43" s="20">
        <f t="shared" si="355"/>
        <v>0</v>
      </c>
      <c r="FF43" s="20">
        <f t="shared" si="355"/>
        <v>0</v>
      </c>
      <c r="FG43" s="20">
        <f t="shared" si="355"/>
        <v>0</v>
      </c>
      <c r="FH43" s="20">
        <f t="shared" si="355"/>
        <v>0</v>
      </c>
      <c r="FI43" s="20">
        <f t="shared" si="355"/>
        <v>0</v>
      </c>
      <c r="FJ43" s="20">
        <f t="shared" si="355"/>
        <v>0</v>
      </c>
      <c r="FK43" s="20">
        <f t="shared" si="355"/>
        <v>0</v>
      </c>
      <c r="FL43" s="20">
        <f t="shared" si="355"/>
        <v>0</v>
      </c>
      <c r="FM43" s="20">
        <f t="shared" si="355"/>
        <v>0</v>
      </c>
      <c r="FN43" s="20">
        <f t="shared" si="355"/>
        <v>0</v>
      </c>
      <c r="FO43" s="20">
        <f t="shared" si="355"/>
        <v>0</v>
      </c>
      <c r="FP43" s="20">
        <f t="shared" si="355"/>
        <v>0</v>
      </c>
      <c r="FQ43" s="20">
        <f t="shared" si="355"/>
        <v>0</v>
      </c>
      <c r="FR43" s="20">
        <f t="shared" si="355"/>
        <v>0</v>
      </c>
      <c r="FS43" s="20">
        <f t="shared" si="355"/>
        <v>0</v>
      </c>
      <c r="FT43" s="20">
        <f t="shared" si="355"/>
        <v>0</v>
      </c>
      <c r="FU43" s="20">
        <f t="shared" si="355"/>
        <v>0</v>
      </c>
      <c r="FV43" s="20">
        <f t="shared" si="355"/>
        <v>0</v>
      </c>
      <c r="FW43" s="20">
        <f t="shared" si="355"/>
        <v>0</v>
      </c>
      <c r="FX43" s="20">
        <f t="shared" si="355"/>
        <v>0</v>
      </c>
      <c r="FY43" s="20">
        <f t="shared" si="355"/>
        <v>0</v>
      </c>
      <c r="FZ43" s="20">
        <f t="shared" si="355"/>
        <v>0</v>
      </c>
      <c r="GA43" s="20">
        <f t="shared" si="355"/>
        <v>0</v>
      </c>
      <c r="GB43" s="20">
        <f t="shared" si="355"/>
        <v>0</v>
      </c>
      <c r="GC43" s="20">
        <f t="shared" si="355"/>
        <v>0</v>
      </c>
      <c r="GD43" s="20">
        <f t="shared" si="355"/>
        <v>0</v>
      </c>
      <c r="GE43" s="20">
        <f t="shared" si="355"/>
        <v>0</v>
      </c>
      <c r="GF43" s="20">
        <f t="shared" si="355"/>
        <v>0</v>
      </c>
      <c r="GG43" s="20">
        <f t="shared" si="355"/>
        <v>0</v>
      </c>
      <c r="GH43" s="20">
        <f t="shared" si="355"/>
        <v>0</v>
      </c>
      <c r="GI43" s="20">
        <f t="shared" si="355"/>
        <v>0</v>
      </c>
      <c r="GJ43" s="20">
        <f t="shared" si="355"/>
        <v>0</v>
      </c>
      <c r="GK43" s="20">
        <f t="shared" si="355"/>
        <v>0</v>
      </c>
      <c r="GL43" s="20">
        <f t="shared" ref="GL43:IW43" si="356">IF(ISBLANK(GL21),0,GL21)</f>
        <v>0</v>
      </c>
      <c r="GM43" s="20">
        <f t="shared" si="356"/>
        <v>0</v>
      </c>
      <c r="GN43" s="20">
        <f t="shared" si="356"/>
        <v>0</v>
      </c>
      <c r="GO43" s="20">
        <f t="shared" si="356"/>
        <v>0</v>
      </c>
      <c r="GP43" s="20">
        <f t="shared" si="356"/>
        <v>0</v>
      </c>
      <c r="GQ43" s="20">
        <f t="shared" si="356"/>
        <v>0</v>
      </c>
      <c r="GR43" s="20">
        <f t="shared" si="356"/>
        <v>0</v>
      </c>
      <c r="GS43" s="20">
        <f t="shared" si="356"/>
        <v>0</v>
      </c>
      <c r="GT43" s="20">
        <f t="shared" si="356"/>
        <v>0</v>
      </c>
      <c r="GU43" s="20">
        <f t="shared" si="356"/>
        <v>0</v>
      </c>
      <c r="GV43" s="20">
        <f t="shared" si="356"/>
        <v>0</v>
      </c>
      <c r="GW43" s="20">
        <f t="shared" si="356"/>
        <v>0</v>
      </c>
      <c r="GX43" s="20">
        <f t="shared" si="356"/>
        <v>0</v>
      </c>
      <c r="GY43" s="20">
        <f t="shared" si="356"/>
        <v>0</v>
      </c>
      <c r="GZ43" s="20">
        <f t="shared" si="356"/>
        <v>0</v>
      </c>
      <c r="HA43" s="20">
        <f t="shared" si="356"/>
        <v>0</v>
      </c>
      <c r="HB43" s="20">
        <f t="shared" si="356"/>
        <v>0</v>
      </c>
      <c r="HC43" s="20">
        <f t="shared" si="356"/>
        <v>0</v>
      </c>
      <c r="HD43" s="20">
        <f t="shared" si="356"/>
        <v>0</v>
      </c>
      <c r="HE43" s="20">
        <f t="shared" si="356"/>
        <v>0</v>
      </c>
      <c r="HF43" s="20">
        <f t="shared" si="356"/>
        <v>0</v>
      </c>
      <c r="HG43" s="20">
        <f t="shared" si="356"/>
        <v>0</v>
      </c>
      <c r="HH43" s="20">
        <f t="shared" si="356"/>
        <v>0</v>
      </c>
      <c r="HI43" s="20">
        <f t="shared" si="356"/>
        <v>0</v>
      </c>
      <c r="HJ43" s="20">
        <f t="shared" si="356"/>
        <v>0</v>
      </c>
      <c r="HK43" s="20">
        <f t="shared" si="356"/>
        <v>0</v>
      </c>
      <c r="HL43" s="20">
        <f t="shared" si="356"/>
        <v>0</v>
      </c>
      <c r="HM43" s="20">
        <f t="shared" si="356"/>
        <v>0</v>
      </c>
      <c r="HN43" s="20">
        <f t="shared" si="356"/>
        <v>0</v>
      </c>
      <c r="HO43" s="20">
        <f t="shared" si="356"/>
        <v>0</v>
      </c>
      <c r="HP43" s="20">
        <f t="shared" si="356"/>
        <v>0</v>
      </c>
      <c r="HQ43" s="20">
        <f t="shared" si="356"/>
        <v>0</v>
      </c>
      <c r="HR43" s="20">
        <f t="shared" si="356"/>
        <v>0</v>
      </c>
      <c r="HS43" s="20">
        <f t="shared" si="356"/>
        <v>0</v>
      </c>
      <c r="HT43" s="20">
        <f t="shared" si="356"/>
        <v>0</v>
      </c>
      <c r="HU43" s="20">
        <f t="shared" si="356"/>
        <v>0</v>
      </c>
      <c r="HV43" s="20">
        <f t="shared" si="356"/>
        <v>0</v>
      </c>
      <c r="HW43" s="20">
        <f t="shared" si="356"/>
        <v>0</v>
      </c>
      <c r="HX43" s="20">
        <f t="shared" si="356"/>
        <v>0</v>
      </c>
      <c r="HY43" s="20">
        <f t="shared" si="356"/>
        <v>0</v>
      </c>
      <c r="HZ43" s="20">
        <f t="shared" si="356"/>
        <v>0</v>
      </c>
      <c r="IA43" s="20">
        <f t="shared" si="356"/>
        <v>0</v>
      </c>
      <c r="IB43" s="20">
        <f t="shared" si="356"/>
        <v>0</v>
      </c>
      <c r="IC43" s="20">
        <f t="shared" si="356"/>
        <v>0</v>
      </c>
      <c r="ID43" s="20">
        <f t="shared" si="356"/>
        <v>0</v>
      </c>
      <c r="IE43" s="20">
        <f t="shared" si="356"/>
        <v>0</v>
      </c>
      <c r="IF43" s="20">
        <f t="shared" si="356"/>
        <v>0</v>
      </c>
      <c r="IG43" s="20">
        <f t="shared" si="356"/>
        <v>0</v>
      </c>
      <c r="IH43" s="20">
        <f t="shared" si="356"/>
        <v>0</v>
      </c>
      <c r="II43" s="20">
        <f t="shared" si="356"/>
        <v>0</v>
      </c>
      <c r="IJ43" s="20">
        <f t="shared" si="356"/>
        <v>0</v>
      </c>
      <c r="IK43" s="20">
        <f t="shared" si="356"/>
        <v>0</v>
      </c>
      <c r="IL43" s="20">
        <f t="shared" si="356"/>
        <v>0</v>
      </c>
      <c r="IM43" s="20">
        <f t="shared" si="356"/>
        <v>0</v>
      </c>
      <c r="IN43" s="20">
        <f t="shared" si="356"/>
        <v>0</v>
      </c>
      <c r="IO43" s="20">
        <f t="shared" si="356"/>
        <v>0</v>
      </c>
      <c r="IP43" s="20">
        <f t="shared" si="356"/>
        <v>0</v>
      </c>
      <c r="IQ43" s="20">
        <f t="shared" si="356"/>
        <v>0</v>
      </c>
      <c r="IR43" s="20">
        <f t="shared" si="356"/>
        <v>0</v>
      </c>
      <c r="IS43" s="20">
        <f t="shared" si="356"/>
        <v>0</v>
      </c>
      <c r="IT43" s="20">
        <f t="shared" si="356"/>
        <v>0</v>
      </c>
      <c r="IU43" s="20">
        <f t="shared" si="356"/>
        <v>0</v>
      </c>
      <c r="IV43" s="20">
        <f t="shared" si="356"/>
        <v>0</v>
      </c>
      <c r="IW43" s="20">
        <f t="shared" si="356"/>
        <v>0</v>
      </c>
      <c r="IX43" s="20">
        <f t="shared" ref="IX43:KP43" si="357">IF(ISBLANK(IX21),0,IX21)</f>
        <v>0</v>
      </c>
      <c r="IY43" s="20">
        <f t="shared" si="357"/>
        <v>0</v>
      </c>
      <c r="IZ43" s="20">
        <f t="shared" si="357"/>
        <v>0</v>
      </c>
      <c r="JA43" s="20">
        <f t="shared" si="357"/>
        <v>0</v>
      </c>
      <c r="JB43" s="20">
        <f t="shared" si="357"/>
        <v>0</v>
      </c>
      <c r="JC43" s="20">
        <f t="shared" si="357"/>
        <v>0</v>
      </c>
      <c r="JD43" s="20">
        <f t="shared" si="357"/>
        <v>0</v>
      </c>
      <c r="JE43" s="20">
        <f t="shared" si="357"/>
        <v>0</v>
      </c>
      <c r="JF43" s="20">
        <f t="shared" si="357"/>
        <v>0</v>
      </c>
      <c r="JG43" s="20">
        <f t="shared" si="357"/>
        <v>0</v>
      </c>
      <c r="JH43" s="20">
        <f t="shared" si="357"/>
        <v>0</v>
      </c>
      <c r="JI43" s="20">
        <f t="shared" si="357"/>
        <v>0</v>
      </c>
      <c r="JJ43" s="20">
        <f t="shared" si="357"/>
        <v>0</v>
      </c>
      <c r="JK43" s="20">
        <f t="shared" si="357"/>
        <v>0</v>
      </c>
      <c r="JL43" s="20">
        <f t="shared" si="357"/>
        <v>0</v>
      </c>
      <c r="JM43" s="20">
        <f t="shared" si="357"/>
        <v>0</v>
      </c>
      <c r="JN43" s="20">
        <f t="shared" si="357"/>
        <v>0</v>
      </c>
      <c r="JO43" s="20">
        <f t="shared" si="357"/>
        <v>0</v>
      </c>
      <c r="JP43" s="20">
        <f t="shared" si="357"/>
        <v>0</v>
      </c>
      <c r="JQ43" s="20">
        <f t="shared" si="357"/>
        <v>0</v>
      </c>
      <c r="JR43" s="20">
        <f t="shared" si="357"/>
        <v>0</v>
      </c>
      <c r="JS43" s="20">
        <f t="shared" si="357"/>
        <v>0</v>
      </c>
      <c r="JT43" s="20">
        <f t="shared" si="357"/>
        <v>0</v>
      </c>
      <c r="JU43" s="20">
        <f t="shared" si="357"/>
        <v>0</v>
      </c>
      <c r="JV43" s="20">
        <f t="shared" si="357"/>
        <v>0</v>
      </c>
      <c r="JW43" s="20">
        <f t="shared" si="357"/>
        <v>0</v>
      </c>
      <c r="JX43" s="20">
        <f t="shared" si="357"/>
        <v>0</v>
      </c>
      <c r="JY43" s="20">
        <f t="shared" si="357"/>
        <v>0</v>
      </c>
      <c r="JZ43" s="20">
        <f t="shared" si="357"/>
        <v>0</v>
      </c>
      <c r="KA43" s="20">
        <f t="shared" si="357"/>
        <v>0</v>
      </c>
      <c r="KB43" s="20">
        <f t="shared" si="357"/>
        <v>0</v>
      </c>
      <c r="KC43" s="20">
        <f t="shared" si="357"/>
        <v>0</v>
      </c>
      <c r="KD43" s="20">
        <f t="shared" si="357"/>
        <v>0</v>
      </c>
      <c r="KE43" s="20">
        <f t="shared" si="357"/>
        <v>0</v>
      </c>
      <c r="KF43" s="20">
        <f t="shared" si="357"/>
        <v>0</v>
      </c>
      <c r="KG43" s="20">
        <f t="shared" si="357"/>
        <v>0</v>
      </c>
      <c r="KH43" s="20">
        <f t="shared" si="357"/>
        <v>0</v>
      </c>
      <c r="KI43" s="20">
        <f t="shared" si="357"/>
        <v>0</v>
      </c>
      <c r="KJ43" s="20">
        <f t="shared" si="357"/>
        <v>0</v>
      </c>
      <c r="KK43" s="20">
        <f t="shared" si="357"/>
        <v>0</v>
      </c>
      <c r="KL43" s="20">
        <f t="shared" si="357"/>
        <v>0</v>
      </c>
      <c r="KM43" s="20">
        <f t="shared" si="357"/>
        <v>0</v>
      </c>
      <c r="KN43" s="20">
        <f t="shared" si="357"/>
        <v>0</v>
      </c>
      <c r="KO43" s="20">
        <f t="shared" si="357"/>
        <v>0</v>
      </c>
      <c r="KP43" s="20">
        <f t="shared" si="357"/>
        <v>0</v>
      </c>
    </row>
    <row r="44" spans="1:302" x14ac:dyDescent="0.2">
      <c r="A44" s="75" t="s">
        <v>124</v>
      </c>
      <c r="B44" s="20">
        <f t="shared" ref="B44:BM44" si="358">IF(ISBLANK(B22),0,B22)</f>
        <v>0</v>
      </c>
      <c r="C44" s="20">
        <f t="shared" si="358"/>
        <v>0</v>
      </c>
      <c r="D44" s="20">
        <f t="shared" si="358"/>
        <v>25</v>
      </c>
      <c r="E44" s="20">
        <f t="shared" si="358"/>
        <v>0</v>
      </c>
      <c r="F44" s="20">
        <f t="shared" si="358"/>
        <v>0</v>
      </c>
      <c r="G44" s="20">
        <f t="shared" si="358"/>
        <v>25</v>
      </c>
      <c r="H44" s="20">
        <f t="shared" si="358"/>
        <v>0</v>
      </c>
      <c r="I44" s="20">
        <f t="shared" si="358"/>
        <v>25</v>
      </c>
      <c r="J44" s="20">
        <f t="shared" si="358"/>
        <v>0</v>
      </c>
      <c r="K44" s="20">
        <f t="shared" si="358"/>
        <v>0</v>
      </c>
      <c r="L44" s="20">
        <f t="shared" si="358"/>
        <v>25</v>
      </c>
      <c r="M44" s="20">
        <f t="shared" si="358"/>
        <v>0</v>
      </c>
      <c r="N44" s="20">
        <f t="shared" si="358"/>
        <v>25</v>
      </c>
      <c r="O44" s="20">
        <f t="shared" si="358"/>
        <v>0</v>
      </c>
      <c r="P44" s="20">
        <f t="shared" si="358"/>
        <v>0</v>
      </c>
      <c r="Q44" s="20">
        <f t="shared" si="358"/>
        <v>25</v>
      </c>
      <c r="R44" s="20">
        <f t="shared" si="358"/>
        <v>0</v>
      </c>
      <c r="S44" s="20">
        <f t="shared" si="358"/>
        <v>25</v>
      </c>
      <c r="T44" s="20">
        <f t="shared" si="358"/>
        <v>0</v>
      </c>
      <c r="U44" s="20">
        <f t="shared" si="358"/>
        <v>0</v>
      </c>
      <c r="V44" s="20">
        <f t="shared" si="358"/>
        <v>25</v>
      </c>
      <c r="W44" s="20">
        <f t="shared" si="358"/>
        <v>0</v>
      </c>
      <c r="X44" s="20">
        <f t="shared" si="358"/>
        <v>25</v>
      </c>
      <c r="Y44" s="20">
        <f t="shared" si="358"/>
        <v>0</v>
      </c>
      <c r="Z44" s="20">
        <f t="shared" si="358"/>
        <v>0</v>
      </c>
      <c r="AA44" s="20">
        <f t="shared" si="358"/>
        <v>25</v>
      </c>
      <c r="AB44" s="20">
        <f t="shared" si="358"/>
        <v>0</v>
      </c>
      <c r="AC44" s="20">
        <f t="shared" si="358"/>
        <v>25</v>
      </c>
      <c r="AD44" s="20">
        <f t="shared" si="358"/>
        <v>0</v>
      </c>
      <c r="AE44" s="20">
        <f t="shared" si="358"/>
        <v>0</v>
      </c>
      <c r="AF44" s="20">
        <f t="shared" si="358"/>
        <v>25</v>
      </c>
      <c r="AG44" s="20">
        <f t="shared" si="358"/>
        <v>0</v>
      </c>
      <c r="AH44" s="20">
        <f t="shared" si="358"/>
        <v>25</v>
      </c>
      <c r="AI44" s="20">
        <f t="shared" si="358"/>
        <v>0</v>
      </c>
      <c r="AJ44" s="20">
        <f t="shared" si="358"/>
        <v>0</v>
      </c>
      <c r="AK44" s="20">
        <f t="shared" si="358"/>
        <v>25</v>
      </c>
      <c r="AL44" s="20">
        <f t="shared" si="358"/>
        <v>0</v>
      </c>
      <c r="AM44" s="20">
        <f t="shared" si="358"/>
        <v>25</v>
      </c>
      <c r="AN44" s="20">
        <f t="shared" si="358"/>
        <v>0</v>
      </c>
      <c r="AO44" s="20">
        <f t="shared" si="358"/>
        <v>0</v>
      </c>
      <c r="AP44" s="20">
        <f t="shared" si="358"/>
        <v>25</v>
      </c>
      <c r="AQ44" s="20">
        <f t="shared" si="358"/>
        <v>0</v>
      </c>
      <c r="AR44" s="20">
        <f t="shared" si="358"/>
        <v>25</v>
      </c>
      <c r="AS44" s="20">
        <f t="shared" si="358"/>
        <v>0</v>
      </c>
      <c r="AT44" s="20">
        <f t="shared" si="358"/>
        <v>0</v>
      </c>
      <c r="AU44" s="20">
        <f t="shared" si="358"/>
        <v>25</v>
      </c>
      <c r="AV44" s="20">
        <f t="shared" si="358"/>
        <v>0</v>
      </c>
      <c r="AW44" s="20">
        <f t="shared" si="358"/>
        <v>25</v>
      </c>
      <c r="AX44" s="20">
        <f t="shared" si="358"/>
        <v>0</v>
      </c>
      <c r="AY44" s="20">
        <f t="shared" si="358"/>
        <v>0</v>
      </c>
      <c r="AZ44" s="20">
        <f t="shared" si="358"/>
        <v>1025</v>
      </c>
      <c r="BA44" s="20">
        <f t="shared" si="358"/>
        <v>0</v>
      </c>
      <c r="BB44" s="20">
        <f t="shared" si="358"/>
        <v>0</v>
      </c>
      <c r="BC44" s="20">
        <f t="shared" si="358"/>
        <v>0</v>
      </c>
      <c r="BD44" s="20">
        <f t="shared" si="358"/>
        <v>0</v>
      </c>
      <c r="BE44" s="20">
        <f t="shared" si="358"/>
        <v>0</v>
      </c>
      <c r="BF44" s="20">
        <f t="shared" si="358"/>
        <v>0</v>
      </c>
      <c r="BG44" s="20">
        <f t="shared" si="358"/>
        <v>0</v>
      </c>
      <c r="BH44" s="20">
        <f t="shared" si="358"/>
        <v>0</v>
      </c>
      <c r="BI44" s="20">
        <f t="shared" si="358"/>
        <v>0</v>
      </c>
      <c r="BJ44" s="20">
        <f t="shared" si="358"/>
        <v>0</v>
      </c>
      <c r="BK44" s="20">
        <f t="shared" si="358"/>
        <v>0</v>
      </c>
      <c r="BL44" s="20">
        <f t="shared" si="358"/>
        <v>0</v>
      </c>
      <c r="BM44" s="20">
        <f t="shared" si="358"/>
        <v>0</v>
      </c>
      <c r="BN44" s="20">
        <f t="shared" ref="BN44:DY44" si="359">IF(ISBLANK(BN22),0,BN22)</f>
        <v>0</v>
      </c>
      <c r="BO44" s="20">
        <f t="shared" si="359"/>
        <v>0</v>
      </c>
      <c r="BP44" s="20">
        <f t="shared" si="359"/>
        <v>0</v>
      </c>
      <c r="BQ44" s="20">
        <f t="shared" si="359"/>
        <v>0</v>
      </c>
      <c r="BR44" s="20">
        <f t="shared" si="359"/>
        <v>0</v>
      </c>
      <c r="BS44" s="20">
        <f t="shared" si="359"/>
        <v>0</v>
      </c>
      <c r="BT44" s="20">
        <f t="shared" si="359"/>
        <v>0</v>
      </c>
      <c r="BU44" s="20">
        <f t="shared" si="359"/>
        <v>0</v>
      </c>
      <c r="BV44" s="20">
        <f t="shared" si="359"/>
        <v>0</v>
      </c>
      <c r="BW44" s="20">
        <f t="shared" si="359"/>
        <v>0</v>
      </c>
      <c r="BX44" s="20">
        <f t="shared" si="359"/>
        <v>0</v>
      </c>
      <c r="BY44" s="20">
        <f t="shared" si="359"/>
        <v>0</v>
      </c>
      <c r="BZ44" s="20">
        <f t="shared" si="359"/>
        <v>0</v>
      </c>
      <c r="CA44" s="20">
        <f t="shared" si="359"/>
        <v>0</v>
      </c>
      <c r="CB44" s="20">
        <f t="shared" si="359"/>
        <v>0</v>
      </c>
      <c r="CC44" s="20">
        <f t="shared" si="359"/>
        <v>0</v>
      </c>
      <c r="CD44" s="20">
        <f t="shared" si="359"/>
        <v>0</v>
      </c>
      <c r="CE44" s="20">
        <f t="shared" si="359"/>
        <v>0</v>
      </c>
      <c r="CF44" s="20">
        <f t="shared" si="359"/>
        <v>0</v>
      </c>
      <c r="CG44" s="20">
        <f t="shared" si="359"/>
        <v>0</v>
      </c>
      <c r="CH44" s="20">
        <f t="shared" si="359"/>
        <v>0</v>
      </c>
      <c r="CI44" s="20">
        <f t="shared" si="359"/>
        <v>0</v>
      </c>
      <c r="CJ44" s="20">
        <f t="shared" si="359"/>
        <v>0</v>
      </c>
      <c r="CK44" s="20">
        <f t="shared" si="359"/>
        <v>0</v>
      </c>
      <c r="CL44" s="20">
        <f t="shared" si="359"/>
        <v>0</v>
      </c>
      <c r="CM44" s="20">
        <f t="shared" si="359"/>
        <v>0</v>
      </c>
      <c r="CN44" s="20">
        <f t="shared" si="359"/>
        <v>0</v>
      </c>
      <c r="CO44" s="20">
        <f t="shared" si="359"/>
        <v>0</v>
      </c>
      <c r="CP44" s="20">
        <f t="shared" si="359"/>
        <v>0</v>
      </c>
      <c r="CQ44" s="20">
        <f t="shared" si="359"/>
        <v>0</v>
      </c>
      <c r="CR44" s="20">
        <f t="shared" si="359"/>
        <v>0</v>
      </c>
      <c r="CS44" s="20">
        <f t="shared" si="359"/>
        <v>0</v>
      </c>
      <c r="CT44" s="20">
        <f t="shared" si="359"/>
        <v>0</v>
      </c>
      <c r="CU44" s="20">
        <f t="shared" si="359"/>
        <v>0</v>
      </c>
      <c r="CV44" s="20">
        <f t="shared" si="359"/>
        <v>0</v>
      </c>
      <c r="CW44" s="20">
        <f t="shared" si="359"/>
        <v>0</v>
      </c>
      <c r="CX44" s="20">
        <f t="shared" si="359"/>
        <v>0</v>
      </c>
      <c r="CY44" s="20">
        <f t="shared" si="359"/>
        <v>0</v>
      </c>
      <c r="CZ44" s="20">
        <f t="shared" si="359"/>
        <v>0</v>
      </c>
      <c r="DA44" s="20">
        <f t="shared" si="359"/>
        <v>0</v>
      </c>
      <c r="DB44" s="20">
        <f t="shared" si="359"/>
        <v>0</v>
      </c>
      <c r="DC44" s="20">
        <f t="shared" si="359"/>
        <v>0</v>
      </c>
      <c r="DD44" s="20">
        <f t="shared" si="359"/>
        <v>0</v>
      </c>
      <c r="DE44" s="20">
        <f t="shared" si="359"/>
        <v>0</v>
      </c>
      <c r="DF44" s="20">
        <f t="shared" si="359"/>
        <v>0</v>
      </c>
      <c r="DG44" s="20">
        <f t="shared" si="359"/>
        <v>0</v>
      </c>
      <c r="DH44" s="20">
        <f t="shared" si="359"/>
        <v>0</v>
      </c>
      <c r="DI44" s="20">
        <f t="shared" si="359"/>
        <v>0</v>
      </c>
      <c r="DJ44" s="20">
        <f t="shared" si="359"/>
        <v>0</v>
      </c>
      <c r="DK44" s="20">
        <f t="shared" si="359"/>
        <v>0</v>
      </c>
      <c r="DL44" s="20">
        <f t="shared" si="359"/>
        <v>0</v>
      </c>
      <c r="DM44" s="20">
        <f t="shared" si="359"/>
        <v>0</v>
      </c>
      <c r="DN44" s="20">
        <f t="shared" si="359"/>
        <v>0</v>
      </c>
      <c r="DO44" s="20">
        <f t="shared" si="359"/>
        <v>0</v>
      </c>
      <c r="DP44" s="20">
        <f t="shared" si="359"/>
        <v>0</v>
      </c>
      <c r="DQ44" s="20">
        <f t="shared" si="359"/>
        <v>0</v>
      </c>
      <c r="DR44" s="20">
        <f t="shared" si="359"/>
        <v>0</v>
      </c>
      <c r="DS44" s="20">
        <f t="shared" si="359"/>
        <v>0</v>
      </c>
      <c r="DT44" s="20">
        <f t="shared" si="359"/>
        <v>0</v>
      </c>
      <c r="DU44" s="20">
        <f t="shared" si="359"/>
        <v>0</v>
      </c>
      <c r="DV44" s="20">
        <f t="shared" si="359"/>
        <v>0</v>
      </c>
      <c r="DW44" s="20">
        <f t="shared" si="359"/>
        <v>0</v>
      </c>
      <c r="DX44" s="20">
        <f t="shared" si="359"/>
        <v>0</v>
      </c>
      <c r="DY44" s="20">
        <f t="shared" si="359"/>
        <v>0</v>
      </c>
      <c r="DZ44" s="20">
        <f t="shared" ref="DZ44:GK44" si="360">IF(ISBLANK(DZ22),0,DZ22)</f>
        <v>0</v>
      </c>
      <c r="EA44" s="20">
        <f t="shared" si="360"/>
        <v>0</v>
      </c>
      <c r="EB44" s="20">
        <f t="shared" si="360"/>
        <v>0</v>
      </c>
      <c r="EC44" s="20">
        <f t="shared" si="360"/>
        <v>0</v>
      </c>
      <c r="ED44" s="20">
        <f t="shared" si="360"/>
        <v>0</v>
      </c>
      <c r="EE44" s="20">
        <f t="shared" si="360"/>
        <v>0</v>
      </c>
      <c r="EF44" s="20">
        <f t="shared" si="360"/>
        <v>0</v>
      </c>
      <c r="EG44" s="20">
        <f t="shared" si="360"/>
        <v>0</v>
      </c>
      <c r="EH44" s="20">
        <f t="shared" si="360"/>
        <v>0</v>
      </c>
      <c r="EI44" s="20">
        <f t="shared" si="360"/>
        <v>0</v>
      </c>
      <c r="EJ44" s="20">
        <f t="shared" si="360"/>
        <v>0</v>
      </c>
      <c r="EK44" s="20">
        <f t="shared" si="360"/>
        <v>0</v>
      </c>
      <c r="EL44" s="20">
        <f t="shared" si="360"/>
        <v>0</v>
      </c>
      <c r="EM44" s="20">
        <f t="shared" si="360"/>
        <v>0</v>
      </c>
      <c r="EN44" s="20">
        <f t="shared" si="360"/>
        <v>0</v>
      </c>
      <c r="EO44" s="20">
        <f t="shared" si="360"/>
        <v>0</v>
      </c>
      <c r="EP44" s="20">
        <f t="shared" si="360"/>
        <v>0</v>
      </c>
      <c r="EQ44" s="20">
        <f t="shared" si="360"/>
        <v>0</v>
      </c>
      <c r="ER44" s="20">
        <f t="shared" si="360"/>
        <v>0</v>
      </c>
      <c r="ES44" s="20">
        <f t="shared" si="360"/>
        <v>0</v>
      </c>
      <c r="ET44" s="20">
        <f t="shared" si="360"/>
        <v>0</v>
      </c>
      <c r="EU44" s="20">
        <f t="shared" si="360"/>
        <v>0</v>
      </c>
      <c r="EV44" s="20">
        <f t="shared" si="360"/>
        <v>0</v>
      </c>
      <c r="EW44" s="20">
        <f t="shared" si="360"/>
        <v>0</v>
      </c>
      <c r="EX44" s="20">
        <f t="shared" si="360"/>
        <v>0</v>
      </c>
      <c r="EY44" s="20">
        <f t="shared" si="360"/>
        <v>0</v>
      </c>
      <c r="EZ44" s="20">
        <f t="shared" si="360"/>
        <v>0</v>
      </c>
      <c r="FA44" s="20">
        <f t="shared" si="360"/>
        <v>0</v>
      </c>
      <c r="FB44" s="20">
        <f t="shared" si="360"/>
        <v>0</v>
      </c>
      <c r="FC44" s="20">
        <f t="shared" si="360"/>
        <v>0</v>
      </c>
      <c r="FD44" s="20">
        <f t="shared" si="360"/>
        <v>0</v>
      </c>
      <c r="FE44" s="20">
        <f t="shared" si="360"/>
        <v>0</v>
      </c>
      <c r="FF44" s="20">
        <f t="shared" si="360"/>
        <v>0</v>
      </c>
      <c r="FG44" s="20">
        <f t="shared" si="360"/>
        <v>0</v>
      </c>
      <c r="FH44" s="20">
        <f t="shared" si="360"/>
        <v>0</v>
      </c>
      <c r="FI44" s="20">
        <f t="shared" si="360"/>
        <v>0</v>
      </c>
      <c r="FJ44" s="20">
        <f t="shared" si="360"/>
        <v>0</v>
      </c>
      <c r="FK44" s="20">
        <f t="shared" si="360"/>
        <v>0</v>
      </c>
      <c r="FL44" s="20">
        <f t="shared" si="360"/>
        <v>0</v>
      </c>
      <c r="FM44" s="20">
        <f t="shared" si="360"/>
        <v>0</v>
      </c>
      <c r="FN44" s="20">
        <f t="shared" si="360"/>
        <v>0</v>
      </c>
      <c r="FO44" s="20">
        <f t="shared" si="360"/>
        <v>0</v>
      </c>
      <c r="FP44" s="20">
        <f t="shared" si="360"/>
        <v>0</v>
      </c>
      <c r="FQ44" s="20">
        <f t="shared" si="360"/>
        <v>0</v>
      </c>
      <c r="FR44" s="20">
        <f t="shared" si="360"/>
        <v>0</v>
      </c>
      <c r="FS44" s="20">
        <f t="shared" si="360"/>
        <v>0</v>
      </c>
      <c r="FT44" s="20">
        <f t="shared" si="360"/>
        <v>0</v>
      </c>
      <c r="FU44" s="20">
        <f t="shared" si="360"/>
        <v>0</v>
      </c>
      <c r="FV44" s="20">
        <f t="shared" si="360"/>
        <v>0</v>
      </c>
      <c r="FW44" s="20">
        <f t="shared" si="360"/>
        <v>0</v>
      </c>
      <c r="FX44" s="20">
        <f t="shared" si="360"/>
        <v>0</v>
      </c>
      <c r="FY44" s="20">
        <f t="shared" si="360"/>
        <v>0</v>
      </c>
      <c r="FZ44" s="20">
        <f t="shared" si="360"/>
        <v>0</v>
      </c>
      <c r="GA44" s="20">
        <f t="shared" si="360"/>
        <v>0</v>
      </c>
      <c r="GB44" s="20">
        <f t="shared" si="360"/>
        <v>0</v>
      </c>
      <c r="GC44" s="20">
        <f t="shared" si="360"/>
        <v>0</v>
      </c>
      <c r="GD44" s="20">
        <f t="shared" si="360"/>
        <v>0</v>
      </c>
      <c r="GE44" s="20">
        <f t="shared" si="360"/>
        <v>0</v>
      </c>
      <c r="GF44" s="20">
        <f t="shared" si="360"/>
        <v>0</v>
      </c>
      <c r="GG44" s="20">
        <f t="shared" si="360"/>
        <v>0</v>
      </c>
      <c r="GH44" s="20">
        <f t="shared" si="360"/>
        <v>0</v>
      </c>
      <c r="GI44" s="20">
        <f t="shared" si="360"/>
        <v>0</v>
      </c>
      <c r="GJ44" s="20">
        <f t="shared" si="360"/>
        <v>0</v>
      </c>
      <c r="GK44" s="20">
        <f t="shared" si="360"/>
        <v>0</v>
      </c>
      <c r="GL44" s="20">
        <f t="shared" ref="GL44:IW44" si="361">IF(ISBLANK(GL22),0,GL22)</f>
        <v>0</v>
      </c>
      <c r="GM44" s="20">
        <f t="shared" si="361"/>
        <v>0</v>
      </c>
      <c r="GN44" s="20">
        <f t="shared" si="361"/>
        <v>0</v>
      </c>
      <c r="GO44" s="20">
        <f t="shared" si="361"/>
        <v>0</v>
      </c>
      <c r="GP44" s="20">
        <f t="shared" si="361"/>
        <v>0</v>
      </c>
      <c r="GQ44" s="20">
        <f t="shared" si="361"/>
        <v>0</v>
      </c>
      <c r="GR44" s="20">
        <f t="shared" si="361"/>
        <v>0</v>
      </c>
      <c r="GS44" s="20">
        <f t="shared" si="361"/>
        <v>0</v>
      </c>
      <c r="GT44" s="20">
        <f t="shared" si="361"/>
        <v>0</v>
      </c>
      <c r="GU44" s="20">
        <f t="shared" si="361"/>
        <v>0</v>
      </c>
      <c r="GV44" s="20">
        <f t="shared" si="361"/>
        <v>0</v>
      </c>
      <c r="GW44" s="20">
        <f t="shared" si="361"/>
        <v>0</v>
      </c>
      <c r="GX44" s="20">
        <f t="shared" si="361"/>
        <v>0</v>
      </c>
      <c r="GY44" s="20">
        <f t="shared" si="361"/>
        <v>0</v>
      </c>
      <c r="GZ44" s="20">
        <f t="shared" si="361"/>
        <v>0</v>
      </c>
      <c r="HA44" s="20">
        <f t="shared" si="361"/>
        <v>0</v>
      </c>
      <c r="HB44" s="20">
        <f t="shared" si="361"/>
        <v>0</v>
      </c>
      <c r="HC44" s="20">
        <f t="shared" si="361"/>
        <v>0</v>
      </c>
      <c r="HD44" s="20">
        <f t="shared" si="361"/>
        <v>0</v>
      </c>
      <c r="HE44" s="20">
        <f t="shared" si="361"/>
        <v>0</v>
      </c>
      <c r="HF44" s="20">
        <f t="shared" si="361"/>
        <v>0</v>
      </c>
      <c r="HG44" s="20">
        <f t="shared" si="361"/>
        <v>0</v>
      </c>
      <c r="HH44" s="20">
        <f t="shared" si="361"/>
        <v>0</v>
      </c>
      <c r="HI44" s="20">
        <f t="shared" si="361"/>
        <v>0</v>
      </c>
      <c r="HJ44" s="20">
        <f t="shared" si="361"/>
        <v>0</v>
      </c>
      <c r="HK44" s="20">
        <f t="shared" si="361"/>
        <v>0</v>
      </c>
      <c r="HL44" s="20">
        <f t="shared" si="361"/>
        <v>0</v>
      </c>
      <c r="HM44" s="20">
        <f t="shared" si="361"/>
        <v>0</v>
      </c>
      <c r="HN44" s="20">
        <f t="shared" si="361"/>
        <v>0</v>
      </c>
      <c r="HO44" s="20">
        <f t="shared" si="361"/>
        <v>0</v>
      </c>
      <c r="HP44" s="20">
        <f t="shared" si="361"/>
        <v>0</v>
      </c>
      <c r="HQ44" s="20">
        <f t="shared" si="361"/>
        <v>0</v>
      </c>
      <c r="HR44" s="20">
        <f t="shared" si="361"/>
        <v>0</v>
      </c>
      <c r="HS44" s="20">
        <f t="shared" si="361"/>
        <v>0</v>
      </c>
      <c r="HT44" s="20">
        <f t="shared" si="361"/>
        <v>0</v>
      </c>
      <c r="HU44" s="20">
        <f t="shared" si="361"/>
        <v>0</v>
      </c>
      <c r="HV44" s="20">
        <f t="shared" si="361"/>
        <v>0</v>
      </c>
      <c r="HW44" s="20">
        <f t="shared" si="361"/>
        <v>0</v>
      </c>
      <c r="HX44" s="20">
        <f t="shared" si="361"/>
        <v>0</v>
      </c>
      <c r="HY44" s="20">
        <f t="shared" si="361"/>
        <v>0</v>
      </c>
      <c r="HZ44" s="20">
        <f t="shared" si="361"/>
        <v>0</v>
      </c>
      <c r="IA44" s="20">
        <f t="shared" si="361"/>
        <v>0</v>
      </c>
      <c r="IB44" s="20">
        <f t="shared" si="361"/>
        <v>0</v>
      </c>
      <c r="IC44" s="20">
        <f t="shared" si="361"/>
        <v>0</v>
      </c>
      <c r="ID44" s="20">
        <f t="shared" si="361"/>
        <v>0</v>
      </c>
      <c r="IE44" s="20">
        <f t="shared" si="361"/>
        <v>0</v>
      </c>
      <c r="IF44" s="20">
        <f t="shared" si="361"/>
        <v>0</v>
      </c>
      <c r="IG44" s="20">
        <f t="shared" si="361"/>
        <v>0</v>
      </c>
      <c r="IH44" s="20">
        <f t="shared" si="361"/>
        <v>0</v>
      </c>
      <c r="II44" s="20">
        <f t="shared" si="361"/>
        <v>0</v>
      </c>
      <c r="IJ44" s="20">
        <f t="shared" si="361"/>
        <v>0</v>
      </c>
      <c r="IK44" s="20">
        <f t="shared" si="361"/>
        <v>0</v>
      </c>
      <c r="IL44" s="20">
        <f t="shared" si="361"/>
        <v>0</v>
      </c>
      <c r="IM44" s="20">
        <f t="shared" si="361"/>
        <v>0</v>
      </c>
      <c r="IN44" s="20">
        <f t="shared" si="361"/>
        <v>0</v>
      </c>
      <c r="IO44" s="20">
        <f t="shared" si="361"/>
        <v>0</v>
      </c>
      <c r="IP44" s="20">
        <f t="shared" si="361"/>
        <v>0</v>
      </c>
      <c r="IQ44" s="20">
        <f t="shared" si="361"/>
        <v>0</v>
      </c>
      <c r="IR44" s="20">
        <f t="shared" si="361"/>
        <v>0</v>
      </c>
      <c r="IS44" s="20">
        <f t="shared" si="361"/>
        <v>0</v>
      </c>
      <c r="IT44" s="20">
        <f t="shared" si="361"/>
        <v>0</v>
      </c>
      <c r="IU44" s="20">
        <f t="shared" si="361"/>
        <v>0</v>
      </c>
      <c r="IV44" s="20">
        <f t="shared" si="361"/>
        <v>0</v>
      </c>
      <c r="IW44" s="20">
        <f t="shared" si="361"/>
        <v>0</v>
      </c>
      <c r="IX44" s="20">
        <f t="shared" ref="IX44:KP44" si="362">IF(ISBLANK(IX22),0,IX22)</f>
        <v>0</v>
      </c>
      <c r="IY44" s="20">
        <f t="shared" si="362"/>
        <v>0</v>
      </c>
      <c r="IZ44" s="20">
        <f t="shared" si="362"/>
        <v>0</v>
      </c>
      <c r="JA44" s="20">
        <f t="shared" si="362"/>
        <v>0</v>
      </c>
      <c r="JB44" s="20">
        <f t="shared" si="362"/>
        <v>0</v>
      </c>
      <c r="JC44" s="20">
        <f t="shared" si="362"/>
        <v>0</v>
      </c>
      <c r="JD44" s="20">
        <f t="shared" si="362"/>
        <v>0</v>
      </c>
      <c r="JE44" s="20">
        <f t="shared" si="362"/>
        <v>0</v>
      </c>
      <c r="JF44" s="20">
        <f t="shared" si="362"/>
        <v>0</v>
      </c>
      <c r="JG44" s="20">
        <f t="shared" si="362"/>
        <v>0</v>
      </c>
      <c r="JH44" s="20">
        <f t="shared" si="362"/>
        <v>0</v>
      </c>
      <c r="JI44" s="20">
        <f t="shared" si="362"/>
        <v>0</v>
      </c>
      <c r="JJ44" s="20">
        <f t="shared" si="362"/>
        <v>0</v>
      </c>
      <c r="JK44" s="20">
        <f t="shared" si="362"/>
        <v>0</v>
      </c>
      <c r="JL44" s="20">
        <f t="shared" si="362"/>
        <v>0</v>
      </c>
      <c r="JM44" s="20">
        <f t="shared" si="362"/>
        <v>0</v>
      </c>
      <c r="JN44" s="20">
        <f t="shared" si="362"/>
        <v>0</v>
      </c>
      <c r="JO44" s="20">
        <f t="shared" si="362"/>
        <v>0</v>
      </c>
      <c r="JP44" s="20">
        <f t="shared" si="362"/>
        <v>0</v>
      </c>
      <c r="JQ44" s="20">
        <f t="shared" si="362"/>
        <v>0</v>
      </c>
      <c r="JR44" s="20">
        <f t="shared" si="362"/>
        <v>0</v>
      </c>
      <c r="JS44" s="20">
        <f t="shared" si="362"/>
        <v>0</v>
      </c>
      <c r="JT44" s="20">
        <f t="shared" si="362"/>
        <v>0</v>
      </c>
      <c r="JU44" s="20">
        <f t="shared" si="362"/>
        <v>0</v>
      </c>
      <c r="JV44" s="20">
        <f t="shared" si="362"/>
        <v>0</v>
      </c>
      <c r="JW44" s="20">
        <f t="shared" si="362"/>
        <v>0</v>
      </c>
      <c r="JX44" s="20">
        <f t="shared" si="362"/>
        <v>0</v>
      </c>
      <c r="JY44" s="20">
        <f t="shared" si="362"/>
        <v>0</v>
      </c>
      <c r="JZ44" s="20">
        <f t="shared" si="362"/>
        <v>0</v>
      </c>
      <c r="KA44" s="20">
        <f t="shared" si="362"/>
        <v>0</v>
      </c>
      <c r="KB44" s="20">
        <f t="shared" si="362"/>
        <v>0</v>
      </c>
      <c r="KC44" s="20">
        <f t="shared" si="362"/>
        <v>0</v>
      </c>
      <c r="KD44" s="20">
        <f t="shared" si="362"/>
        <v>0</v>
      </c>
      <c r="KE44" s="20">
        <f t="shared" si="362"/>
        <v>0</v>
      </c>
      <c r="KF44" s="20">
        <f t="shared" si="362"/>
        <v>0</v>
      </c>
      <c r="KG44" s="20">
        <f t="shared" si="362"/>
        <v>0</v>
      </c>
      <c r="KH44" s="20">
        <f t="shared" si="362"/>
        <v>0</v>
      </c>
      <c r="KI44" s="20">
        <f t="shared" si="362"/>
        <v>0</v>
      </c>
      <c r="KJ44" s="20">
        <f t="shared" si="362"/>
        <v>0</v>
      </c>
      <c r="KK44" s="20">
        <f t="shared" si="362"/>
        <v>0</v>
      </c>
      <c r="KL44" s="20">
        <f t="shared" si="362"/>
        <v>0</v>
      </c>
      <c r="KM44" s="20">
        <f t="shared" si="362"/>
        <v>0</v>
      </c>
      <c r="KN44" s="20">
        <f t="shared" si="362"/>
        <v>0</v>
      </c>
      <c r="KO44" s="20">
        <f t="shared" si="362"/>
        <v>0</v>
      </c>
      <c r="KP44" s="20">
        <f t="shared" si="362"/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81"/>
  <sheetViews>
    <sheetView workbookViewId="0">
      <selection sqref="A1:H1"/>
    </sheetView>
  </sheetViews>
  <sheetFormatPr baseColWidth="10" defaultRowHeight="16" x14ac:dyDescent="0.2"/>
  <sheetData>
    <row r="1" spans="1:8" x14ac:dyDescent="0.2">
      <c r="A1" s="74" t="s">
        <v>103</v>
      </c>
      <c r="B1" s="74" t="s">
        <v>102</v>
      </c>
      <c r="C1" s="74" t="s">
        <v>101</v>
      </c>
      <c r="D1" s="74" t="s">
        <v>100</v>
      </c>
      <c r="E1" s="74" t="s">
        <v>99</v>
      </c>
      <c r="F1" s="74" t="s">
        <v>98</v>
      </c>
      <c r="G1" s="74" t="s">
        <v>97</v>
      </c>
      <c r="H1" s="74" t="s">
        <v>96</v>
      </c>
    </row>
    <row r="2" spans="1:8" x14ac:dyDescent="0.2">
      <c r="A2">
        <v>7.0999999999999994E-2</v>
      </c>
      <c r="B2">
        <v>7.1599999999999997E-2</v>
      </c>
      <c r="C2">
        <v>7.17E-2</v>
      </c>
      <c r="D2">
        <v>7.17E-2</v>
      </c>
      <c r="E2">
        <v>7.17E-2</v>
      </c>
      <c r="F2">
        <v>7.1999999999999995E-2</v>
      </c>
      <c r="G2">
        <v>7.2400000000000006E-2</v>
      </c>
      <c r="H2">
        <v>7.2400000000000006E-2</v>
      </c>
    </row>
    <row r="3" spans="1:8" x14ac:dyDescent="0.2">
      <c r="A3">
        <v>7.0300000000000001E-2</v>
      </c>
      <c r="B3">
        <v>7.0599999999999996E-2</v>
      </c>
      <c r="C3">
        <v>7.0699999999999999E-2</v>
      </c>
      <c r="D3">
        <v>7.0699999999999999E-2</v>
      </c>
      <c r="E3">
        <v>7.0800000000000002E-2</v>
      </c>
      <c r="F3">
        <v>7.1099999999999997E-2</v>
      </c>
      <c r="G3">
        <v>7.1400000000000005E-2</v>
      </c>
      <c r="H3">
        <v>7.1599999999999997E-2</v>
      </c>
    </row>
    <row r="4" spans="1:8" x14ac:dyDescent="0.2">
      <c r="A4">
        <v>7.0699999999999999E-2</v>
      </c>
      <c r="B4">
        <v>7.1300000000000002E-2</v>
      </c>
      <c r="C4">
        <v>7.1400000000000005E-2</v>
      </c>
      <c r="D4">
        <v>7.1499999999999994E-2</v>
      </c>
      <c r="E4">
        <v>7.1599999999999997E-2</v>
      </c>
      <c r="F4">
        <v>7.1900000000000006E-2</v>
      </c>
      <c r="G4">
        <v>7.2099999999999997E-2</v>
      </c>
      <c r="H4">
        <v>7.2099999999999997E-2</v>
      </c>
    </row>
    <row r="5" spans="1:8" x14ac:dyDescent="0.2">
      <c r="A5">
        <v>7.0099999999999996E-2</v>
      </c>
      <c r="B5">
        <v>7.0400000000000004E-2</v>
      </c>
      <c r="C5">
        <v>7.0599999999999996E-2</v>
      </c>
      <c r="D5">
        <v>7.0599999999999996E-2</v>
      </c>
      <c r="E5">
        <v>7.0699999999999999E-2</v>
      </c>
      <c r="F5">
        <v>7.0999999999999994E-2</v>
      </c>
      <c r="G5">
        <v>7.1400000000000005E-2</v>
      </c>
      <c r="H5">
        <v>7.1400000000000005E-2</v>
      </c>
    </row>
    <row r="6" spans="1:8" x14ac:dyDescent="0.2">
      <c r="A6">
        <v>7.0400000000000004E-2</v>
      </c>
      <c r="B6">
        <v>7.0900000000000005E-2</v>
      </c>
      <c r="C6">
        <v>7.1099999999999997E-2</v>
      </c>
      <c r="D6">
        <v>7.1300000000000002E-2</v>
      </c>
      <c r="E6">
        <v>7.1400000000000005E-2</v>
      </c>
      <c r="F6">
        <v>7.17E-2</v>
      </c>
      <c r="G6">
        <v>7.1999999999999995E-2</v>
      </c>
      <c r="H6">
        <v>7.1900000000000006E-2</v>
      </c>
    </row>
    <row r="7" spans="1:8" x14ac:dyDescent="0.2">
      <c r="A7">
        <v>7.0400000000000004E-2</v>
      </c>
      <c r="B7">
        <v>7.0999999999999994E-2</v>
      </c>
      <c r="C7">
        <v>7.1099999999999997E-2</v>
      </c>
      <c r="D7">
        <v>7.1300000000000002E-2</v>
      </c>
      <c r="E7">
        <v>7.1400000000000005E-2</v>
      </c>
      <c r="F7">
        <v>7.1800000000000003E-2</v>
      </c>
      <c r="G7">
        <v>7.22E-2</v>
      </c>
      <c r="H7">
        <v>7.1999999999999995E-2</v>
      </c>
    </row>
    <row r="8" spans="1:8" x14ac:dyDescent="0.2">
      <c r="A8">
        <v>7.0599999999999996E-2</v>
      </c>
      <c r="B8">
        <v>7.1199999999999999E-2</v>
      </c>
      <c r="C8">
        <v>7.1400000000000005E-2</v>
      </c>
      <c r="D8">
        <v>7.1499999999999994E-2</v>
      </c>
      <c r="E8">
        <v>7.17E-2</v>
      </c>
      <c r="F8">
        <v>7.1999999999999995E-2</v>
      </c>
      <c r="G8">
        <v>7.2300000000000003E-2</v>
      </c>
      <c r="H8">
        <v>7.1900000000000006E-2</v>
      </c>
    </row>
    <row r="9" spans="1:8" x14ac:dyDescent="0.2">
      <c r="A9">
        <v>7.0400000000000004E-2</v>
      </c>
      <c r="B9">
        <v>7.0900000000000005E-2</v>
      </c>
      <c r="C9">
        <v>7.0999999999999994E-2</v>
      </c>
      <c r="D9">
        <v>7.1199999999999999E-2</v>
      </c>
      <c r="E9">
        <v>7.1300000000000002E-2</v>
      </c>
      <c r="F9">
        <v>7.1599999999999997E-2</v>
      </c>
      <c r="G9">
        <v>7.1900000000000006E-2</v>
      </c>
      <c r="H9">
        <v>7.1300000000000002E-2</v>
      </c>
    </row>
    <row r="10" spans="1:8" x14ac:dyDescent="0.2">
      <c r="A10">
        <v>7.0800000000000002E-2</v>
      </c>
      <c r="B10">
        <v>7.1400000000000005E-2</v>
      </c>
      <c r="C10">
        <v>7.1599999999999997E-2</v>
      </c>
      <c r="D10">
        <v>7.17E-2</v>
      </c>
      <c r="E10">
        <v>7.1900000000000006E-2</v>
      </c>
      <c r="F10">
        <v>7.2099999999999997E-2</v>
      </c>
      <c r="G10">
        <v>7.2300000000000003E-2</v>
      </c>
      <c r="H10">
        <v>7.17E-2</v>
      </c>
    </row>
    <row r="11" spans="1:8" x14ac:dyDescent="0.2">
      <c r="A11">
        <v>7.1199999999999999E-2</v>
      </c>
      <c r="B11">
        <v>7.2099999999999997E-2</v>
      </c>
      <c r="C11">
        <v>7.2300000000000003E-2</v>
      </c>
      <c r="D11">
        <v>7.2499999999999995E-2</v>
      </c>
      <c r="E11">
        <v>7.2800000000000004E-2</v>
      </c>
      <c r="F11">
        <v>7.3099999999999998E-2</v>
      </c>
      <c r="G11">
        <v>7.3499999999999996E-2</v>
      </c>
      <c r="H11">
        <v>7.2800000000000004E-2</v>
      </c>
    </row>
    <row r="12" spans="1:8" x14ac:dyDescent="0.2">
      <c r="A12">
        <v>7.1199999999999999E-2</v>
      </c>
      <c r="B12">
        <v>7.2099999999999997E-2</v>
      </c>
      <c r="C12">
        <v>7.2300000000000003E-2</v>
      </c>
      <c r="D12">
        <v>7.2499999999999995E-2</v>
      </c>
      <c r="E12">
        <v>7.2800000000000004E-2</v>
      </c>
      <c r="F12">
        <v>7.3099999999999998E-2</v>
      </c>
      <c r="G12">
        <v>7.3499999999999996E-2</v>
      </c>
      <c r="H12">
        <v>7.2900000000000006E-2</v>
      </c>
    </row>
    <row r="13" spans="1:8" x14ac:dyDescent="0.2">
      <c r="A13">
        <v>7.1300000000000002E-2</v>
      </c>
      <c r="B13">
        <v>7.22E-2</v>
      </c>
      <c r="C13">
        <v>7.2499999999999995E-2</v>
      </c>
      <c r="D13">
        <v>7.2700000000000001E-2</v>
      </c>
      <c r="E13">
        <v>7.2900000000000006E-2</v>
      </c>
      <c r="F13">
        <v>7.3200000000000001E-2</v>
      </c>
      <c r="G13">
        <v>7.3599999999999999E-2</v>
      </c>
      <c r="H13">
        <v>7.2999999999999995E-2</v>
      </c>
    </row>
    <row r="14" spans="1:8" x14ac:dyDescent="0.2">
      <c r="A14">
        <v>7.0699999999999999E-2</v>
      </c>
      <c r="B14">
        <v>7.1400000000000005E-2</v>
      </c>
      <c r="C14">
        <v>7.1599999999999997E-2</v>
      </c>
      <c r="D14">
        <v>7.1800000000000003E-2</v>
      </c>
      <c r="E14">
        <v>7.2099999999999997E-2</v>
      </c>
      <c r="F14">
        <v>7.2400000000000006E-2</v>
      </c>
      <c r="G14">
        <v>7.2900000000000006E-2</v>
      </c>
      <c r="H14">
        <v>7.2300000000000003E-2</v>
      </c>
    </row>
    <row r="15" spans="1:8" x14ac:dyDescent="0.2">
      <c r="A15">
        <v>7.0300000000000001E-2</v>
      </c>
      <c r="B15">
        <v>7.0900000000000005E-2</v>
      </c>
      <c r="C15">
        <v>7.1099999999999997E-2</v>
      </c>
      <c r="D15">
        <v>7.1199999999999999E-2</v>
      </c>
      <c r="E15">
        <v>7.1400000000000005E-2</v>
      </c>
      <c r="F15">
        <v>7.1800000000000003E-2</v>
      </c>
      <c r="G15">
        <v>7.2099999999999997E-2</v>
      </c>
      <c r="H15">
        <v>7.1599999999999997E-2</v>
      </c>
    </row>
    <row r="16" spans="1:8" x14ac:dyDescent="0.2">
      <c r="A16">
        <v>7.0400000000000004E-2</v>
      </c>
      <c r="B16">
        <v>7.1199999999999999E-2</v>
      </c>
      <c r="C16">
        <v>7.1400000000000005E-2</v>
      </c>
      <c r="D16">
        <v>7.1599999999999997E-2</v>
      </c>
      <c r="E16">
        <v>7.17E-2</v>
      </c>
      <c r="F16">
        <v>7.1999999999999995E-2</v>
      </c>
      <c r="G16">
        <v>7.2400000000000006E-2</v>
      </c>
      <c r="H16">
        <v>7.1900000000000006E-2</v>
      </c>
    </row>
    <row r="17" spans="1:8" x14ac:dyDescent="0.2">
      <c r="A17">
        <v>7.0300000000000001E-2</v>
      </c>
      <c r="B17">
        <v>7.0999999999999994E-2</v>
      </c>
      <c r="C17">
        <v>7.1099999999999997E-2</v>
      </c>
      <c r="D17">
        <v>7.1300000000000002E-2</v>
      </c>
      <c r="E17">
        <v>7.1499999999999994E-2</v>
      </c>
      <c r="F17">
        <v>7.1800000000000003E-2</v>
      </c>
      <c r="G17">
        <v>7.2300000000000003E-2</v>
      </c>
      <c r="H17">
        <v>7.17E-2</v>
      </c>
    </row>
    <row r="18" spans="1:8" x14ac:dyDescent="0.2">
      <c r="A18">
        <v>7.0199999999999999E-2</v>
      </c>
      <c r="B18">
        <v>7.0800000000000002E-2</v>
      </c>
      <c r="C18">
        <v>7.0999999999999994E-2</v>
      </c>
      <c r="D18">
        <v>7.1099999999999997E-2</v>
      </c>
      <c r="E18">
        <v>7.1300000000000002E-2</v>
      </c>
      <c r="F18">
        <v>7.17E-2</v>
      </c>
      <c r="G18">
        <v>7.2099999999999997E-2</v>
      </c>
      <c r="H18">
        <v>7.17E-2</v>
      </c>
    </row>
    <row r="19" spans="1:8" x14ac:dyDescent="0.2">
      <c r="A19">
        <v>7.0099999999999996E-2</v>
      </c>
      <c r="B19">
        <v>7.0699999999999999E-2</v>
      </c>
      <c r="C19">
        <v>7.0900000000000005E-2</v>
      </c>
      <c r="D19">
        <v>7.0999999999999994E-2</v>
      </c>
      <c r="E19">
        <v>7.1099999999999997E-2</v>
      </c>
      <c r="F19">
        <v>7.1499999999999994E-2</v>
      </c>
      <c r="G19">
        <v>7.1999999999999995E-2</v>
      </c>
      <c r="H19">
        <v>7.1499999999999994E-2</v>
      </c>
    </row>
    <row r="20" spans="1:8" x14ac:dyDescent="0.2">
      <c r="A20">
        <v>7.0300000000000001E-2</v>
      </c>
      <c r="B20">
        <v>7.0900000000000005E-2</v>
      </c>
      <c r="C20">
        <v>7.1099999999999997E-2</v>
      </c>
      <c r="D20">
        <v>7.1300000000000002E-2</v>
      </c>
      <c r="E20">
        <v>7.1499999999999994E-2</v>
      </c>
      <c r="F20">
        <v>7.1900000000000006E-2</v>
      </c>
      <c r="G20">
        <v>7.2300000000000003E-2</v>
      </c>
      <c r="H20">
        <v>7.1900000000000006E-2</v>
      </c>
    </row>
    <row r="21" spans="1:8" x14ac:dyDescent="0.2">
      <c r="A21">
        <v>7.0599999999999996E-2</v>
      </c>
      <c r="B21">
        <v>7.1199999999999999E-2</v>
      </c>
      <c r="C21">
        <v>7.1400000000000005E-2</v>
      </c>
      <c r="D21">
        <v>7.1599999999999997E-2</v>
      </c>
      <c r="E21">
        <v>7.1800000000000003E-2</v>
      </c>
      <c r="F21">
        <v>7.22E-2</v>
      </c>
      <c r="G21">
        <v>7.2599999999999998E-2</v>
      </c>
      <c r="H21">
        <v>7.2099999999999997E-2</v>
      </c>
    </row>
    <row r="22" spans="1:8" x14ac:dyDescent="0.2">
      <c r="A22">
        <v>7.0400000000000004E-2</v>
      </c>
      <c r="B22">
        <v>7.0800000000000002E-2</v>
      </c>
      <c r="C22">
        <v>7.0999999999999994E-2</v>
      </c>
      <c r="D22">
        <v>7.1199999999999999E-2</v>
      </c>
      <c r="E22">
        <v>7.1400000000000005E-2</v>
      </c>
      <c r="F22">
        <v>7.1800000000000003E-2</v>
      </c>
      <c r="G22">
        <v>7.2300000000000003E-2</v>
      </c>
      <c r="H22">
        <v>7.17E-2</v>
      </c>
    </row>
    <row r="23" spans="1:8" x14ac:dyDescent="0.2">
      <c r="A23">
        <v>7.0199999999999999E-2</v>
      </c>
      <c r="B23">
        <v>7.0599999999999996E-2</v>
      </c>
      <c r="C23">
        <v>7.0800000000000002E-2</v>
      </c>
      <c r="D23">
        <v>7.0999999999999994E-2</v>
      </c>
      <c r="E23">
        <v>7.1199999999999999E-2</v>
      </c>
      <c r="F23">
        <v>7.1599999999999997E-2</v>
      </c>
      <c r="G23">
        <v>7.1999999999999995E-2</v>
      </c>
      <c r="H23">
        <v>7.1800000000000003E-2</v>
      </c>
    </row>
    <row r="24" spans="1:8" x14ac:dyDescent="0.2">
      <c r="A24">
        <v>6.9800000000000001E-2</v>
      </c>
      <c r="B24">
        <v>7.0199999999999999E-2</v>
      </c>
      <c r="C24">
        <v>7.0400000000000004E-2</v>
      </c>
      <c r="D24">
        <v>7.0499999999999993E-2</v>
      </c>
      <c r="E24">
        <v>7.0699999999999999E-2</v>
      </c>
      <c r="F24">
        <v>7.1099999999999997E-2</v>
      </c>
      <c r="G24">
        <v>7.1599999999999997E-2</v>
      </c>
      <c r="H24">
        <v>7.1300000000000002E-2</v>
      </c>
    </row>
    <row r="25" spans="1:8" x14ac:dyDescent="0.2">
      <c r="A25">
        <v>6.9400000000000003E-2</v>
      </c>
      <c r="B25">
        <v>6.9699999999999998E-2</v>
      </c>
      <c r="C25">
        <v>6.9800000000000001E-2</v>
      </c>
      <c r="D25">
        <v>7.0000000000000007E-2</v>
      </c>
      <c r="E25">
        <v>7.0199999999999999E-2</v>
      </c>
      <c r="F25">
        <v>7.0599999999999996E-2</v>
      </c>
      <c r="G25">
        <v>7.1099999999999997E-2</v>
      </c>
      <c r="H25">
        <v>7.0900000000000005E-2</v>
      </c>
    </row>
    <row r="26" spans="1:8" x14ac:dyDescent="0.2">
      <c r="A26">
        <v>6.9400000000000003E-2</v>
      </c>
      <c r="B26">
        <v>6.9699999999999998E-2</v>
      </c>
      <c r="C26">
        <v>6.9800000000000001E-2</v>
      </c>
      <c r="D26">
        <v>7.0000000000000007E-2</v>
      </c>
      <c r="E26">
        <v>7.0300000000000001E-2</v>
      </c>
      <c r="F26">
        <v>7.0599999999999996E-2</v>
      </c>
      <c r="G26">
        <v>7.0900000000000005E-2</v>
      </c>
      <c r="H26">
        <v>7.0599999999999996E-2</v>
      </c>
    </row>
    <row r="27" spans="1:8" x14ac:dyDescent="0.2">
      <c r="A27">
        <v>6.9400000000000003E-2</v>
      </c>
      <c r="B27">
        <v>6.9699999999999998E-2</v>
      </c>
      <c r="C27">
        <v>6.9900000000000004E-2</v>
      </c>
      <c r="D27">
        <v>7.0099999999999996E-2</v>
      </c>
      <c r="E27">
        <v>7.0300000000000001E-2</v>
      </c>
      <c r="F27">
        <v>7.0599999999999996E-2</v>
      </c>
      <c r="G27">
        <v>7.0900000000000005E-2</v>
      </c>
      <c r="H27">
        <v>7.0699999999999999E-2</v>
      </c>
    </row>
    <row r="28" spans="1:8" x14ac:dyDescent="0.2">
      <c r="A28">
        <v>6.93E-2</v>
      </c>
      <c r="B28">
        <v>6.9599999999999995E-2</v>
      </c>
      <c r="C28">
        <v>6.9699999999999998E-2</v>
      </c>
      <c r="D28">
        <v>7.0000000000000007E-2</v>
      </c>
      <c r="E28">
        <v>7.0199999999999999E-2</v>
      </c>
      <c r="F28">
        <v>7.0499999999999993E-2</v>
      </c>
      <c r="G28">
        <v>7.0900000000000005E-2</v>
      </c>
      <c r="H28">
        <v>7.0699999999999999E-2</v>
      </c>
    </row>
    <row r="29" spans="1:8" x14ac:dyDescent="0.2">
      <c r="A29">
        <v>6.9000000000000006E-2</v>
      </c>
      <c r="B29">
        <v>6.9199999999999998E-2</v>
      </c>
      <c r="C29">
        <v>6.9400000000000003E-2</v>
      </c>
      <c r="D29">
        <v>6.9599999999999995E-2</v>
      </c>
      <c r="E29">
        <v>6.9800000000000001E-2</v>
      </c>
      <c r="F29">
        <v>7.0099999999999996E-2</v>
      </c>
      <c r="G29">
        <v>7.0599999999999996E-2</v>
      </c>
      <c r="H29">
        <v>7.0499999999999993E-2</v>
      </c>
    </row>
    <row r="30" spans="1:8" x14ac:dyDescent="0.2">
      <c r="A30">
        <v>6.9199999999999998E-2</v>
      </c>
      <c r="B30">
        <v>6.9400000000000003E-2</v>
      </c>
      <c r="C30">
        <v>6.9500000000000006E-2</v>
      </c>
      <c r="D30">
        <v>6.9500000000000006E-2</v>
      </c>
      <c r="E30">
        <v>6.9699999999999998E-2</v>
      </c>
      <c r="F30">
        <v>6.9900000000000004E-2</v>
      </c>
      <c r="G30">
        <v>7.0199999999999999E-2</v>
      </c>
      <c r="H30">
        <v>7.0000000000000007E-2</v>
      </c>
    </row>
    <row r="31" spans="1:8" x14ac:dyDescent="0.2">
      <c r="A31">
        <v>6.9599999999999995E-2</v>
      </c>
      <c r="B31">
        <v>7.0000000000000007E-2</v>
      </c>
      <c r="C31">
        <v>7.0199999999999999E-2</v>
      </c>
      <c r="D31">
        <v>7.0400000000000004E-2</v>
      </c>
      <c r="E31">
        <v>7.0499999999999993E-2</v>
      </c>
      <c r="F31">
        <v>7.0699999999999999E-2</v>
      </c>
      <c r="G31">
        <v>7.0900000000000005E-2</v>
      </c>
      <c r="H31">
        <v>7.0499999999999993E-2</v>
      </c>
    </row>
    <row r="32" spans="1:8" x14ac:dyDescent="0.2">
      <c r="A32">
        <v>6.9599999999999995E-2</v>
      </c>
      <c r="B32">
        <v>6.9900000000000004E-2</v>
      </c>
      <c r="C32">
        <v>7.0000000000000007E-2</v>
      </c>
      <c r="D32">
        <v>7.0099999999999996E-2</v>
      </c>
      <c r="E32">
        <v>7.0300000000000001E-2</v>
      </c>
      <c r="F32">
        <v>7.0400000000000004E-2</v>
      </c>
      <c r="G32">
        <v>7.0599999999999996E-2</v>
      </c>
      <c r="H32">
        <v>7.0199999999999999E-2</v>
      </c>
    </row>
    <row r="33" spans="1:8" x14ac:dyDescent="0.2">
      <c r="A33">
        <v>6.9599999999999995E-2</v>
      </c>
      <c r="B33">
        <v>7.0099999999999996E-2</v>
      </c>
      <c r="C33">
        <v>7.0199999999999999E-2</v>
      </c>
      <c r="D33">
        <v>7.0300000000000001E-2</v>
      </c>
      <c r="E33">
        <v>7.0400000000000004E-2</v>
      </c>
      <c r="F33">
        <v>7.0599999999999996E-2</v>
      </c>
      <c r="G33">
        <v>7.0800000000000002E-2</v>
      </c>
      <c r="H33">
        <v>7.0400000000000004E-2</v>
      </c>
    </row>
    <row r="34" spans="1:8" x14ac:dyDescent="0.2">
      <c r="A34">
        <v>6.9699999999999998E-2</v>
      </c>
      <c r="B34">
        <v>7.0099999999999996E-2</v>
      </c>
      <c r="C34">
        <v>7.0199999999999999E-2</v>
      </c>
      <c r="D34">
        <v>7.0300000000000001E-2</v>
      </c>
      <c r="E34">
        <v>7.0400000000000004E-2</v>
      </c>
      <c r="F34">
        <v>7.0599999999999996E-2</v>
      </c>
      <c r="G34">
        <v>7.0900000000000005E-2</v>
      </c>
      <c r="H34">
        <v>7.0499999999999993E-2</v>
      </c>
    </row>
    <row r="35" spans="1:8" x14ac:dyDescent="0.2">
      <c r="A35">
        <v>6.9599999999999995E-2</v>
      </c>
      <c r="B35">
        <v>7.0099999999999996E-2</v>
      </c>
      <c r="C35">
        <v>7.0199999999999999E-2</v>
      </c>
      <c r="D35">
        <v>7.0300000000000001E-2</v>
      </c>
      <c r="E35">
        <v>7.0400000000000004E-2</v>
      </c>
      <c r="F35">
        <v>7.0699999999999999E-2</v>
      </c>
      <c r="G35">
        <v>7.0800000000000002E-2</v>
      </c>
      <c r="H35">
        <v>7.0599999999999996E-2</v>
      </c>
    </row>
    <row r="36" spans="1:8" x14ac:dyDescent="0.2">
      <c r="A36">
        <v>6.9500000000000006E-2</v>
      </c>
      <c r="B36">
        <v>6.9800000000000001E-2</v>
      </c>
      <c r="C36">
        <v>6.9900000000000004E-2</v>
      </c>
      <c r="D36">
        <v>7.0000000000000007E-2</v>
      </c>
      <c r="E36">
        <v>7.0199999999999999E-2</v>
      </c>
      <c r="F36">
        <v>7.0400000000000004E-2</v>
      </c>
      <c r="G36">
        <v>7.0699999999999999E-2</v>
      </c>
      <c r="H36">
        <v>7.0499999999999993E-2</v>
      </c>
    </row>
    <row r="37" spans="1:8" x14ac:dyDescent="0.2">
      <c r="A37">
        <v>6.9500000000000006E-2</v>
      </c>
      <c r="B37">
        <v>6.9800000000000001E-2</v>
      </c>
      <c r="C37">
        <v>6.9900000000000004E-2</v>
      </c>
      <c r="D37">
        <v>7.0099999999999996E-2</v>
      </c>
      <c r="E37">
        <v>7.0300000000000001E-2</v>
      </c>
      <c r="F37">
        <v>7.0499999999999993E-2</v>
      </c>
      <c r="G37">
        <v>7.0800000000000002E-2</v>
      </c>
      <c r="H37">
        <v>7.0599999999999996E-2</v>
      </c>
    </row>
    <row r="38" spans="1:8" x14ac:dyDescent="0.2">
      <c r="A38">
        <v>6.93E-2</v>
      </c>
      <c r="B38">
        <v>6.9500000000000006E-2</v>
      </c>
      <c r="C38">
        <v>6.9500000000000006E-2</v>
      </c>
      <c r="D38">
        <v>6.9500000000000006E-2</v>
      </c>
      <c r="E38">
        <v>6.9599999999999995E-2</v>
      </c>
      <c r="F38">
        <v>6.9800000000000001E-2</v>
      </c>
      <c r="G38">
        <v>7.0099999999999996E-2</v>
      </c>
      <c r="H38">
        <v>7.0000000000000007E-2</v>
      </c>
    </row>
    <row r="39" spans="1:8" x14ac:dyDescent="0.2">
      <c r="A39">
        <v>6.9099999999999995E-2</v>
      </c>
      <c r="B39">
        <v>6.93E-2</v>
      </c>
      <c r="C39">
        <v>6.93E-2</v>
      </c>
      <c r="D39">
        <v>6.9400000000000003E-2</v>
      </c>
      <c r="E39">
        <v>6.9400000000000003E-2</v>
      </c>
      <c r="F39">
        <v>6.9599999999999995E-2</v>
      </c>
      <c r="G39">
        <v>6.9900000000000004E-2</v>
      </c>
      <c r="H39">
        <v>6.9800000000000001E-2</v>
      </c>
    </row>
    <row r="40" spans="1:8" x14ac:dyDescent="0.2">
      <c r="A40">
        <v>6.9000000000000006E-2</v>
      </c>
      <c r="B40">
        <v>6.9099999999999995E-2</v>
      </c>
      <c r="C40">
        <v>6.9199999999999998E-2</v>
      </c>
      <c r="D40">
        <v>6.9199999999999998E-2</v>
      </c>
      <c r="E40">
        <v>6.9199999999999998E-2</v>
      </c>
      <c r="F40">
        <v>6.9400000000000003E-2</v>
      </c>
      <c r="G40">
        <v>6.9699999999999998E-2</v>
      </c>
      <c r="H40">
        <v>6.9599999999999995E-2</v>
      </c>
    </row>
    <row r="41" spans="1:8" x14ac:dyDescent="0.2">
      <c r="A41">
        <v>6.9199999999999998E-2</v>
      </c>
      <c r="B41">
        <v>6.9400000000000003E-2</v>
      </c>
      <c r="C41">
        <v>6.9400000000000003E-2</v>
      </c>
      <c r="D41">
        <v>6.9400000000000003E-2</v>
      </c>
      <c r="E41">
        <v>6.9400000000000003E-2</v>
      </c>
      <c r="F41">
        <v>6.9599999999999995E-2</v>
      </c>
      <c r="G41">
        <v>6.9900000000000004E-2</v>
      </c>
      <c r="H41">
        <v>6.9900000000000004E-2</v>
      </c>
    </row>
    <row r="42" spans="1:8" x14ac:dyDescent="0.2">
      <c r="A42">
        <v>6.93E-2</v>
      </c>
      <c r="B42">
        <v>6.9699999999999998E-2</v>
      </c>
      <c r="C42">
        <v>6.9699999999999998E-2</v>
      </c>
      <c r="D42">
        <v>6.9800000000000001E-2</v>
      </c>
      <c r="E42">
        <v>6.9900000000000004E-2</v>
      </c>
      <c r="F42">
        <v>7.0199999999999999E-2</v>
      </c>
      <c r="G42">
        <v>7.0599999999999996E-2</v>
      </c>
      <c r="H42">
        <v>7.0499999999999993E-2</v>
      </c>
    </row>
    <row r="43" spans="1:8" x14ac:dyDescent="0.2">
      <c r="A43">
        <v>6.9400000000000003E-2</v>
      </c>
      <c r="B43">
        <v>6.9900000000000004E-2</v>
      </c>
      <c r="C43">
        <v>7.0000000000000007E-2</v>
      </c>
      <c r="D43">
        <v>7.0099999999999996E-2</v>
      </c>
      <c r="E43">
        <v>7.0300000000000001E-2</v>
      </c>
      <c r="F43">
        <v>7.0599999999999996E-2</v>
      </c>
      <c r="G43">
        <v>7.0900000000000005E-2</v>
      </c>
      <c r="H43">
        <v>7.0800000000000002E-2</v>
      </c>
    </row>
    <row r="44" spans="1:8" x14ac:dyDescent="0.2">
      <c r="A44">
        <v>6.9099999999999995E-2</v>
      </c>
      <c r="B44">
        <v>6.93E-2</v>
      </c>
      <c r="C44">
        <v>6.9400000000000003E-2</v>
      </c>
      <c r="D44">
        <v>6.9500000000000006E-2</v>
      </c>
      <c r="E44">
        <v>6.9599999999999995E-2</v>
      </c>
      <c r="F44">
        <v>6.9900000000000004E-2</v>
      </c>
      <c r="G44">
        <v>7.0300000000000001E-2</v>
      </c>
      <c r="H44">
        <v>7.0300000000000001E-2</v>
      </c>
    </row>
    <row r="45" spans="1:8" x14ac:dyDescent="0.2">
      <c r="A45">
        <v>6.8400000000000002E-2</v>
      </c>
      <c r="B45">
        <v>6.8500000000000005E-2</v>
      </c>
      <c r="C45">
        <v>6.8500000000000005E-2</v>
      </c>
      <c r="D45">
        <v>6.8599999999999994E-2</v>
      </c>
      <c r="E45">
        <v>6.8699999999999997E-2</v>
      </c>
      <c r="F45">
        <v>6.9099999999999995E-2</v>
      </c>
      <c r="G45">
        <v>6.9599999999999995E-2</v>
      </c>
      <c r="H45">
        <v>6.9699999999999998E-2</v>
      </c>
    </row>
    <row r="46" spans="1:8" x14ac:dyDescent="0.2">
      <c r="A46">
        <v>6.83E-2</v>
      </c>
      <c r="B46">
        <v>6.83E-2</v>
      </c>
      <c r="C46">
        <v>6.83E-2</v>
      </c>
      <c r="D46">
        <v>6.8400000000000002E-2</v>
      </c>
      <c r="E46">
        <v>6.8500000000000005E-2</v>
      </c>
      <c r="F46">
        <v>6.88E-2</v>
      </c>
      <c r="G46">
        <v>6.93E-2</v>
      </c>
      <c r="H46">
        <v>6.9400000000000003E-2</v>
      </c>
    </row>
    <row r="47" spans="1:8" x14ac:dyDescent="0.2">
      <c r="A47">
        <v>6.8500000000000005E-2</v>
      </c>
      <c r="B47">
        <v>6.8599999999999994E-2</v>
      </c>
      <c r="C47">
        <v>6.8599999999999994E-2</v>
      </c>
      <c r="D47">
        <v>6.8699999999999997E-2</v>
      </c>
      <c r="E47">
        <v>6.88E-2</v>
      </c>
      <c r="F47">
        <v>6.9199999999999998E-2</v>
      </c>
      <c r="G47">
        <v>6.9699999999999998E-2</v>
      </c>
      <c r="H47">
        <v>6.9900000000000004E-2</v>
      </c>
    </row>
    <row r="48" spans="1:8" x14ac:dyDescent="0.2">
      <c r="A48">
        <v>6.8400000000000002E-2</v>
      </c>
      <c r="B48">
        <v>6.8500000000000005E-2</v>
      </c>
      <c r="C48">
        <v>6.8599999999999994E-2</v>
      </c>
      <c r="D48">
        <v>6.8699999999999997E-2</v>
      </c>
      <c r="E48">
        <v>6.8900000000000003E-2</v>
      </c>
      <c r="F48">
        <v>6.93E-2</v>
      </c>
      <c r="G48">
        <v>6.9900000000000004E-2</v>
      </c>
      <c r="H48">
        <v>7.0000000000000007E-2</v>
      </c>
    </row>
    <row r="49" spans="1:8" x14ac:dyDescent="0.2">
      <c r="A49">
        <v>6.8400000000000002E-2</v>
      </c>
      <c r="B49">
        <v>6.8500000000000005E-2</v>
      </c>
      <c r="C49">
        <v>6.8599999999999994E-2</v>
      </c>
      <c r="D49">
        <v>6.88E-2</v>
      </c>
      <c r="E49">
        <v>6.9099999999999995E-2</v>
      </c>
      <c r="F49">
        <v>6.9500000000000006E-2</v>
      </c>
      <c r="G49">
        <v>7.0199999999999999E-2</v>
      </c>
      <c r="H49">
        <v>7.0199999999999999E-2</v>
      </c>
    </row>
    <row r="50" spans="1:8" x14ac:dyDescent="0.2">
      <c r="A50">
        <v>6.8500000000000005E-2</v>
      </c>
      <c r="B50">
        <v>6.8699999999999997E-2</v>
      </c>
      <c r="C50">
        <v>6.88E-2</v>
      </c>
      <c r="D50">
        <v>6.9099999999999995E-2</v>
      </c>
      <c r="E50">
        <v>6.93E-2</v>
      </c>
      <c r="F50">
        <v>6.9800000000000001E-2</v>
      </c>
      <c r="G50">
        <v>7.0400000000000004E-2</v>
      </c>
      <c r="H50">
        <v>7.0300000000000001E-2</v>
      </c>
    </row>
    <row r="51" spans="1:8" x14ac:dyDescent="0.2">
      <c r="A51">
        <v>6.8400000000000002E-2</v>
      </c>
      <c r="B51">
        <v>6.8599999999999994E-2</v>
      </c>
      <c r="C51">
        <v>6.88E-2</v>
      </c>
      <c r="D51">
        <v>6.9000000000000006E-2</v>
      </c>
      <c r="E51">
        <v>6.93E-2</v>
      </c>
      <c r="F51">
        <v>6.9800000000000001E-2</v>
      </c>
      <c r="G51">
        <v>7.0499999999999993E-2</v>
      </c>
      <c r="H51">
        <v>7.0599999999999996E-2</v>
      </c>
    </row>
    <row r="52" spans="1:8" x14ac:dyDescent="0.2">
      <c r="A52">
        <v>6.8199999999999997E-2</v>
      </c>
      <c r="B52">
        <v>6.8199999999999997E-2</v>
      </c>
      <c r="C52">
        <v>6.83E-2</v>
      </c>
      <c r="D52">
        <v>6.8500000000000005E-2</v>
      </c>
      <c r="E52">
        <v>6.8699999999999997E-2</v>
      </c>
      <c r="F52">
        <v>6.93E-2</v>
      </c>
      <c r="G52">
        <v>6.9900000000000004E-2</v>
      </c>
      <c r="H52">
        <v>7.0300000000000001E-2</v>
      </c>
    </row>
    <row r="53" spans="1:8" x14ac:dyDescent="0.2">
      <c r="A53">
        <v>6.8099999999999994E-2</v>
      </c>
      <c r="B53">
        <v>6.8000000000000005E-2</v>
      </c>
      <c r="C53">
        <v>6.8000000000000005E-2</v>
      </c>
      <c r="D53">
        <v>6.8199999999999997E-2</v>
      </c>
      <c r="E53">
        <v>6.8400000000000002E-2</v>
      </c>
      <c r="F53">
        <v>6.9000000000000006E-2</v>
      </c>
      <c r="G53">
        <v>6.9599999999999995E-2</v>
      </c>
      <c r="H53">
        <v>7.0199999999999999E-2</v>
      </c>
    </row>
    <row r="54" spans="1:8" x14ac:dyDescent="0.2">
      <c r="A54">
        <v>6.7900000000000002E-2</v>
      </c>
      <c r="B54">
        <v>6.7799999999999999E-2</v>
      </c>
      <c r="C54">
        <v>6.7900000000000002E-2</v>
      </c>
      <c r="D54">
        <v>6.8199999999999997E-2</v>
      </c>
      <c r="E54">
        <v>6.8599999999999994E-2</v>
      </c>
      <c r="F54">
        <v>6.9400000000000003E-2</v>
      </c>
      <c r="G54">
        <v>7.0300000000000001E-2</v>
      </c>
      <c r="H54">
        <v>7.1099999999999997E-2</v>
      </c>
    </row>
    <row r="55" spans="1:8" x14ac:dyDescent="0.2">
      <c r="A55">
        <v>6.7699999999999996E-2</v>
      </c>
      <c r="B55">
        <v>6.7599999999999993E-2</v>
      </c>
      <c r="C55">
        <v>6.7699999999999996E-2</v>
      </c>
      <c r="D55">
        <v>6.8099999999999994E-2</v>
      </c>
      <c r="E55">
        <v>6.8599999999999994E-2</v>
      </c>
      <c r="F55">
        <v>6.9500000000000006E-2</v>
      </c>
      <c r="G55">
        <v>7.0499999999999993E-2</v>
      </c>
      <c r="H55">
        <v>7.1099999999999997E-2</v>
      </c>
    </row>
    <row r="56" spans="1:8" x14ac:dyDescent="0.2">
      <c r="A56">
        <v>6.7699999999999996E-2</v>
      </c>
      <c r="B56">
        <v>6.7500000000000004E-2</v>
      </c>
      <c r="C56">
        <v>6.7699999999999996E-2</v>
      </c>
      <c r="D56">
        <v>6.8099999999999994E-2</v>
      </c>
      <c r="E56">
        <v>6.8500000000000005E-2</v>
      </c>
      <c r="F56">
        <v>6.9400000000000003E-2</v>
      </c>
      <c r="G56">
        <v>7.0400000000000004E-2</v>
      </c>
      <c r="H56">
        <v>7.1199999999999999E-2</v>
      </c>
    </row>
    <row r="57" spans="1:8" x14ac:dyDescent="0.2">
      <c r="A57">
        <v>6.7699999999999996E-2</v>
      </c>
      <c r="B57">
        <v>6.7500000000000004E-2</v>
      </c>
      <c r="C57">
        <v>6.7699999999999996E-2</v>
      </c>
      <c r="D57">
        <v>6.8099999999999994E-2</v>
      </c>
      <c r="E57">
        <v>6.8500000000000005E-2</v>
      </c>
      <c r="F57">
        <v>6.9400000000000003E-2</v>
      </c>
      <c r="G57">
        <v>7.0400000000000004E-2</v>
      </c>
      <c r="H57">
        <v>7.1199999999999999E-2</v>
      </c>
    </row>
    <row r="58" spans="1:8" x14ac:dyDescent="0.2">
      <c r="A58">
        <v>6.7799999999999999E-2</v>
      </c>
      <c r="B58">
        <v>6.7900000000000002E-2</v>
      </c>
      <c r="C58">
        <v>6.8199999999999997E-2</v>
      </c>
      <c r="D58">
        <v>6.8599999999999994E-2</v>
      </c>
      <c r="E58">
        <v>6.9099999999999995E-2</v>
      </c>
      <c r="F58">
        <v>6.9900000000000004E-2</v>
      </c>
      <c r="G58">
        <v>7.0699999999999999E-2</v>
      </c>
      <c r="H58">
        <v>7.1300000000000002E-2</v>
      </c>
    </row>
    <row r="59" spans="1:8" x14ac:dyDescent="0.2">
      <c r="A59">
        <v>6.7400000000000002E-2</v>
      </c>
      <c r="B59">
        <v>6.7299999999999999E-2</v>
      </c>
      <c r="C59">
        <v>6.7599999999999993E-2</v>
      </c>
      <c r="D59">
        <v>6.8000000000000005E-2</v>
      </c>
      <c r="E59">
        <v>6.8400000000000002E-2</v>
      </c>
      <c r="F59">
        <v>6.9199999999999998E-2</v>
      </c>
      <c r="G59">
        <v>7.0000000000000007E-2</v>
      </c>
      <c r="H59">
        <v>7.0800000000000002E-2</v>
      </c>
    </row>
    <row r="60" spans="1:8" x14ac:dyDescent="0.2">
      <c r="A60">
        <v>6.7799999999999999E-2</v>
      </c>
      <c r="B60">
        <v>6.7799999999999999E-2</v>
      </c>
      <c r="C60">
        <v>6.8000000000000005E-2</v>
      </c>
      <c r="D60">
        <v>6.8199999999999997E-2</v>
      </c>
      <c r="E60">
        <v>6.8599999999999994E-2</v>
      </c>
      <c r="F60">
        <v>6.93E-2</v>
      </c>
      <c r="G60">
        <v>7.0000000000000007E-2</v>
      </c>
      <c r="H60">
        <v>7.0400000000000004E-2</v>
      </c>
    </row>
    <row r="61" spans="1:8" x14ac:dyDescent="0.2">
      <c r="A61">
        <v>6.7799999999999999E-2</v>
      </c>
      <c r="B61">
        <v>6.7599999999999993E-2</v>
      </c>
      <c r="C61">
        <v>6.7799999999999999E-2</v>
      </c>
      <c r="D61">
        <v>6.8099999999999994E-2</v>
      </c>
      <c r="E61">
        <v>6.8400000000000002E-2</v>
      </c>
      <c r="F61">
        <v>6.9099999999999995E-2</v>
      </c>
      <c r="G61">
        <v>6.9800000000000001E-2</v>
      </c>
      <c r="H61">
        <v>7.0199999999999999E-2</v>
      </c>
    </row>
    <row r="62" spans="1:8" x14ac:dyDescent="0.2">
      <c r="A62">
        <v>6.7699999999999996E-2</v>
      </c>
      <c r="B62">
        <v>6.7500000000000004E-2</v>
      </c>
      <c r="C62">
        <v>6.7699999999999996E-2</v>
      </c>
      <c r="D62">
        <v>6.8000000000000005E-2</v>
      </c>
      <c r="E62">
        <v>6.83E-2</v>
      </c>
      <c r="F62">
        <v>6.8900000000000003E-2</v>
      </c>
      <c r="G62">
        <v>6.9599999999999995E-2</v>
      </c>
      <c r="H62">
        <v>7.0199999999999999E-2</v>
      </c>
    </row>
    <row r="63" spans="1:8" x14ac:dyDescent="0.2">
      <c r="A63">
        <v>6.7799999999999999E-2</v>
      </c>
      <c r="B63">
        <v>6.7400000000000002E-2</v>
      </c>
      <c r="C63">
        <v>6.7500000000000004E-2</v>
      </c>
      <c r="D63">
        <v>6.7799999999999999E-2</v>
      </c>
      <c r="E63">
        <v>6.8099999999999994E-2</v>
      </c>
      <c r="F63">
        <v>6.88E-2</v>
      </c>
      <c r="G63">
        <v>6.9500000000000006E-2</v>
      </c>
      <c r="H63">
        <v>7.0199999999999999E-2</v>
      </c>
    </row>
    <row r="64" spans="1:8" x14ac:dyDescent="0.2">
      <c r="A64">
        <v>6.7500000000000004E-2</v>
      </c>
      <c r="B64">
        <v>6.6900000000000001E-2</v>
      </c>
      <c r="C64">
        <v>6.7000000000000004E-2</v>
      </c>
      <c r="D64">
        <v>6.7199999999999996E-2</v>
      </c>
      <c r="E64">
        <v>6.7500000000000004E-2</v>
      </c>
      <c r="F64">
        <v>6.8099999999999994E-2</v>
      </c>
      <c r="G64">
        <v>6.8900000000000003E-2</v>
      </c>
      <c r="H64">
        <v>6.9699999999999998E-2</v>
      </c>
    </row>
    <row r="65" spans="1:8" x14ac:dyDescent="0.2">
      <c r="A65">
        <v>6.7699999999999996E-2</v>
      </c>
      <c r="B65">
        <v>6.7100000000000007E-2</v>
      </c>
      <c r="C65">
        <v>6.7100000000000007E-2</v>
      </c>
      <c r="D65">
        <v>6.7400000000000002E-2</v>
      </c>
      <c r="E65">
        <v>6.7699999999999996E-2</v>
      </c>
      <c r="F65">
        <v>6.8500000000000005E-2</v>
      </c>
      <c r="G65">
        <v>6.93E-2</v>
      </c>
      <c r="H65">
        <v>7.0199999999999999E-2</v>
      </c>
    </row>
    <row r="66" spans="1:8" x14ac:dyDescent="0.2">
      <c r="A66">
        <v>6.7500000000000004E-2</v>
      </c>
      <c r="B66">
        <v>6.6799999999999998E-2</v>
      </c>
      <c r="C66">
        <v>6.6900000000000001E-2</v>
      </c>
      <c r="D66">
        <v>6.7199999999999996E-2</v>
      </c>
      <c r="E66">
        <v>6.7500000000000004E-2</v>
      </c>
      <c r="F66">
        <v>6.8199999999999997E-2</v>
      </c>
      <c r="G66">
        <v>6.9000000000000006E-2</v>
      </c>
      <c r="H66">
        <v>6.9900000000000004E-2</v>
      </c>
    </row>
    <row r="67" spans="1:8" x14ac:dyDescent="0.2">
      <c r="A67">
        <v>6.7799999999999999E-2</v>
      </c>
      <c r="B67">
        <v>6.7400000000000002E-2</v>
      </c>
      <c r="C67">
        <v>6.7500000000000004E-2</v>
      </c>
      <c r="D67">
        <v>6.7799999999999999E-2</v>
      </c>
      <c r="E67">
        <v>6.8099999999999994E-2</v>
      </c>
      <c r="F67">
        <v>6.88E-2</v>
      </c>
      <c r="G67">
        <v>6.9599999999999995E-2</v>
      </c>
      <c r="H67">
        <v>7.0199999999999999E-2</v>
      </c>
    </row>
    <row r="68" spans="1:8" x14ac:dyDescent="0.2">
      <c r="A68">
        <v>6.7799999999999999E-2</v>
      </c>
      <c r="B68">
        <v>6.7500000000000004E-2</v>
      </c>
      <c r="C68">
        <v>6.7699999999999996E-2</v>
      </c>
      <c r="D68">
        <v>6.8099999999999994E-2</v>
      </c>
      <c r="E68">
        <v>6.8500000000000005E-2</v>
      </c>
      <c r="F68">
        <v>6.9199999999999998E-2</v>
      </c>
      <c r="G68">
        <v>7.0099999999999996E-2</v>
      </c>
      <c r="H68">
        <v>7.0499999999999993E-2</v>
      </c>
    </row>
    <row r="69" spans="1:8" x14ac:dyDescent="0.2">
      <c r="A69">
        <v>6.7900000000000002E-2</v>
      </c>
      <c r="B69">
        <v>6.7599999999999993E-2</v>
      </c>
      <c r="C69">
        <v>6.7799999999999999E-2</v>
      </c>
      <c r="D69">
        <v>6.8099999999999994E-2</v>
      </c>
      <c r="E69">
        <v>6.8500000000000005E-2</v>
      </c>
      <c r="F69">
        <v>6.9199999999999998E-2</v>
      </c>
      <c r="G69">
        <v>7.0099999999999996E-2</v>
      </c>
      <c r="H69">
        <v>7.0400000000000004E-2</v>
      </c>
    </row>
    <row r="70" spans="1:8" x14ac:dyDescent="0.2">
      <c r="A70">
        <v>6.7799999999999999E-2</v>
      </c>
      <c r="B70">
        <v>6.7599999999999993E-2</v>
      </c>
      <c r="C70">
        <v>6.7799999999999999E-2</v>
      </c>
      <c r="D70">
        <v>6.8099999999999994E-2</v>
      </c>
      <c r="E70">
        <v>6.8500000000000005E-2</v>
      </c>
      <c r="F70">
        <v>6.9199999999999998E-2</v>
      </c>
      <c r="G70">
        <v>7.0000000000000007E-2</v>
      </c>
      <c r="H70">
        <v>7.0499999999999993E-2</v>
      </c>
    </row>
    <row r="71" spans="1:8" x14ac:dyDescent="0.2">
      <c r="A71">
        <v>6.7400000000000002E-2</v>
      </c>
      <c r="B71">
        <v>6.6900000000000001E-2</v>
      </c>
      <c r="C71">
        <v>6.7100000000000007E-2</v>
      </c>
      <c r="D71">
        <v>6.7500000000000004E-2</v>
      </c>
      <c r="E71">
        <v>6.7900000000000002E-2</v>
      </c>
      <c r="F71">
        <v>6.8699999999999997E-2</v>
      </c>
      <c r="G71">
        <v>6.9699999999999998E-2</v>
      </c>
      <c r="H71">
        <v>7.0400000000000004E-2</v>
      </c>
    </row>
    <row r="72" spans="1:8" x14ac:dyDescent="0.2">
      <c r="A72">
        <v>6.7100000000000007E-2</v>
      </c>
      <c r="B72">
        <v>6.6600000000000006E-2</v>
      </c>
      <c r="C72">
        <v>6.6799999999999998E-2</v>
      </c>
      <c r="D72">
        <v>6.7199999999999996E-2</v>
      </c>
      <c r="E72">
        <v>6.7599999999999993E-2</v>
      </c>
      <c r="F72">
        <v>6.8400000000000002E-2</v>
      </c>
      <c r="G72">
        <v>6.9500000000000006E-2</v>
      </c>
      <c r="H72">
        <v>7.0300000000000001E-2</v>
      </c>
    </row>
    <row r="73" spans="1:8" x14ac:dyDescent="0.2">
      <c r="A73">
        <v>6.6799999999999998E-2</v>
      </c>
      <c r="B73">
        <v>6.6299999999999998E-2</v>
      </c>
      <c r="C73">
        <v>6.6500000000000004E-2</v>
      </c>
      <c r="D73">
        <v>6.7000000000000004E-2</v>
      </c>
      <c r="E73">
        <v>6.7400000000000002E-2</v>
      </c>
      <c r="F73">
        <v>6.83E-2</v>
      </c>
      <c r="G73">
        <v>6.93E-2</v>
      </c>
      <c r="H73">
        <v>7.0099999999999996E-2</v>
      </c>
    </row>
    <row r="74" spans="1:8" x14ac:dyDescent="0.2">
      <c r="A74">
        <v>6.6900000000000001E-2</v>
      </c>
      <c r="B74">
        <v>6.6500000000000004E-2</v>
      </c>
      <c r="C74">
        <v>6.6699999999999995E-2</v>
      </c>
      <c r="D74">
        <v>6.7000000000000004E-2</v>
      </c>
      <c r="E74">
        <v>6.7400000000000002E-2</v>
      </c>
      <c r="F74">
        <v>6.8199999999999997E-2</v>
      </c>
      <c r="G74">
        <v>6.9199999999999998E-2</v>
      </c>
      <c r="H74">
        <v>7.0000000000000007E-2</v>
      </c>
    </row>
    <row r="75" spans="1:8" x14ac:dyDescent="0.2">
      <c r="A75">
        <v>6.6799999999999998E-2</v>
      </c>
      <c r="B75">
        <v>6.6299999999999998E-2</v>
      </c>
      <c r="C75">
        <v>6.6500000000000004E-2</v>
      </c>
      <c r="D75">
        <v>6.6799999999999998E-2</v>
      </c>
      <c r="E75">
        <v>6.7199999999999996E-2</v>
      </c>
      <c r="F75">
        <v>6.7900000000000002E-2</v>
      </c>
      <c r="G75">
        <v>6.8900000000000003E-2</v>
      </c>
      <c r="H75">
        <v>6.9699999999999998E-2</v>
      </c>
    </row>
    <row r="76" spans="1:8" x14ac:dyDescent="0.2">
      <c r="A76">
        <v>6.6299999999999998E-2</v>
      </c>
      <c r="B76">
        <v>6.5699999999999995E-2</v>
      </c>
      <c r="C76">
        <v>6.5799999999999997E-2</v>
      </c>
      <c r="D76">
        <v>6.6199999999999995E-2</v>
      </c>
      <c r="E76">
        <v>6.6600000000000006E-2</v>
      </c>
      <c r="F76">
        <v>6.7500000000000004E-2</v>
      </c>
      <c r="G76">
        <v>6.8599999999999994E-2</v>
      </c>
      <c r="H76">
        <v>6.9599999999999995E-2</v>
      </c>
    </row>
    <row r="77" spans="1:8" x14ac:dyDescent="0.2">
      <c r="A77">
        <v>6.6400000000000001E-2</v>
      </c>
      <c r="B77">
        <v>6.5699999999999995E-2</v>
      </c>
      <c r="C77">
        <v>6.59E-2</v>
      </c>
      <c r="D77">
        <v>6.6100000000000006E-2</v>
      </c>
      <c r="E77">
        <v>6.6500000000000004E-2</v>
      </c>
      <c r="F77">
        <v>6.7100000000000007E-2</v>
      </c>
      <c r="G77">
        <v>6.8000000000000005E-2</v>
      </c>
      <c r="H77">
        <v>6.88E-2</v>
      </c>
    </row>
    <row r="78" spans="1:8" x14ac:dyDescent="0.2">
      <c r="A78">
        <v>6.6500000000000004E-2</v>
      </c>
      <c r="B78">
        <v>6.59E-2</v>
      </c>
      <c r="C78">
        <v>6.6000000000000003E-2</v>
      </c>
      <c r="D78">
        <v>6.6199999999999995E-2</v>
      </c>
      <c r="E78">
        <v>6.6500000000000004E-2</v>
      </c>
      <c r="F78">
        <v>6.7100000000000007E-2</v>
      </c>
      <c r="G78">
        <v>6.7900000000000002E-2</v>
      </c>
      <c r="H78">
        <v>6.8599999999999994E-2</v>
      </c>
    </row>
    <row r="79" spans="1:8" x14ac:dyDescent="0.2">
      <c r="A79">
        <v>6.6500000000000004E-2</v>
      </c>
      <c r="B79">
        <v>6.5699999999999995E-2</v>
      </c>
      <c r="C79">
        <v>6.5699999999999995E-2</v>
      </c>
      <c r="D79">
        <v>6.59E-2</v>
      </c>
      <c r="E79">
        <v>6.6100000000000006E-2</v>
      </c>
      <c r="F79">
        <v>6.6699999999999995E-2</v>
      </c>
      <c r="G79">
        <v>6.7400000000000002E-2</v>
      </c>
      <c r="H79">
        <v>6.8199999999999997E-2</v>
      </c>
    </row>
    <row r="80" spans="1:8" x14ac:dyDescent="0.2">
      <c r="A80">
        <v>6.6600000000000006E-2</v>
      </c>
      <c r="B80">
        <v>6.59E-2</v>
      </c>
      <c r="C80">
        <v>6.59E-2</v>
      </c>
      <c r="D80">
        <v>6.6100000000000006E-2</v>
      </c>
      <c r="E80">
        <v>6.6299999999999998E-2</v>
      </c>
      <c r="F80">
        <v>6.6799999999999998E-2</v>
      </c>
      <c r="G80">
        <v>6.7500000000000004E-2</v>
      </c>
      <c r="H80">
        <v>6.8099999999999994E-2</v>
      </c>
    </row>
    <row r="81" spans="1:8" x14ac:dyDescent="0.2">
      <c r="A81">
        <v>6.6500000000000004E-2</v>
      </c>
      <c r="B81">
        <v>6.59E-2</v>
      </c>
      <c r="C81">
        <v>6.59E-2</v>
      </c>
      <c r="D81">
        <v>6.6199999999999995E-2</v>
      </c>
      <c r="E81">
        <v>6.6400000000000001E-2</v>
      </c>
      <c r="F81">
        <v>6.7000000000000004E-2</v>
      </c>
      <c r="G81">
        <v>6.7699999999999996E-2</v>
      </c>
      <c r="H81">
        <v>6.8500000000000005E-2</v>
      </c>
    </row>
    <row r="82" spans="1:8" x14ac:dyDescent="0.2">
      <c r="A82">
        <v>6.6699999999999995E-2</v>
      </c>
      <c r="B82">
        <v>6.6100000000000006E-2</v>
      </c>
      <c r="C82">
        <v>6.6199999999999995E-2</v>
      </c>
      <c r="D82">
        <v>6.6400000000000001E-2</v>
      </c>
      <c r="E82">
        <v>6.6699999999999995E-2</v>
      </c>
      <c r="F82">
        <v>6.7299999999999999E-2</v>
      </c>
      <c r="G82">
        <v>6.7900000000000002E-2</v>
      </c>
      <c r="H82">
        <v>6.8400000000000002E-2</v>
      </c>
    </row>
    <row r="83" spans="1:8" x14ac:dyDescent="0.2">
      <c r="A83">
        <v>6.6900000000000001E-2</v>
      </c>
      <c r="B83">
        <v>6.6299999999999998E-2</v>
      </c>
      <c r="C83">
        <v>6.6500000000000004E-2</v>
      </c>
      <c r="D83">
        <v>6.6699999999999995E-2</v>
      </c>
      <c r="E83">
        <v>6.7000000000000004E-2</v>
      </c>
      <c r="F83">
        <v>6.7599999999999993E-2</v>
      </c>
      <c r="G83">
        <v>6.8099999999999994E-2</v>
      </c>
      <c r="H83">
        <v>6.8599999999999994E-2</v>
      </c>
    </row>
    <row r="84" spans="1:8" x14ac:dyDescent="0.2">
      <c r="A84">
        <v>6.7100000000000007E-2</v>
      </c>
      <c r="B84">
        <v>6.6699999999999995E-2</v>
      </c>
      <c r="C84">
        <v>6.6799999999999998E-2</v>
      </c>
      <c r="D84">
        <v>6.7199999999999996E-2</v>
      </c>
      <c r="E84">
        <v>6.7599999999999993E-2</v>
      </c>
      <c r="F84">
        <v>6.8099999999999994E-2</v>
      </c>
      <c r="G84">
        <v>6.8599999999999994E-2</v>
      </c>
      <c r="H84">
        <v>6.8699999999999997E-2</v>
      </c>
    </row>
    <row r="85" spans="1:8" x14ac:dyDescent="0.2">
      <c r="A85">
        <v>6.6900000000000001E-2</v>
      </c>
      <c r="B85">
        <v>6.6400000000000001E-2</v>
      </c>
      <c r="C85">
        <v>6.6699999999999995E-2</v>
      </c>
      <c r="D85">
        <v>6.7000000000000004E-2</v>
      </c>
      <c r="E85">
        <v>6.7299999999999999E-2</v>
      </c>
      <c r="F85">
        <v>6.7799999999999999E-2</v>
      </c>
      <c r="G85">
        <v>6.83E-2</v>
      </c>
      <c r="H85">
        <v>6.8699999999999997E-2</v>
      </c>
    </row>
    <row r="86" spans="1:8" x14ac:dyDescent="0.2">
      <c r="A86">
        <v>6.6699999999999995E-2</v>
      </c>
      <c r="B86">
        <v>6.6100000000000006E-2</v>
      </c>
      <c r="C86">
        <v>6.6400000000000001E-2</v>
      </c>
      <c r="D86">
        <v>6.6799999999999998E-2</v>
      </c>
      <c r="E86">
        <v>6.7199999999999996E-2</v>
      </c>
      <c r="F86">
        <v>6.7900000000000002E-2</v>
      </c>
      <c r="G86">
        <v>6.8599999999999994E-2</v>
      </c>
      <c r="H86">
        <v>6.9199999999999998E-2</v>
      </c>
    </row>
    <row r="87" spans="1:8" x14ac:dyDescent="0.2">
      <c r="A87">
        <v>6.6600000000000006E-2</v>
      </c>
      <c r="B87">
        <v>6.59E-2</v>
      </c>
      <c r="C87">
        <v>6.6199999999999995E-2</v>
      </c>
      <c r="D87">
        <v>6.6600000000000006E-2</v>
      </c>
      <c r="E87">
        <v>6.7000000000000004E-2</v>
      </c>
      <c r="F87">
        <v>6.7599999999999993E-2</v>
      </c>
      <c r="G87">
        <v>6.8199999999999997E-2</v>
      </c>
      <c r="H87">
        <v>6.8599999999999994E-2</v>
      </c>
    </row>
    <row r="88" spans="1:8" x14ac:dyDescent="0.2">
      <c r="A88">
        <v>6.6900000000000001E-2</v>
      </c>
      <c r="B88">
        <v>6.6299999999999998E-2</v>
      </c>
      <c r="C88">
        <v>6.6600000000000006E-2</v>
      </c>
      <c r="D88">
        <v>6.7000000000000004E-2</v>
      </c>
      <c r="E88">
        <v>6.7500000000000004E-2</v>
      </c>
      <c r="F88">
        <v>6.8099999999999994E-2</v>
      </c>
      <c r="G88">
        <v>6.88E-2</v>
      </c>
      <c r="H88">
        <v>6.9099999999999995E-2</v>
      </c>
    </row>
    <row r="89" spans="1:8" x14ac:dyDescent="0.2">
      <c r="A89">
        <v>6.7100000000000007E-2</v>
      </c>
      <c r="B89">
        <v>6.6699999999999995E-2</v>
      </c>
      <c r="C89">
        <v>6.7100000000000007E-2</v>
      </c>
      <c r="D89">
        <v>6.7599999999999993E-2</v>
      </c>
      <c r="E89">
        <v>6.8000000000000005E-2</v>
      </c>
      <c r="F89">
        <v>6.88E-2</v>
      </c>
      <c r="G89">
        <v>6.9500000000000006E-2</v>
      </c>
      <c r="H89">
        <v>6.9900000000000004E-2</v>
      </c>
    </row>
    <row r="90" spans="1:8" x14ac:dyDescent="0.2">
      <c r="A90">
        <v>6.7100000000000007E-2</v>
      </c>
      <c r="B90">
        <v>6.6600000000000006E-2</v>
      </c>
      <c r="C90">
        <v>6.7000000000000004E-2</v>
      </c>
      <c r="D90">
        <v>6.7599999999999993E-2</v>
      </c>
      <c r="E90">
        <v>6.8000000000000005E-2</v>
      </c>
      <c r="F90">
        <v>6.88E-2</v>
      </c>
      <c r="G90">
        <v>6.9500000000000006E-2</v>
      </c>
      <c r="H90">
        <v>7.0000000000000007E-2</v>
      </c>
    </row>
    <row r="91" spans="1:8" x14ac:dyDescent="0.2">
      <c r="A91">
        <v>6.7199999999999996E-2</v>
      </c>
      <c r="B91">
        <v>6.6799999999999998E-2</v>
      </c>
      <c r="C91">
        <v>6.7199999999999996E-2</v>
      </c>
      <c r="D91">
        <v>6.7699999999999996E-2</v>
      </c>
      <c r="E91">
        <v>6.8199999999999997E-2</v>
      </c>
      <c r="F91">
        <v>6.9000000000000006E-2</v>
      </c>
      <c r="G91">
        <v>6.9800000000000001E-2</v>
      </c>
      <c r="H91">
        <v>7.0000000000000007E-2</v>
      </c>
    </row>
    <row r="92" spans="1:8" x14ac:dyDescent="0.2">
      <c r="A92">
        <v>6.7000000000000004E-2</v>
      </c>
      <c r="B92">
        <v>6.6400000000000001E-2</v>
      </c>
      <c r="C92">
        <v>6.6799999999999998E-2</v>
      </c>
      <c r="D92">
        <v>6.7199999999999996E-2</v>
      </c>
      <c r="E92">
        <v>6.7699999999999996E-2</v>
      </c>
      <c r="F92">
        <v>6.8500000000000005E-2</v>
      </c>
      <c r="G92">
        <v>6.93E-2</v>
      </c>
      <c r="H92">
        <v>6.9699999999999998E-2</v>
      </c>
    </row>
    <row r="93" spans="1:8" x14ac:dyDescent="0.2">
      <c r="A93">
        <v>6.6699999999999995E-2</v>
      </c>
      <c r="B93">
        <v>6.6199999999999995E-2</v>
      </c>
      <c r="C93">
        <v>6.6500000000000004E-2</v>
      </c>
      <c r="D93">
        <v>6.7100000000000007E-2</v>
      </c>
      <c r="E93">
        <v>6.7699999999999996E-2</v>
      </c>
      <c r="F93">
        <v>6.8500000000000005E-2</v>
      </c>
      <c r="G93">
        <v>6.9400000000000003E-2</v>
      </c>
      <c r="H93">
        <v>7.0000000000000007E-2</v>
      </c>
    </row>
    <row r="94" spans="1:8" x14ac:dyDescent="0.2">
      <c r="A94">
        <v>6.6400000000000001E-2</v>
      </c>
      <c r="B94">
        <v>6.5799999999999997E-2</v>
      </c>
      <c r="C94">
        <v>6.6100000000000006E-2</v>
      </c>
      <c r="D94">
        <v>6.6699999999999995E-2</v>
      </c>
      <c r="E94">
        <v>6.7199999999999996E-2</v>
      </c>
      <c r="F94">
        <v>6.8099999999999994E-2</v>
      </c>
      <c r="G94">
        <v>6.9099999999999995E-2</v>
      </c>
      <c r="H94">
        <v>6.9800000000000001E-2</v>
      </c>
    </row>
    <row r="95" spans="1:8" x14ac:dyDescent="0.2">
      <c r="A95">
        <v>6.6699999999999995E-2</v>
      </c>
      <c r="B95">
        <v>6.6000000000000003E-2</v>
      </c>
      <c r="C95">
        <v>6.6400000000000001E-2</v>
      </c>
      <c r="D95">
        <v>6.6900000000000001E-2</v>
      </c>
      <c r="E95">
        <v>6.7299999999999999E-2</v>
      </c>
      <c r="F95">
        <v>6.8099999999999994E-2</v>
      </c>
      <c r="G95">
        <v>6.9000000000000006E-2</v>
      </c>
      <c r="H95">
        <v>6.9699999999999998E-2</v>
      </c>
    </row>
    <row r="96" spans="1:8" x14ac:dyDescent="0.2">
      <c r="A96">
        <v>6.6600000000000006E-2</v>
      </c>
      <c r="B96">
        <v>6.59E-2</v>
      </c>
      <c r="C96">
        <v>6.6199999999999995E-2</v>
      </c>
      <c r="D96">
        <v>6.6699999999999995E-2</v>
      </c>
      <c r="E96">
        <v>6.7100000000000007E-2</v>
      </c>
      <c r="F96">
        <v>6.7799999999999999E-2</v>
      </c>
      <c r="G96">
        <v>6.8599999999999994E-2</v>
      </c>
      <c r="H96">
        <v>6.93E-2</v>
      </c>
    </row>
    <row r="97" spans="1:8" x14ac:dyDescent="0.2">
      <c r="A97">
        <v>6.6500000000000004E-2</v>
      </c>
      <c r="B97">
        <v>6.5699999999999995E-2</v>
      </c>
      <c r="C97">
        <v>6.6000000000000003E-2</v>
      </c>
      <c r="D97">
        <v>6.6400000000000001E-2</v>
      </c>
      <c r="E97">
        <v>6.6799999999999998E-2</v>
      </c>
      <c r="F97">
        <v>6.7500000000000004E-2</v>
      </c>
      <c r="G97">
        <v>6.8199999999999997E-2</v>
      </c>
      <c r="H97">
        <v>6.88E-2</v>
      </c>
    </row>
    <row r="98" spans="1:8" x14ac:dyDescent="0.2">
      <c r="A98">
        <v>6.6500000000000004E-2</v>
      </c>
      <c r="B98">
        <v>6.5699999999999995E-2</v>
      </c>
      <c r="C98">
        <v>6.59E-2</v>
      </c>
      <c r="D98">
        <v>6.6400000000000001E-2</v>
      </c>
      <c r="E98">
        <v>6.6799999999999998E-2</v>
      </c>
      <c r="F98">
        <v>6.7500000000000004E-2</v>
      </c>
      <c r="G98">
        <v>6.83E-2</v>
      </c>
      <c r="H98">
        <v>6.9099999999999995E-2</v>
      </c>
    </row>
    <row r="99" spans="1:8" x14ac:dyDescent="0.2">
      <c r="A99">
        <v>6.6299999999999998E-2</v>
      </c>
      <c r="B99">
        <v>6.5500000000000003E-2</v>
      </c>
      <c r="C99">
        <v>6.5799999999999997E-2</v>
      </c>
      <c r="D99">
        <v>6.6299999999999998E-2</v>
      </c>
      <c r="E99">
        <v>6.6799999999999998E-2</v>
      </c>
      <c r="F99">
        <v>6.7500000000000004E-2</v>
      </c>
      <c r="G99">
        <v>6.83E-2</v>
      </c>
      <c r="H99">
        <v>6.9000000000000006E-2</v>
      </c>
    </row>
    <row r="100" spans="1:8" x14ac:dyDescent="0.2">
      <c r="A100">
        <v>6.6400000000000001E-2</v>
      </c>
      <c r="B100">
        <v>6.5699999999999995E-2</v>
      </c>
      <c r="C100">
        <v>6.6000000000000003E-2</v>
      </c>
      <c r="D100">
        <v>6.6500000000000004E-2</v>
      </c>
      <c r="E100">
        <v>6.7000000000000004E-2</v>
      </c>
      <c r="F100">
        <v>6.7699999999999996E-2</v>
      </c>
      <c r="G100">
        <v>6.8400000000000002E-2</v>
      </c>
      <c r="H100">
        <v>6.9199999999999998E-2</v>
      </c>
    </row>
    <row r="101" spans="1:8" x14ac:dyDescent="0.2">
      <c r="A101">
        <v>6.6100000000000006E-2</v>
      </c>
      <c r="B101">
        <v>6.5299999999999997E-2</v>
      </c>
      <c r="C101">
        <v>6.5600000000000006E-2</v>
      </c>
      <c r="D101">
        <v>6.6100000000000006E-2</v>
      </c>
      <c r="E101">
        <v>6.6600000000000006E-2</v>
      </c>
      <c r="F101">
        <v>6.7299999999999999E-2</v>
      </c>
      <c r="G101">
        <v>6.8099999999999994E-2</v>
      </c>
      <c r="H101">
        <v>6.8699999999999997E-2</v>
      </c>
    </row>
    <row r="102" spans="1:8" x14ac:dyDescent="0.2">
      <c r="A102">
        <v>6.6299999999999998E-2</v>
      </c>
      <c r="B102">
        <v>6.5600000000000006E-2</v>
      </c>
      <c r="C102">
        <v>6.59E-2</v>
      </c>
      <c r="D102">
        <v>6.6400000000000001E-2</v>
      </c>
      <c r="E102">
        <v>6.6799999999999998E-2</v>
      </c>
      <c r="F102">
        <v>6.7400000000000002E-2</v>
      </c>
      <c r="G102">
        <v>6.8099999999999994E-2</v>
      </c>
      <c r="H102">
        <v>6.8599999999999994E-2</v>
      </c>
    </row>
    <row r="103" spans="1:8" x14ac:dyDescent="0.2">
      <c r="A103">
        <v>6.6299999999999998E-2</v>
      </c>
      <c r="B103">
        <v>6.5500000000000003E-2</v>
      </c>
      <c r="C103">
        <v>6.5799999999999997E-2</v>
      </c>
      <c r="D103">
        <v>6.6299999999999998E-2</v>
      </c>
      <c r="E103">
        <v>6.6699999999999995E-2</v>
      </c>
      <c r="F103">
        <v>6.7400000000000002E-2</v>
      </c>
      <c r="G103">
        <v>6.8000000000000005E-2</v>
      </c>
      <c r="H103">
        <v>6.8599999999999994E-2</v>
      </c>
    </row>
    <row r="104" spans="1:8" x14ac:dyDescent="0.2">
      <c r="A104">
        <v>6.6000000000000003E-2</v>
      </c>
      <c r="B104">
        <v>6.5100000000000005E-2</v>
      </c>
      <c r="C104">
        <v>6.54E-2</v>
      </c>
      <c r="D104">
        <v>6.5799999999999997E-2</v>
      </c>
      <c r="E104">
        <v>6.6299999999999998E-2</v>
      </c>
      <c r="F104">
        <v>6.6900000000000001E-2</v>
      </c>
      <c r="G104">
        <v>6.7699999999999996E-2</v>
      </c>
      <c r="H104">
        <v>6.8599999999999994E-2</v>
      </c>
    </row>
    <row r="105" spans="1:8" x14ac:dyDescent="0.2">
      <c r="A105">
        <v>6.5600000000000006E-2</v>
      </c>
      <c r="B105">
        <v>6.4699999999999994E-2</v>
      </c>
      <c r="C105">
        <v>6.4899999999999999E-2</v>
      </c>
      <c r="D105">
        <v>6.54E-2</v>
      </c>
      <c r="E105">
        <v>6.5799999999999997E-2</v>
      </c>
      <c r="F105">
        <v>6.6600000000000006E-2</v>
      </c>
      <c r="G105">
        <v>6.7500000000000004E-2</v>
      </c>
      <c r="H105">
        <v>6.8400000000000002E-2</v>
      </c>
    </row>
    <row r="106" spans="1:8" x14ac:dyDescent="0.2">
      <c r="A106">
        <v>6.4899999999999999E-2</v>
      </c>
      <c r="B106">
        <v>6.3799999999999996E-2</v>
      </c>
      <c r="C106">
        <v>6.4100000000000004E-2</v>
      </c>
      <c r="D106">
        <v>6.4600000000000005E-2</v>
      </c>
      <c r="E106">
        <v>6.5100000000000005E-2</v>
      </c>
      <c r="F106">
        <v>6.59E-2</v>
      </c>
      <c r="G106">
        <v>6.6699999999999995E-2</v>
      </c>
      <c r="H106">
        <v>6.7699999999999996E-2</v>
      </c>
    </row>
    <row r="107" spans="1:8" x14ac:dyDescent="0.2">
      <c r="A107">
        <v>6.4799999999999996E-2</v>
      </c>
      <c r="B107">
        <v>6.3799999999999996E-2</v>
      </c>
      <c r="C107">
        <v>6.4000000000000001E-2</v>
      </c>
      <c r="D107">
        <v>6.4399999999999999E-2</v>
      </c>
      <c r="E107">
        <v>6.4799999999999996E-2</v>
      </c>
      <c r="F107">
        <v>6.5600000000000006E-2</v>
      </c>
      <c r="G107">
        <v>6.6400000000000001E-2</v>
      </c>
      <c r="H107">
        <v>6.7400000000000002E-2</v>
      </c>
    </row>
    <row r="108" spans="1:8" x14ac:dyDescent="0.2">
      <c r="A108">
        <v>6.4500000000000002E-2</v>
      </c>
      <c r="B108">
        <v>6.3399999999999998E-2</v>
      </c>
      <c r="C108">
        <v>6.3600000000000004E-2</v>
      </c>
      <c r="D108">
        <v>6.4100000000000004E-2</v>
      </c>
      <c r="E108">
        <v>6.4600000000000005E-2</v>
      </c>
      <c r="F108">
        <v>6.54E-2</v>
      </c>
      <c r="G108">
        <v>6.6299999999999998E-2</v>
      </c>
      <c r="H108">
        <v>6.7199999999999996E-2</v>
      </c>
    </row>
    <row r="109" spans="1:8" x14ac:dyDescent="0.2">
      <c r="A109">
        <v>6.3899999999999998E-2</v>
      </c>
      <c r="B109">
        <v>6.2799999999999995E-2</v>
      </c>
      <c r="C109">
        <v>6.3E-2</v>
      </c>
      <c r="D109">
        <v>6.3600000000000004E-2</v>
      </c>
      <c r="E109">
        <v>6.4100000000000004E-2</v>
      </c>
      <c r="F109">
        <v>6.4899999999999999E-2</v>
      </c>
      <c r="G109">
        <v>6.5799999999999997E-2</v>
      </c>
      <c r="H109">
        <v>6.7000000000000004E-2</v>
      </c>
    </row>
    <row r="110" spans="1:8" x14ac:dyDescent="0.2">
      <c r="A110">
        <v>6.3200000000000006E-2</v>
      </c>
      <c r="B110">
        <v>6.2E-2</v>
      </c>
      <c r="C110">
        <v>6.2100000000000002E-2</v>
      </c>
      <c r="D110">
        <v>6.25E-2</v>
      </c>
      <c r="E110">
        <v>6.2899999999999998E-2</v>
      </c>
      <c r="F110">
        <v>6.3600000000000004E-2</v>
      </c>
      <c r="G110">
        <v>6.4399999999999999E-2</v>
      </c>
      <c r="H110">
        <v>6.59E-2</v>
      </c>
    </row>
    <row r="111" spans="1:8" x14ac:dyDescent="0.2">
      <c r="A111">
        <v>6.3100000000000003E-2</v>
      </c>
      <c r="B111">
        <v>6.1899999999999997E-2</v>
      </c>
      <c r="C111">
        <v>6.2E-2</v>
      </c>
      <c r="D111">
        <v>6.2300000000000001E-2</v>
      </c>
      <c r="E111">
        <v>6.2600000000000003E-2</v>
      </c>
      <c r="F111">
        <v>6.3299999999999995E-2</v>
      </c>
      <c r="G111">
        <v>6.4100000000000004E-2</v>
      </c>
      <c r="H111">
        <v>6.5600000000000006E-2</v>
      </c>
    </row>
    <row r="112" spans="1:8" x14ac:dyDescent="0.2">
      <c r="A112">
        <v>6.3E-2</v>
      </c>
      <c r="B112">
        <v>6.1699999999999998E-2</v>
      </c>
      <c r="C112">
        <v>6.1699999999999998E-2</v>
      </c>
      <c r="D112">
        <v>6.2E-2</v>
      </c>
      <c r="E112">
        <v>6.2199999999999998E-2</v>
      </c>
      <c r="F112">
        <v>6.2799999999999995E-2</v>
      </c>
      <c r="G112">
        <v>6.3399999999999998E-2</v>
      </c>
      <c r="H112">
        <v>6.4799999999999996E-2</v>
      </c>
    </row>
    <row r="113" spans="1:8" x14ac:dyDescent="0.2">
      <c r="A113">
        <v>6.3299999999999995E-2</v>
      </c>
      <c r="B113">
        <v>6.2100000000000002E-2</v>
      </c>
      <c r="C113">
        <v>6.2100000000000002E-2</v>
      </c>
      <c r="D113">
        <v>6.2300000000000001E-2</v>
      </c>
      <c r="E113">
        <v>6.2600000000000003E-2</v>
      </c>
      <c r="F113">
        <v>6.3100000000000003E-2</v>
      </c>
      <c r="G113">
        <v>6.3700000000000007E-2</v>
      </c>
      <c r="H113">
        <v>6.4899999999999999E-2</v>
      </c>
    </row>
    <row r="114" spans="1:8" x14ac:dyDescent="0.2">
      <c r="A114">
        <v>6.3299999999999995E-2</v>
      </c>
      <c r="B114">
        <v>6.2300000000000001E-2</v>
      </c>
      <c r="C114">
        <v>6.2300000000000001E-2</v>
      </c>
      <c r="D114">
        <v>6.2600000000000003E-2</v>
      </c>
      <c r="E114">
        <v>6.2799999999999995E-2</v>
      </c>
      <c r="F114">
        <v>6.3299999999999995E-2</v>
      </c>
      <c r="G114">
        <v>6.3799999999999996E-2</v>
      </c>
      <c r="H114">
        <v>6.4799999999999996E-2</v>
      </c>
    </row>
    <row r="115" spans="1:8" x14ac:dyDescent="0.2">
      <c r="A115">
        <v>6.2600000000000003E-2</v>
      </c>
      <c r="B115">
        <v>6.1499999999999999E-2</v>
      </c>
      <c r="C115">
        <v>6.1499999999999999E-2</v>
      </c>
      <c r="D115">
        <v>6.1699999999999998E-2</v>
      </c>
      <c r="E115">
        <v>6.1899999999999997E-2</v>
      </c>
      <c r="F115">
        <v>6.2300000000000001E-2</v>
      </c>
      <c r="G115">
        <v>6.2899999999999998E-2</v>
      </c>
      <c r="H115">
        <v>6.4199999999999993E-2</v>
      </c>
    </row>
    <row r="116" spans="1:8" x14ac:dyDescent="0.2">
      <c r="A116">
        <v>6.1899999999999997E-2</v>
      </c>
      <c r="B116">
        <v>6.0499999999999998E-2</v>
      </c>
      <c r="C116">
        <v>6.0400000000000002E-2</v>
      </c>
      <c r="D116">
        <v>6.0499999999999998E-2</v>
      </c>
      <c r="E116">
        <v>6.0600000000000001E-2</v>
      </c>
      <c r="F116">
        <v>6.0999999999999999E-2</v>
      </c>
      <c r="G116">
        <v>6.1400000000000003E-2</v>
      </c>
      <c r="H116">
        <v>6.2899999999999998E-2</v>
      </c>
    </row>
    <row r="117" spans="1:8" x14ac:dyDescent="0.2">
      <c r="A117">
        <v>6.1899999999999997E-2</v>
      </c>
      <c r="B117">
        <v>6.0499999999999998E-2</v>
      </c>
      <c r="C117">
        <v>6.0499999999999998E-2</v>
      </c>
      <c r="D117">
        <v>6.0699999999999997E-2</v>
      </c>
      <c r="E117">
        <v>6.08E-2</v>
      </c>
      <c r="F117">
        <v>6.1199999999999997E-2</v>
      </c>
      <c r="G117">
        <v>6.1699999999999998E-2</v>
      </c>
      <c r="H117">
        <v>6.2899999999999998E-2</v>
      </c>
    </row>
    <row r="118" spans="1:8" x14ac:dyDescent="0.2">
      <c r="A118">
        <v>6.1199999999999997E-2</v>
      </c>
      <c r="B118">
        <v>5.96E-2</v>
      </c>
      <c r="C118">
        <v>5.9499999999999997E-2</v>
      </c>
      <c r="D118">
        <v>5.96E-2</v>
      </c>
      <c r="E118">
        <v>5.9799999999999999E-2</v>
      </c>
      <c r="F118">
        <v>6.0100000000000001E-2</v>
      </c>
      <c r="G118">
        <v>6.0600000000000001E-2</v>
      </c>
      <c r="H118">
        <v>6.2199999999999998E-2</v>
      </c>
    </row>
    <row r="119" spans="1:8" x14ac:dyDescent="0.2">
      <c r="A119">
        <v>6.1499999999999999E-2</v>
      </c>
      <c r="B119">
        <v>6.0199999999999997E-2</v>
      </c>
      <c r="C119">
        <v>6.0299999999999999E-2</v>
      </c>
      <c r="D119">
        <v>6.0600000000000001E-2</v>
      </c>
      <c r="E119">
        <v>6.0900000000000003E-2</v>
      </c>
      <c r="F119">
        <v>6.1400000000000003E-2</v>
      </c>
      <c r="G119">
        <v>6.2100000000000002E-2</v>
      </c>
      <c r="H119">
        <v>6.3500000000000001E-2</v>
      </c>
    </row>
    <row r="120" spans="1:8" x14ac:dyDescent="0.2">
      <c r="A120">
        <v>6.0699999999999997E-2</v>
      </c>
      <c r="B120">
        <v>5.9200000000000003E-2</v>
      </c>
      <c r="C120">
        <v>5.9299999999999999E-2</v>
      </c>
      <c r="D120">
        <v>5.96E-2</v>
      </c>
      <c r="E120">
        <v>5.9900000000000002E-2</v>
      </c>
      <c r="F120">
        <v>6.0400000000000002E-2</v>
      </c>
      <c r="G120">
        <v>6.1100000000000002E-2</v>
      </c>
      <c r="H120">
        <v>6.2799999999999995E-2</v>
      </c>
    </row>
    <row r="121" spans="1:8" x14ac:dyDescent="0.2">
      <c r="A121">
        <v>0.06</v>
      </c>
      <c r="B121">
        <v>5.8700000000000002E-2</v>
      </c>
      <c r="C121">
        <v>5.8700000000000002E-2</v>
      </c>
      <c r="D121">
        <v>5.8999999999999997E-2</v>
      </c>
      <c r="E121">
        <v>5.9299999999999999E-2</v>
      </c>
      <c r="F121">
        <v>5.9900000000000002E-2</v>
      </c>
      <c r="G121">
        <v>6.0699999999999997E-2</v>
      </c>
      <c r="H121">
        <v>6.25E-2</v>
      </c>
    </row>
    <row r="122" spans="1:8" x14ac:dyDescent="0.2">
      <c r="A122">
        <v>5.9400000000000001E-2</v>
      </c>
      <c r="B122">
        <v>5.8099999999999999E-2</v>
      </c>
      <c r="C122">
        <v>5.8299999999999998E-2</v>
      </c>
      <c r="D122">
        <v>5.8700000000000002E-2</v>
      </c>
      <c r="E122">
        <v>5.91E-2</v>
      </c>
      <c r="F122">
        <v>5.9700000000000003E-2</v>
      </c>
      <c r="G122">
        <v>6.0499999999999998E-2</v>
      </c>
      <c r="H122">
        <v>6.2300000000000001E-2</v>
      </c>
    </row>
    <row r="123" spans="1:8" x14ac:dyDescent="0.2">
      <c r="A123">
        <v>5.9299999999999999E-2</v>
      </c>
      <c r="B123">
        <v>5.8000000000000003E-2</v>
      </c>
      <c r="C123">
        <v>5.8200000000000002E-2</v>
      </c>
      <c r="D123">
        <v>5.8599999999999999E-2</v>
      </c>
      <c r="E123">
        <v>5.8999999999999997E-2</v>
      </c>
      <c r="F123">
        <v>5.9700000000000003E-2</v>
      </c>
      <c r="G123">
        <v>6.0400000000000002E-2</v>
      </c>
      <c r="H123">
        <v>6.2199999999999998E-2</v>
      </c>
    </row>
    <row r="124" spans="1:8" x14ac:dyDescent="0.2">
      <c r="A124">
        <v>5.9700000000000003E-2</v>
      </c>
      <c r="B124">
        <v>5.8700000000000002E-2</v>
      </c>
      <c r="C124">
        <v>5.8900000000000001E-2</v>
      </c>
      <c r="D124">
        <v>5.9299999999999999E-2</v>
      </c>
      <c r="E124">
        <v>5.9700000000000003E-2</v>
      </c>
      <c r="F124">
        <v>6.0299999999999999E-2</v>
      </c>
      <c r="G124">
        <v>6.0999999999999999E-2</v>
      </c>
      <c r="H124">
        <v>6.25E-2</v>
      </c>
    </row>
    <row r="125" spans="1:8" x14ac:dyDescent="0.2">
      <c r="A125">
        <v>5.9900000000000002E-2</v>
      </c>
      <c r="B125">
        <v>5.9200000000000003E-2</v>
      </c>
      <c r="C125">
        <v>5.96E-2</v>
      </c>
      <c r="D125">
        <v>6.0100000000000001E-2</v>
      </c>
      <c r="E125">
        <v>6.0499999999999998E-2</v>
      </c>
      <c r="F125">
        <v>6.1100000000000002E-2</v>
      </c>
      <c r="G125">
        <v>6.1899999999999997E-2</v>
      </c>
      <c r="H125">
        <v>6.3100000000000003E-2</v>
      </c>
    </row>
    <row r="126" spans="1:8" x14ac:dyDescent="0.2">
      <c r="A126">
        <v>5.9499999999999997E-2</v>
      </c>
      <c r="B126">
        <v>5.8500000000000003E-2</v>
      </c>
      <c r="C126">
        <v>5.8900000000000001E-2</v>
      </c>
      <c r="D126">
        <v>5.9400000000000001E-2</v>
      </c>
      <c r="E126">
        <v>5.9799999999999999E-2</v>
      </c>
      <c r="F126">
        <v>6.0499999999999998E-2</v>
      </c>
      <c r="G126">
        <v>6.13E-2</v>
      </c>
      <c r="H126">
        <v>6.2799999999999995E-2</v>
      </c>
    </row>
    <row r="127" spans="1:8" x14ac:dyDescent="0.2">
      <c r="A127">
        <v>5.8099999999999999E-2</v>
      </c>
      <c r="B127">
        <v>5.6800000000000003E-2</v>
      </c>
      <c r="C127">
        <v>5.7099999999999998E-2</v>
      </c>
      <c r="D127">
        <v>5.74E-2</v>
      </c>
      <c r="E127">
        <v>5.79E-2</v>
      </c>
      <c r="F127">
        <v>5.8500000000000003E-2</v>
      </c>
      <c r="G127">
        <v>5.9499999999999997E-2</v>
      </c>
      <c r="H127">
        <v>6.1800000000000001E-2</v>
      </c>
    </row>
    <row r="128" spans="1:8" x14ac:dyDescent="0.2">
      <c r="A128">
        <v>5.7700000000000001E-2</v>
      </c>
      <c r="B128">
        <v>5.6599999999999998E-2</v>
      </c>
      <c r="C128">
        <v>5.6899999999999999E-2</v>
      </c>
      <c r="D128">
        <v>5.7299999999999997E-2</v>
      </c>
      <c r="E128">
        <v>5.7799999999999997E-2</v>
      </c>
      <c r="F128">
        <v>5.8400000000000001E-2</v>
      </c>
      <c r="G128">
        <v>5.9200000000000003E-2</v>
      </c>
      <c r="H128">
        <v>6.13E-2</v>
      </c>
    </row>
    <row r="129" spans="1:8" x14ac:dyDescent="0.2">
      <c r="A129">
        <v>5.4800000000000001E-2</v>
      </c>
      <c r="B129">
        <v>5.5100000000000003E-2</v>
      </c>
      <c r="C129">
        <v>5.6099999999999997E-2</v>
      </c>
      <c r="D129">
        <v>5.7099999999999998E-2</v>
      </c>
      <c r="E129">
        <v>5.7799999999999997E-2</v>
      </c>
      <c r="F129">
        <v>5.8799999999999998E-2</v>
      </c>
      <c r="G129">
        <v>0.06</v>
      </c>
      <c r="H129">
        <v>6.2100000000000002E-2</v>
      </c>
    </row>
    <row r="130" spans="1:8" x14ac:dyDescent="0.2">
      <c r="A130">
        <v>5.3499999999999999E-2</v>
      </c>
      <c r="B130">
        <v>5.3800000000000001E-2</v>
      </c>
      <c r="C130">
        <v>5.4800000000000001E-2</v>
      </c>
      <c r="D130">
        <v>5.5800000000000002E-2</v>
      </c>
      <c r="E130">
        <v>5.6399999999999999E-2</v>
      </c>
      <c r="F130">
        <v>5.7599999999999998E-2</v>
      </c>
      <c r="G130">
        <v>5.8999999999999997E-2</v>
      </c>
      <c r="H130">
        <v>6.1499999999999999E-2</v>
      </c>
    </row>
    <row r="131" spans="1:8" x14ac:dyDescent="0.2">
      <c r="A131">
        <v>5.2699999999999997E-2</v>
      </c>
      <c r="B131">
        <v>5.2699999999999997E-2</v>
      </c>
      <c r="C131">
        <v>5.3600000000000002E-2</v>
      </c>
      <c r="D131">
        <v>5.4399999999999997E-2</v>
      </c>
      <c r="E131">
        <v>5.5E-2</v>
      </c>
      <c r="F131">
        <v>5.62E-2</v>
      </c>
      <c r="G131">
        <v>5.7700000000000001E-2</v>
      </c>
      <c r="H131">
        <v>6.0299999999999999E-2</v>
      </c>
    </row>
    <row r="132" spans="1:8" x14ac:dyDescent="0.2">
      <c r="A132">
        <v>5.33E-2</v>
      </c>
      <c r="B132">
        <v>5.3400000000000003E-2</v>
      </c>
      <c r="C132">
        <v>5.4199999999999998E-2</v>
      </c>
      <c r="D132">
        <v>5.5E-2</v>
      </c>
      <c r="E132">
        <v>5.57E-2</v>
      </c>
      <c r="F132">
        <v>5.7000000000000002E-2</v>
      </c>
      <c r="G132">
        <v>5.8500000000000003E-2</v>
      </c>
      <c r="H132">
        <v>6.1100000000000002E-2</v>
      </c>
    </row>
    <row r="133" spans="1:8" x14ac:dyDescent="0.2">
      <c r="A133">
        <v>5.3699999999999998E-2</v>
      </c>
      <c r="B133">
        <v>5.3800000000000001E-2</v>
      </c>
      <c r="C133">
        <v>5.4699999999999999E-2</v>
      </c>
      <c r="D133">
        <v>5.5500000000000001E-2</v>
      </c>
      <c r="E133">
        <v>5.62E-2</v>
      </c>
      <c r="F133">
        <v>5.7500000000000002E-2</v>
      </c>
      <c r="G133">
        <v>5.8999999999999997E-2</v>
      </c>
      <c r="H133">
        <v>6.13E-2</v>
      </c>
    </row>
    <row r="134" spans="1:8" x14ac:dyDescent="0.2">
      <c r="A134">
        <v>5.3900000000000003E-2</v>
      </c>
      <c r="B134">
        <v>5.4199999999999998E-2</v>
      </c>
      <c r="C134">
        <v>5.5300000000000002E-2</v>
      </c>
      <c r="D134">
        <v>5.62E-2</v>
      </c>
      <c r="E134">
        <v>5.7000000000000002E-2</v>
      </c>
      <c r="F134">
        <v>5.8200000000000002E-2</v>
      </c>
      <c r="G134">
        <v>5.96E-2</v>
      </c>
      <c r="H134">
        <v>6.1699999999999998E-2</v>
      </c>
    </row>
    <row r="135" spans="1:8" x14ac:dyDescent="0.2">
      <c r="A135">
        <v>5.4800000000000001E-2</v>
      </c>
      <c r="B135">
        <v>5.5399999999999998E-2</v>
      </c>
      <c r="C135">
        <v>5.6599999999999998E-2</v>
      </c>
      <c r="D135">
        <v>5.7700000000000001E-2</v>
      </c>
      <c r="E135">
        <v>5.8500000000000003E-2</v>
      </c>
      <c r="F135">
        <v>5.9799999999999999E-2</v>
      </c>
      <c r="G135">
        <v>6.1199999999999997E-2</v>
      </c>
      <c r="H135">
        <v>6.3399999999999998E-2</v>
      </c>
    </row>
    <row r="136" spans="1:8" x14ac:dyDescent="0.2">
      <c r="A136">
        <v>5.4699999999999999E-2</v>
      </c>
      <c r="B136">
        <v>5.5300000000000002E-2</v>
      </c>
      <c r="C136">
        <v>5.6500000000000002E-2</v>
      </c>
      <c r="D136">
        <v>5.7599999999999998E-2</v>
      </c>
      <c r="E136">
        <v>5.8400000000000001E-2</v>
      </c>
      <c r="F136">
        <v>5.9700000000000003E-2</v>
      </c>
      <c r="G136">
        <v>6.13E-2</v>
      </c>
      <c r="H136">
        <v>6.3600000000000004E-2</v>
      </c>
    </row>
    <row r="137" spans="1:8" x14ac:dyDescent="0.2">
      <c r="A137">
        <v>5.4899999999999997E-2</v>
      </c>
      <c r="B137">
        <v>5.5500000000000001E-2</v>
      </c>
      <c r="C137">
        <v>5.6599999999999998E-2</v>
      </c>
      <c r="D137">
        <v>5.7500000000000002E-2</v>
      </c>
      <c r="E137">
        <v>5.8200000000000002E-2</v>
      </c>
      <c r="F137">
        <v>5.9499999999999997E-2</v>
      </c>
      <c r="G137">
        <v>6.08E-2</v>
      </c>
      <c r="H137">
        <v>6.2899999999999998E-2</v>
      </c>
    </row>
    <row r="138" spans="1:8" x14ac:dyDescent="0.2">
      <c r="A138">
        <v>5.33E-2</v>
      </c>
      <c r="B138">
        <v>5.3800000000000001E-2</v>
      </c>
      <c r="C138">
        <v>5.4899999999999997E-2</v>
      </c>
      <c r="D138">
        <v>5.5899999999999998E-2</v>
      </c>
      <c r="E138">
        <v>5.6599999999999998E-2</v>
      </c>
      <c r="F138">
        <v>5.8099999999999999E-2</v>
      </c>
      <c r="G138">
        <v>5.96E-2</v>
      </c>
      <c r="H138">
        <v>6.2100000000000002E-2</v>
      </c>
    </row>
    <row r="139" spans="1:8" x14ac:dyDescent="0.2">
      <c r="A139">
        <v>5.2699999999999997E-2</v>
      </c>
      <c r="B139">
        <v>5.3400000000000003E-2</v>
      </c>
      <c r="C139">
        <v>5.4899999999999997E-2</v>
      </c>
      <c r="D139">
        <v>5.6000000000000001E-2</v>
      </c>
      <c r="E139">
        <v>5.7000000000000002E-2</v>
      </c>
      <c r="F139">
        <v>5.8500000000000003E-2</v>
      </c>
      <c r="G139">
        <v>6.0100000000000001E-2</v>
      </c>
      <c r="H139">
        <v>6.2600000000000003E-2</v>
      </c>
    </row>
    <row r="140" spans="1:8" x14ac:dyDescent="0.2">
      <c r="A140">
        <v>5.2900000000000003E-2</v>
      </c>
      <c r="B140">
        <v>5.4100000000000002E-2</v>
      </c>
      <c r="C140">
        <v>5.57E-2</v>
      </c>
      <c r="D140">
        <v>5.7000000000000002E-2</v>
      </c>
      <c r="E140">
        <v>5.8099999999999999E-2</v>
      </c>
      <c r="F140">
        <v>5.96E-2</v>
      </c>
      <c r="G140">
        <v>6.13E-2</v>
      </c>
      <c r="H140">
        <v>6.3399999999999998E-2</v>
      </c>
    </row>
    <row r="141" spans="1:8" x14ac:dyDescent="0.2">
      <c r="A141">
        <v>5.2600000000000001E-2</v>
      </c>
      <c r="B141">
        <v>5.3600000000000002E-2</v>
      </c>
      <c r="C141">
        <v>5.5199999999999999E-2</v>
      </c>
      <c r="D141">
        <v>5.6500000000000002E-2</v>
      </c>
      <c r="E141">
        <v>5.7500000000000002E-2</v>
      </c>
      <c r="F141">
        <v>5.91E-2</v>
      </c>
      <c r="G141">
        <v>6.08E-2</v>
      </c>
      <c r="H141">
        <v>6.3500000000000001E-2</v>
      </c>
    </row>
    <row r="142" spans="1:8" x14ac:dyDescent="0.2">
      <c r="A142">
        <v>5.3600000000000002E-2</v>
      </c>
      <c r="B142">
        <v>5.4699999999999999E-2</v>
      </c>
      <c r="C142">
        <v>5.6300000000000003E-2</v>
      </c>
      <c r="D142">
        <v>5.7500000000000002E-2</v>
      </c>
      <c r="E142">
        <v>5.8500000000000003E-2</v>
      </c>
      <c r="F142">
        <v>0.06</v>
      </c>
      <c r="G142">
        <v>6.1699999999999998E-2</v>
      </c>
      <c r="H142">
        <v>6.4299999999999996E-2</v>
      </c>
    </row>
    <row r="143" spans="1:8" x14ac:dyDescent="0.2">
      <c r="A143">
        <v>5.4199999999999998E-2</v>
      </c>
      <c r="B143">
        <v>5.5300000000000002E-2</v>
      </c>
      <c r="C143">
        <v>5.6899999999999999E-2</v>
      </c>
      <c r="D143">
        <v>5.8200000000000002E-2</v>
      </c>
      <c r="E143">
        <v>5.91E-2</v>
      </c>
      <c r="F143">
        <v>6.0499999999999998E-2</v>
      </c>
      <c r="G143">
        <v>6.2199999999999998E-2</v>
      </c>
      <c r="H143">
        <v>6.4699999999999994E-2</v>
      </c>
    </row>
    <row r="144" spans="1:8" x14ac:dyDescent="0.2">
      <c r="A144">
        <v>5.3199999999999997E-2</v>
      </c>
      <c r="B144">
        <v>5.4300000000000001E-2</v>
      </c>
      <c r="C144">
        <v>5.5899999999999998E-2</v>
      </c>
      <c r="D144">
        <v>5.7099999999999998E-2</v>
      </c>
      <c r="E144">
        <v>5.8099999999999999E-2</v>
      </c>
      <c r="F144">
        <v>5.96E-2</v>
      </c>
      <c r="G144">
        <v>6.13E-2</v>
      </c>
      <c r="H144">
        <v>6.3799999999999996E-2</v>
      </c>
    </row>
    <row r="145" spans="1:8" x14ac:dyDescent="0.2">
      <c r="A145">
        <v>5.2600000000000001E-2</v>
      </c>
      <c r="B145">
        <v>5.3999999999999999E-2</v>
      </c>
      <c r="C145">
        <v>5.5500000000000001E-2</v>
      </c>
      <c r="D145">
        <v>5.6800000000000003E-2</v>
      </c>
      <c r="E145">
        <v>5.7799999999999997E-2</v>
      </c>
      <c r="F145">
        <v>5.9299999999999999E-2</v>
      </c>
      <c r="G145">
        <v>6.1100000000000002E-2</v>
      </c>
      <c r="H145">
        <v>6.4000000000000001E-2</v>
      </c>
    </row>
    <row r="146" spans="1:8" x14ac:dyDescent="0.2">
      <c r="A146">
        <v>5.1999999999999998E-2</v>
      </c>
      <c r="B146">
        <v>5.3100000000000001E-2</v>
      </c>
      <c r="C146">
        <v>5.4800000000000001E-2</v>
      </c>
      <c r="D146">
        <v>5.6099999999999997E-2</v>
      </c>
      <c r="E146">
        <v>5.7200000000000001E-2</v>
      </c>
      <c r="F146">
        <v>5.8799999999999998E-2</v>
      </c>
      <c r="G146">
        <v>6.0499999999999998E-2</v>
      </c>
      <c r="H146">
        <v>6.3600000000000004E-2</v>
      </c>
    </row>
    <row r="147" spans="1:8" x14ac:dyDescent="0.2">
      <c r="A147">
        <v>5.1700000000000003E-2</v>
      </c>
      <c r="B147">
        <v>5.2999999999999999E-2</v>
      </c>
      <c r="C147">
        <v>5.4600000000000003E-2</v>
      </c>
      <c r="D147">
        <v>5.5899999999999998E-2</v>
      </c>
      <c r="E147">
        <v>5.7000000000000002E-2</v>
      </c>
      <c r="F147">
        <v>5.8500000000000003E-2</v>
      </c>
      <c r="G147">
        <v>6.0100000000000001E-2</v>
      </c>
      <c r="H147">
        <v>6.2700000000000006E-2</v>
      </c>
    </row>
    <row r="148" spans="1:8" x14ac:dyDescent="0.2">
      <c r="A148">
        <v>5.0999999999999997E-2</v>
      </c>
      <c r="B148">
        <v>5.16E-2</v>
      </c>
      <c r="C148">
        <v>5.3100000000000001E-2</v>
      </c>
      <c r="D148">
        <v>5.4300000000000001E-2</v>
      </c>
      <c r="E148">
        <v>5.5199999999999999E-2</v>
      </c>
      <c r="F148">
        <v>5.6899999999999999E-2</v>
      </c>
      <c r="G148">
        <v>5.8599999999999999E-2</v>
      </c>
      <c r="H148">
        <v>6.1499999999999999E-2</v>
      </c>
    </row>
    <row r="149" spans="1:8" x14ac:dyDescent="0.2">
      <c r="A149">
        <v>5.1900000000000002E-2</v>
      </c>
      <c r="B149">
        <v>5.2900000000000003E-2</v>
      </c>
      <c r="C149">
        <v>5.4300000000000001E-2</v>
      </c>
      <c r="D149">
        <v>5.5500000000000001E-2</v>
      </c>
      <c r="E149">
        <v>5.6300000000000003E-2</v>
      </c>
      <c r="F149">
        <v>5.8000000000000003E-2</v>
      </c>
      <c r="G149">
        <v>5.9499999999999997E-2</v>
      </c>
      <c r="H149">
        <v>6.2399999999999997E-2</v>
      </c>
    </row>
    <row r="150" spans="1:8" x14ac:dyDescent="0.2">
      <c r="A150">
        <v>5.1799999999999999E-2</v>
      </c>
      <c r="B150">
        <v>5.2900000000000003E-2</v>
      </c>
      <c r="C150">
        <v>5.4399999999999997E-2</v>
      </c>
      <c r="D150">
        <v>5.5599999999999997E-2</v>
      </c>
      <c r="E150">
        <v>5.6500000000000002E-2</v>
      </c>
      <c r="F150">
        <v>5.8200000000000002E-2</v>
      </c>
      <c r="G150">
        <v>5.9700000000000003E-2</v>
      </c>
      <c r="H150">
        <v>6.25E-2</v>
      </c>
    </row>
    <row r="151" spans="1:8" x14ac:dyDescent="0.2">
      <c r="A151">
        <v>5.2200000000000003E-2</v>
      </c>
      <c r="B151">
        <v>5.3499999999999999E-2</v>
      </c>
      <c r="C151">
        <v>5.5E-2</v>
      </c>
      <c r="D151">
        <v>5.6300000000000003E-2</v>
      </c>
      <c r="E151">
        <v>5.74E-2</v>
      </c>
      <c r="F151">
        <v>5.8999999999999997E-2</v>
      </c>
      <c r="G151">
        <v>6.0499999999999998E-2</v>
      </c>
      <c r="H151">
        <v>6.3100000000000003E-2</v>
      </c>
    </row>
    <row r="152" spans="1:8" x14ac:dyDescent="0.2">
      <c r="A152">
        <v>5.1900000000000002E-2</v>
      </c>
      <c r="B152">
        <v>5.3100000000000001E-2</v>
      </c>
      <c r="C152">
        <v>5.4699999999999999E-2</v>
      </c>
      <c r="D152">
        <v>5.5899999999999998E-2</v>
      </c>
      <c r="E152">
        <v>5.6899999999999999E-2</v>
      </c>
      <c r="F152">
        <v>5.8500000000000003E-2</v>
      </c>
      <c r="G152">
        <v>6.0100000000000001E-2</v>
      </c>
      <c r="H152">
        <v>6.2600000000000003E-2</v>
      </c>
    </row>
    <row r="153" spans="1:8" x14ac:dyDescent="0.2">
      <c r="A153">
        <v>5.2299999999999999E-2</v>
      </c>
      <c r="B153">
        <v>5.3699999999999998E-2</v>
      </c>
      <c r="C153">
        <v>5.5399999999999998E-2</v>
      </c>
      <c r="D153">
        <v>5.67E-2</v>
      </c>
      <c r="E153">
        <v>5.7700000000000001E-2</v>
      </c>
      <c r="F153">
        <v>5.9299999999999999E-2</v>
      </c>
      <c r="G153">
        <v>6.08E-2</v>
      </c>
      <c r="H153">
        <v>6.3399999999999998E-2</v>
      </c>
    </row>
    <row r="154" spans="1:8" x14ac:dyDescent="0.2">
      <c r="A154">
        <v>5.1799999999999999E-2</v>
      </c>
      <c r="B154">
        <v>5.2900000000000003E-2</v>
      </c>
      <c r="C154">
        <v>5.45E-2</v>
      </c>
      <c r="D154">
        <v>5.5800000000000002E-2</v>
      </c>
      <c r="E154">
        <v>5.6800000000000003E-2</v>
      </c>
      <c r="F154">
        <v>5.8299999999999998E-2</v>
      </c>
      <c r="G154">
        <v>5.9799999999999999E-2</v>
      </c>
      <c r="H154">
        <v>6.25E-2</v>
      </c>
    </row>
    <row r="155" spans="1:8" x14ac:dyDescent="0.2">
      <c r="A155">
        <v>5.16E-2</v>
      </c>
      <c r="B155">
        <v>5.2699999999999997E-2</v>
      </c>
      <c r="C155">
        <v>5.4199999999999998E-2</v>
      </c>
      <c r="D155">
        <v>5.5399999999999998E-2</v>
      </c>
      <c r="E155">
        <v>5.6399999999999999E-2</v>
      </c>
      <c r="F155">
        <v>5.8099999999999999E-2</v>
      </c>
      <c r="G155">
        <v>5.96E-2</v>
      </c>
      <c r="H155">
        <v>6.2600000000000003E-2</v>
      </c>
    </row>
    <row r="156" spans="1:8" x14ac:dyDescent="0.2">
      <c r="A156">
        <v>5.1700000000000003E-2</v>
      </c>
      <c r="B156">
        <v>5.2900000000000003E-2</v>
      </c>
      <c r="C156">
        <v>5.4399999999999997E-2</v>
      </c>
      <c r="D156">
        <v>5.5500000000000001E-2</v>
      </c>
      <c r="E156">
        <v>5.6500000000000002E-2</v>
      </c>
      <c r="F156">
        <v>5.8099999999999999E-2</v>
      </c>
      <c r="G156">
        <v>5.96E-2</v>
      </c>
      <c r="H156">
        <v>6.25E-2</v>
      </c>
    </row>
    <row r="157" spans="1:8" x14ac:dyDescent="0.2">
      <c r="A157">
        <v>5.2299999999999999E-2</v>
      </c>
      <c r="B157">
        <v>5.3499999999999999E-2</v>
      </c>
      <c r="C157">
        <v>5.5E-2</v>
      </c>
      <c r="D157">
        <v>5.6300000000000003E-2</v>
      </c>
      <c r="E157">
        <v>5.7200000000000001E-2</v>
      </c>
      <c r="F157">
        <v>5.8799999999999998E-2</v>
      </c>
      <c r="G157">
        <v>6.0199999999999997E-2</v>
      </c>
      <c r="H157">
        <v>6.2899999999999998E-2</v>
      </c>
    </row>
    <row r="158" spans="1:8" x14ac:dyDescent="0.2">
      <c r="A158">
        <v>5.33E-2</v>
      </c>
      <c r="B158">
        <v>5.4899999999999997E-2</v>
      </c>
      <c r="C158">
        <v>5.6399999999999999E-2</v>
      </c>
      <c r="D158">
        <v>5.7799999999999997E-2</v>
      </c>
      <c r="E158">
        <v>5.8799999999999998E-2</v>
      </c>
      <c r="F158">
        <v>6.0199999999999997E-2</v>
      </c>
      <c r="G158">
        <v>6.1699999999999998E-2</v>
      </c>
      <c r="H158">
        <v>6.4100000000000004E-2</v>
      </c>
    </row>
    <row r="159" spans="1:8" x14ac:dyDescent="0.2">
      <c r="A159">
        <v>5.2299999999999999E-2</v>
      </c>
      <c r="B159">
        <v>5.3699999999999998E-2</v>
      </c>
      <c r="C159">
        <v>5.5300000000000002E-2</v>
      </c>
      <c r="D159">
        <v>5.6599999999999998E-2</v>
      </c>
      <c r="E159">
        <v>5.7599999999999998E-2</v>
      </c>
      <c r="F159">
        <v>5.9200000000000003E-2</v>
      </c>
      <c r="G159">
        <v>6.0900000000000003E-2</v>
      </c>
      <c r="H159">
        <v>6.3600000000000004E-2</v>
      </c>
    </row>
    <row r="160" spans="1:8" x14ac:dyDescent="0.2">
      <c r="A160">
        <v>5.21E-2</v>
      </c>
      <c r="B160">
        <v>5.3400000000000003E-2</v>
      </c>
      <c r="C160">
        <v>5.5E-2</v>
      </c>
      <c r="D160">
        <v>5.6300000000000003E-2</v>
      </c>
      <c r="E160">
        <v>5.74E-2</v>
      </c>
      <c r="F160">
        <v>5.8999999999999997E-2</v>
      </c>
      <c r="G160">
        <v>6.0600000000000001E-2</v>
      </c>
      <c r="H160">
        <v>6.3399999999999998E-2</v>
      </c>
    </row>
    <row r="161" spans="1:8" x14ac:dyDescent="0.2">
      <c r="A161">
        <v>5.16E-2</v>
      </c>
      <c r="B161">
        <v>5.2900000000000003E-2</v>
      </c>
      <c r="C161">
        <v>5.4600000000000003E-2</v>
      </c>
      <c r="D161">
        <v>5.6000000000000001E-2</v>
      </c>
      <c r="E161">
        <v>5.7099999999999998E-2</v>
      </c>
      <c r="F161">
        <v>5.8799999999999998E-2</v>
      </c>
      <c r="G161">
        <v>6.0400000000000002E-2</v>
      </c>
      <c r="H161">
        <v>6.3200000000000006E-2</v>
      </c>
    </row>
    <row r="162" spans="1:8" x14ac:dyDescent="0.2">
      <c r="A162">
        <v>5.1200000000000002E-2</v>
      </c>
      <c r="B162">
        <v>5.2600000000000001E-2</v>
      </c>
      <c r="C162">
        <v>5.45E-2</v>
      </c>
      <c r="D162">
        <v>5.6000000000000001E-2</v>
      </c>
      <c r="E162">
        <v>5.7099999999999998E-2</v>
      </c>
      <c r="F162">
        <v>5.8900000000000001E-2</v>
      </c>
      <c r="G162">
        <v>6.0699999999999997E-2</v>
      </c>
      <c r="H162">
        <v>6.3500000000000001E-2</v>
      </c>
    </row>
    <row r="163" spans="1:8" x14ac:dyDescent="0.2">
      <c r="A163">
        <v>5.0599999999999999E-2</v>
      </c>
      <c r="B163">
        <v>5.21E-2</v>
      </c>
      <c r="C163">
        <v>5.3999999999999999E-2</v>
      </c>
      <c r="D163">
        <v>5.5599999999999997E-2</v>
      </c>
      <c r="E163">
        <v>5.6899999999999999E-2</v>
      </c>
      <c r="F163">
        <v>5.8799999999999998E-2</v>
      </c>
      <c r="G163">
        <v>6.0699999999999997E-2</v>
      </c>
      <c r="H163">
        <v>6.3700000000000007E-2</v>
      </c>
    </row>
    <row r="164" spans="1:8" x14ac:dyDescent="0.2">
      <c r="A164">
        <v>4.9700000000000001E-2</v>
      </c>
      <c r="B164">
        <v>5.1499999999999997E-2</v>
      </c>
      <c r="C164">
        <v>5.3600000000000002E-2</v>
      </c>
      <c r="D164">
        <v>5.5300000000000002E-2</v>
      </c>
      <c r="E164">
        <v>5.6599999999999998E-2</v>
      </c>
      <c r="F164">
        <v>5.8599999999999999E-2</v>
      </c>
      <c r="G164">
        <v>6.0699999999999997E-2</v>
      </c>
      <c r="H164">
        <v>6.3600000000000004E-2</v>
      </c>
    </row>
    <row r="165" spans="1:8" x14ac:dyDescent="0.2">
      <c r="A165">
        <v>4.8899999999999999E-2</v>
      </c>
      <c r="B165">
        <v>5.0599999999999999E-2</v>
      </c>
      <c r="C165">
        <v>5.2499999999999998E-2</v>
      </c>
      <c r="D165">
        <v>5.3999999999999999E-2</v>
      </c>
      <c r="E165">
        <v>5.5199999999999999E-2</v>
      </c>
      <c r="F165">
        <v>5.7000000000000002E-2</v>
      </c>
      <c r="G165">
        <v>5.8700000000000002E-2</v>
      </c>
      <c r="H165">
        <v>6.2E-2</v>
      </c>
    </row>
    <row r="166" spans="1:8" x14ac:dyDescent="0.2">
      <c r="A166">
        <v>4.9399999999999999E-2</v>
      </c>
      <c r="B166">
        <v>5.0799999999999998E-2</v>
      </c>
      <c r="C166">
        <v>5.2699999999999997E-2</v>
      </c>
      <c r="D166">
        <v>5.4100000000000002E-2</v>
      </c>
      <c r="E166">
        <v>5.5100000000000003E-2</v>
      </c>
      <c r="F166">
        <v>5.6899999999999999E-2</v>
      </c>
      <c r="G166">
        <v>5.8400000000000001E-2</v>
      </c>
      <c r="H166">
        <v>6.1699999999999998E-2</v>
      </c>
    </row>
    <row r="167" spans="1:8" x14ac:dyDescent="0.2">
      <c r="A167">
        <v>4.9099999999999998E-2</v>
      </c>
      <c r="B167">
        <v>5.0500000000000003E-2</v>
      </c>
      <c r="C167">
        <v>5.2200000000000003E-2</v>
      </c>
      <c r="D167">
        <v>5.3499999999999999E-2</v>
      </c>
      <c r="E167">
        <v>5.4600000000000003E-2</v>
      </c>
      <c r="F167">
        <v>5.62E-2</v>
      </c>
      <c r="G167">
        <v>5.7599999999999998E-2</v>
      </c>
      <c r="H167">
        <v>6.0699999999999997E-2</v>
      </c>
    </row>
    <row r="168" spans="1:8" x14ac:dyDescent="0.2">
      <c r="A168">
        <v>4.9299999999999997E-2</v>
      </c>
      <c r="B168">
        <v>5.0700000000000002E-2</v>
      </c>
      <c r="C168">
        <v>5.2600000000000001E-2</v>
      </c>
      <c r="D168">
        <v>5.3900000000000003E-2</v>
      </c>
      <c r="E168">
        <v>5.5E-2</v>
      </c>
      <c r="F168">
        <v>5.6599999999999998E-2</v>
      </c>
      <c r="G168">
        <v>5.8000000000000003E-2</v>
      </c>
      <c r="H168">
        <v>6.0999999999999999E-2</v>
      </c>
    </row>
    <row r="169" spans="1:8" x14ac:dyDescent="0.2">
      <c r="A169">
        <v>4.9599999999999998E-2</v>
      </c>
      <c r="B169">
        <v>5.1299999999999998E-2</v>
      </c>
      <c r="C169">
        <v>5.3199999999999997E-2</v>
      </c>
      <c r="D169">
        <v>5.4600000000000003E-2</v>
      </c>
      <c r="E169">
        <v>5.5800000000000002E-2</v>
      </c>
      <c r="F169">
        <v>5.74E-2</v>
      </c>
      <c r="G169">
        <v>5.8999999999999997E-2</v>
      </c>
      <c r="H169">
        <v>6.1899999999999997E-2</v>
      </c>
    </row>
    <row r="170" spans="1:8" x14ac:dyDescent="0.2">
      <c r="A170">
        <v>4.9599999999999998E-2</v>
      </c>
      <c r="B170">
        <v>5.1299999999999998E-2</v>
      </c>
      <c r="C170">
        <v>5.3199999999999997E-2</v>
      </c>
      <c r="D170">
        <v>5.4699999999999999E-2</v>
      </c>
      <c r="E170">
        <v>5.5899999999999998E-2</v>
      </c>
      <c r="F170">
        <v>5.7500000000000002E-2</v>
      </c>
      <c r="G170">
        <v>5.8999999999999997E-2</v>
      </c>
      <c r="H170">
        <v>6.1600000000000002E-2</v>
      </c>
    </row>
    <row r="171" spans="1:8" x14ac:dyDescent="0.2">
      <c r="A171">
        <v>4.9200000000000001E-2</v>
      </c>
      <c r="B171">
        <v>5.0900000000000001E-2</v>
      </c>
      <c r="C171">
        <v>5.28E-2</v>
      </c>
      <c r="D171">
        <v>5.4300000000000001E-2</v>
      </c>
      <c r="E171">
        <v>5.5399999999999998E-2</v>
      </c>
      <c r="F171">
        <v>5.7099999999999998E-2</v>
      </c>
      <c r="G171">
        <v>5.8700000000000002E-2</v>
      </c>
      <c r="H171">
        <v>6.1499999999999999E-2</v>
      </c>
    </row>
    <row r="172" spans="1:8" x14ac:dyDescent="0.2">
      <c r="A172">
        <v>4.8599999999999997E-2</v>
      </c>
      <c r="B172">
        <v>5.0099999999999999E-2</v>
      </c>
      <c r="C172">
        <v>5.21E-2</v>
      </c>
      <c r="D172">
        <v>5.3499999999999999E-2</v>
      </c>
      <c r="E172">
        <v>5.4699999999999999E-2</v>
      </c>
      <c r="F172">
        <v>5.6399999999999999E-2</v>
      </c>
      <c r="G172">
        <v>5.79E-2</v>
      </c>
      <c r="H172">
        <v>6.0699999999999997E-2</v>
      </c>
    </row>
    <row r="173" spans="1:8" x14ac:dyDescent="0.2">
      <c r="A173">
        <v>4.9099999999999998E-2</v>
      </c>
      <c r="B173">
        <v>5.0799999999999998E-2</v>
      </c>
      <c r="C173">
        <v>5.2699999999999997E-2</v>
      </c>
      <c r="D173">
        <v>5.4199999999999998E-2</v>
      </c>
      <c r="E173">
        <v>5.5399999999999998E-2</v>
      </c>
      <c r="F173">
        <v>5.7099999999999998E-2</v>
      </c>
      <c r="G173">
        <v>5.8500000000000003E-2</v>
      </c>
      <c r="H173">
        <v>6.1100000000000002E-2</v>
      </c>
    </row>
    <row r="174" spans="1:8" x14ac:dyDescent="0.2">
      <c r="A174">
        <v>4.8899999999999999E-2</v>
      </c>
      <c r="B174">
        <v>5.0500000000000003E-2</v>
      </c>
      <c r="C174">
        <v>5.2600000000000001E-2</v>
      </c>
      <c r="D174">
        <v>5.4100000000000002E-2</v>
      </c>
      <c r="E174">
        <v>5.5300000000000002E-2</v>
      </c>
      <c r="F174">
        <v>5.7099999999999998E-2</v>
      </c>
      <c r="G174">
        <v>5.8599999999999999E-2</v>
      </c>
      <c r="H174">
        <v>6.1199999999999997E-2</v>
      </c>
    </row>
    <row r="175" spans="1:8" x14ac:dyDescent="0.2">
      <c r="A175">
        <v>4.8800000000000003E-2</v>
      </c>
      <c r="B175">
        <v>5.0500000000000003E-2</v>
      </c>
      <c r="C175">
        <v>5.2699999999999997E-2</v>
      </c>
      <c r="D175">
        <v>5.4300000000000001E-2</v>
      </c>
      <c r="E175">
        <v>5.5599999999999997E-2</v>
      </c>
      <c r="F175">
        <v>5.74E-2</v>
      </c>
      <c r="G175">
        <v>5.8999999999999997E-2</v>
      </c>
      <c r="H175">
        <v>6.1800000000000001E-2</v>
      </c>
    </row>
    <row r="176" spans="1:8" x14ac:dyDescent="0.2">
      <c r="A176">
        <v>4.8000000000000001E-2</v>
      </c>
      <c r="B176">
        <v>4.99E-2</v>
      </c>
      <c r="C176">
        <v>5.1999999999999998E-2</v>
      </c>
      <c r="D176">
        <v>5.3699999999999998E-2</v>
      </c>
      <c r="E176">
        <v>5.5E-2</v>
      </c>
      <c r="F176">
        <v>5.6899999999999999E-2</v>
      </c>
      <c r="G176">
        <v>5.8599999999999999E-2</v>
      </c>
      <c r="H176">
        <v>6.1400000000000003E-2</v>
      </c>
    </row>
    <row r="177" spans="1:8" x14ac:dyDescent="0.2">
      <c r="A177">
        <v>4.7199999999999999E-2</v>
      </c>
      <c r="B177">
        <v>4.9000000000000002E-2</v>
      </c>
      <c r="C177">
        <v>5.1200000000000002E-2</v>
      </c>
      <c r="D177">
        <v>5.2900000000000003E-2</v>
      </c>
      <c r="E177">
        <v>5.4199999999999998E-2</v>
      </c>
      <c r="F177">
        <v>5.62E-2</v>
      </c>
      <c r="G177">
        <v>5.8000000000000003E-2</v>
      </c>
      <c r="H177">
        <v>6.1199999999999997E-2</v>
      </c>
    </row>
    <row r="178" spans="1:8" x14ac:dyDescent="0.2">
      <c r="A178">
        <v>4.65E-2</v>
      </c>
      <c r="B178">
        <v>4.8300000000000003E-2</v>
      </c>
      <c r="C178">
        <v>5.0599999999999999E-2</v>
      </c>
      <c r="D178">
        <v>5.2200000000000003E-2</v>
      </c>
      <c r="E178">
        <v>5.3400000000000003E-2</v>
      </c>
      <c r="F178">
        <v>5.5300000000000002E-2</v>
      </c>
      <c r="G178">
        <v>5.7000000000000002E-2</v>
      </c>
      <c r="H178">
        <v>6.0600000000000001E-2</v>
      </c>
    </row>
    <row r="179" spans="1:8" x14ac:dyDescent="0.2">
      <c r="A179">
        <v>4.7E-2</v>
      </c>
      <c r="B179">
        <v>4.9000000000000002E-2</v>
      </c>
      <c r="C179">
        <v>5.1200000000000002E-2</v>
      </c>
      <c r="D179">
        <v>5.28E-2</v>
      </c>
      <c r="E179">
        <v>5.3999999999999999E-2</v>
      </c>
      <c r="F179">
        <v>5.5899999999999998E-2</v>
      </c>
      <c r="G179">
        <v>5.7599999999999998E-2</v>
      </c>
      <c r="H179">
        <v>6.0900000000000003E-2</v>
      </c>
    </row>
    <row r="180" spans="1:8" x14ac:dyDescent="0.2">
      <c r="A180">
        <v>4.7300000000000002E-2</v>
      </c>
      <c r="B180">
        <v>4.9299999999999997E-2</v>
      </c>
      <c r="C180">
        <v>5.1499999999999997E-2</v>
      </c>
      <c r="D180">
        <v>5.3100000000000001E-2</v>
      </c>
      <c r="E180">
        <v>5.4300000000000001E-2</v>
      </c>
      <c r="F180">
        <v>5.62E-2</v>
      </c>
      <c r="G180">
        <v>5.79E-2</v>
      </c>
      <c r="H180">
        <v>6.1100000000000002E-2</v>
      </c>
    </row>
    <row r="181" spans="1:8" x14ac:dyDescent="0.2">
      <c r="A181">
        <v>4.6100000000000002E-2</v>
      </c>
      <c r="B181">
        <v>4.7899999999999998E-2</v>
      </c>
      <c r="C181">
        <v>5.0099999999999999E-2</v>
      </c>
      <c r="D181">
        <v>5.1799999999999999E-2</v>
      </c>
      <c r="E181">
        <v>5.3100000000000001E-2</v>
      </c>
      <c r="F181">
        <v>5.5E-2</v>
      </c>
      <c r="G181">
        <v>5.6899999999999999E-2</v>
      </c>
      <c r="H181">
        <v>6.0600000000000001E-2</v>
      </c>
    </row>
    <row r="182" spans="1:8" x14ac:dyDescent="0.2">
      <c r="A182">
        <v>4.5600000000000002E-2</v>
      </c>
      <c r="B182">
        <v>4.7300000000000002E-2</v>
      </c>
      <c r="C182">
        <v>4.9500000000000002E-2</v>
      </c>
      <c r="D182">
        <v>5.1299999999999998E-2</v>
      </c>
      <c r="E182">
        <v>5.2499999999999998E-2</v>
      </c>
      <c r="F182">
        <v>5.45E-2</v>
      </c>
      <c r="G182">
        <v>5.6500000000000002E-2</v>
      </c>
      <c r="H182">
        <v>6.0100000000000001E-2</v>
      </c>
    </row>
    <row r="183" spans="1:8" x14ac:dyDescent="0.2">
      <c r="A183">
        <v>4.5999999999999999E-2</v>
      </c>
      <c r="B183">
        <v>4.7800000000000002E-2</v>
      </c>
      <c r="C183">
        <v>5.0099999999999999E-2</v>
      </c>
      <c r="D183">
        <v>5.1799999999999999E-2</v>
      </c>
      <c r="E183">
        <v>5.3199999999999997E-2</v>
      </c>
      <c r="F183">
        <v>5.5199999999999999E-2</v>
      </c>
      <c r="G183">
        <v>5.7099999999999998E-2</v>
      </c>
      <c r="H183">
        <v>6.08E-2</v>
      </c>
    </row>
    <row r="184" spans="1:8" x14ac:dyDescent="0.2">
      <c r="A184">
        <v>4.6600000000000003E-2</v>
      </c>
      <c r="B184">
        <v>4.8399999999999999E-2</v>
      </c>
      <c r="C184">
        <v>5.0799999999999998E-2</v>
      </c>
      <c r="D184">
        <v>5.2600000000000001E-2</v>
      </c>
      <c r="E184">
        <v>5.3999999999999999E-2</v>
      </c>
      <c r="F184">
        <v>5.6099999999999997E-2</v>
      </c>
      <c r="G184">
        <v>5.8000000000000003E-2</v>
      </c>
      <c r="H184">
        <v>6.1600000000000002E-2</v>
      </c>
    </row>
    <row r="185" spans="1:8" x14ac:dyDescent="0.2">
      <c r="A185">
        <v>4.7100000000000003E-2</v>
      </c>
      <c r="B185">
        <v>4.9299999999999997E-2</v>
      </c>
      <c r="C185">
        <v>5.1700000000000003E-2</v>
      </c>
      <c r="D185">
        <v>5.3499999999999999E-2</v>
      </c>
      <c r="E185">
        <v>5.5E-2</v>
      </c>
      <c r="F185">
        <v>5.7200000000000001E-2</v>
      </c>
      <c r="G185">
        <v>5.8999999999999997E-2</v>
      </c>
      <c r="H185">
        <v>6.2399999999999997E-2</v>
      </c>
    </row>
    <row r="186" spans="1:8" x14ac:dyDescent="0.2">
      <c r="A186">
        <v>4.7100000000000003E-2</v>
      </c>
      <c r="B186">
        <v>4.9299999999999997E-2</v>
      </c>
      <c r="C186">
        <v>5.1700000000000003E-2</v>
      </c>
      <c r="D186">
        <v>5.3600000000000002E-2</v>
      </c>
      <c r="E186">
        <v>5.5E-2</v>
      </c>
      <c r="F186">
        <v>5.7200000000000001E-2</v>
      </c>
      <c r="G186">
        <v>5.91E-2</v>
      </c>
      <c r="H186">
        <v>6.2700000000000006E-2</v>
      </c>
    </row>
    <row r="187" spans="1:8" x14ac:dyDescent="0.2">
      <c r="A187">
        <v>4.6899999999999997E-2</v>
      </c>
      <c r="B187">
        <v>4.9200000000000001E-2</v>
      </c>
      <c r="C187">
        <v>5.1700000000000003E-2</v>
      </c>
      <c r="D187">
        <v>5.3600000000000002E-2</v>
      </c>
      <c r="E187">
        <v>5.5100000000000003E-2</v>
      </c>
      <c r="F187">
        <v>5.74E-2</v>
      </c>
      <c r="G187">
        <v>5.9299999999999999E-2</v>
      </c>
      <c r="H187">
        <v>6.3100000000000003E-2</v>
      </c>
    </row>
    <row r="188" spans="1:8" x14ac:dyDescent="0.2">
      <c r="A188">
        <v>4.5999999999999999E-2</v>
      </c>
      <c r="B188">
        <v>4.8000000000000001E-2</v>
      </c>
      <c r="C188">
        <v>5.0700000000000002E-2</v>
      </c>
      <c r="D188">
        <v>5.2699999999999997E-2</v>
      </c>
      <c r="E188">
        <v>5.4199999999999998E-2</v>
      </c>
      <c r="F188">
        <v>5.6500000000000002E-2</v>
      </c>
      <c r="G188">
        <v>5.8599999999999999E-2</v>
      </c>
      <c r="H188">
        <v>6.2799999999999995E-2</v>
      </c>
    </row>
    <row r="189" spans="1:8" x14ac:dyDescent="0.2">
      <c r="A189">
        <v>4.6399999999999997E-2</v>
      </c>
      <c r="B189">
        <v>4.8599999999999997E-2</v>
      </c>
      <c r="C189">
        <v>5.1299999999999998E-2</v>
      </c>
      <c r="D189">
        <v>5.3199999999999997E-2</v>
      </c>
      <c r="E189">
        <v>5.4699999999999999E-2</v>
      </c>
      <c r="F189">
        <v>5.7000000000000002E-2</v>
      </c>
      <c r="G189">
        <v>5.91E-2</v>
      </c>
      <c r="H189">
        <v>6.3100000000000003E-2</v>
      </c>
    </row>
    <row r="190" spans="1:8" x14ac:dyDescent="0.2">
      <c r="A190">
        <v>4.5999999999999999E-2</v>
      </c>
      <c r="B190">
        <v>4.8099999999999997E-2</v>
      </c>
      <c r="C190">
        <v>5.0799999999999998E-2</v>
      </c>
      <c r="D190">
        <v>5.2699999999999997E-2</v>
      </c>
      <c r="E190">
        <v>5.4300000000000001E-2</v>
      </c>
      <c r="F190">
        <v>5.6599999999999998E-2</v>
      </c>
      <c r="G190">
        <v>5.8900000000000001E-2</v>
      </c>
      <c r="H190">
        <v>6.3100000000000003E-2</v>
      </c>
    </row>
    <row r="191" spans="1:8" x14ac:dyDescent="0.2">
      <c r="A191">
        <v>4.5600000000000002E-2</v>
      </c>
      <c r="B191">
        <v>4.7800000000000002E-2</v>
      </c>
      <c r="C191">
        <v>5.0500000000000003E-2</v>
      </c>
      <c r="D191">
        <v>5.2499999999999998E-2</v>
      </c>
      <c r="E191">
        <v>5.3999999999999999E-2</v>
      </c>
      <c r="F191">
        <v>5.6300000000000003E-2</v>
      </c>
      <c r="G191">
        <v>5.8700000000000002E-2</v>
      </c>
      <c r="H191">
        <v>6.3100000000000003E-2</v>
      </c>
    </row>
    <row r="192" spans="1:8" x14ac:dyDescent="0.2">
      <c r="A192">
        <v>4.5499999999999999E-2</v>
      </c>
      <c r="B192">
        <v>4.7800000000000002E-2</v>
      </c>
      <c r="C192">
        <v>5.0599999999999999E-2</v>
      </c>
      <c r="D192">
        <v>5.2499999999999998E-2</v>
      </c>
      <c r="E192">
        <v>5.4100000000000002E-2</v>
      </c>
      <c r="F192">
        <v>5.6399999999999999E-2</v>
      </c>
      <c r="G192">
        <v>5.8700000000000002E-2</v>
      </c>
      <c r="H192">
        <v>6.3100000000000003E-2</v>
      </c>
    </row>
    <row r="193" spans="1:8" x14ac:dyDescent="0.2">
      <c r="A193">
        <v>4.4900000000000002E-2</v>
      </c>
      <c r="B193">
        <v>4.7100000000000003E-2</v>
      </c>
      <c r="C193">
        <v>4.9799999999999997E-2</v>
      </c>
      <c r="D193">
        <v>5.1799999999999999E-2</v>
      </c>
      <c r="E193">
        <v>5.33E-2</v>
      </c>
      <c r="F193">
        <v>5.5599999999999997E-2</v>
      </c>
      <c r="G193">
        <v>5.8000000000000003E-2</v>
      </c>
      <c r="H193">
        <v>6.2700000000000006E-2</v>
      </c>
    </row>
    <row r="194" spans="1:8" x14ac:dyDescent="0.2">
      <c r="A194">
        <v>4.48E-2</v>
      </c>
      <c r="B194">
        <v>4.7E-2</v>
      </c>
      <c r="C194">
        <v>4.9799999999999997E-2</v>
      </c>
      <c r="D194">
        <v>5.1799999999999999E-2</v>
      </c>
      <c r="E194">
        <v>5.3400000000000003E-2</v>
      </c>
      <c r="F194">
        <v>5.5800000000000002E-2</v>
      </c>
      <c r="G194">
        <v>5.8299999999999998E-2</v>
      </c>
      <c r="H194">
        <v>6.2899999999999998E-2</v>
      </c>
    </row>
    <row r="195" spans="1:8" x14ac:dyDescent="0.2">
      <c r="A195">
        <v>4.53E-2</v>
      </c>
      <c r="B195">
        <v>4.7600000000000003E-2</v>
      </c>
      <c r="C195">
        <v>5.0299999999999997E-2</v>
      </c>
      <c r="D195">
        <v>5.2400000000000002E-2</v>
      </c>
      <c r="E195">
        <v>5.3999999999999999E-2</v>
      </c>
      <c r="F195">
        <v>5.6599999999999998E-2</v>
      </c>
      <c r="G195">
        <v>5.8999999999999997E-2</v>
      </c>
      <c r="H195">
        <v>6.3700000000000007E-2</v>
      </c>
    </row>
    <row r="196" spans="1:8" x14ac:dyDescent="0.2">
      <c r="A196">
        <v>4.65E-2</v>
      </c>
      <c r="B196">
        <v>4.9000000000000002E-2</v>
      </c>
      <c r="C196">
        <v>5.1900000000000002E-2</v>
      </c>
      <c r="D196">
        <v>5.3900000000000003E-2</v>
      </c>
      <c r="E196">
        <v>5.5500000000000001E-2</v>
      </c>
      <c r="F196">
        <v>5.79E-2</v>
      </c>
      <c r="G196">
        <v>6.0100000000000001E-2</v>
      </c>
      <c r="H196">
        <v>6.4000000000000001E-2</v>
      </c>
    </row>
    <row r="197" spans="1:8" x14ac:dyDescent="0.2">
      <c r="A197">
        <v>4.6199999999999998E-2</v>
      </c>
      <c r="B197">
        <v>4.87E-2</v>
      </c>
      <c r="C197">
        <v>5.16E-2</v>
      </c>
      <c r="D197">
        <v>5.3600000000000002E-2</v>
      </c>
      <c r="E197">
        <v>5.5199999999999999E-2</v>
      </c>
      <c r="F197">
        <v>5.7599999999999998E-2</v>
      </c>
      <c r="G197">
        <v>6.0100000000000001E-2</v>
      </c>
      <c r="H197">
        <v>6.4100000000000004E-2</v>
      </c>
    </row>
    <row r="198" spans="1:8" x14ac:dyDescent="0.2">
      <c r="A198">
        <v>4.7E-2</v>
      </c>
      <c r="B198">
        <v>4.9700000000000001E-2</v>
      </c>
      <c r="C198">
        <v>5.2699999999999997E-2</v>
      </c>
      <c r="D198">
        <v>5.4699999999999999E-2</v>
      </c>
      <c r="E198">
        <v>5.6399999999999999E-2</v>
      </c>
      <c r="F198">
        <v>5.8599999999999999E-2</v>
      </c>
      <c r="G198">
        <v>6.08E-2</v>
      </c>
      <c r="H198">
        <v>6.4199999999999993E-2</v>
      </c>
    </row>
    <row r="199" spans="1:8" x14ac:dyDescent="0.2">
      <c r="A199">
        <v>4.7600000000000003E-2</v>
      </c>
      <c r="B199">
        <v>5.0299999999999997E-2</v>
      </c>
      <c r="C199">
        <v>5.3199999999999997E-2</v>
      </c>
      <c r="D199">
        <v>5.5199999999999999E-2</v>
      </c>
      <c r="E199">
        <v>5.67E-2</v>
      </c>
      <c r="F199">
        <v>5.91E-2</v>
      </c>
      <c r="G199">
        <v>6.13E-2</v>
      </c>
      <c r="H199">
        <v>6.4799999999999996E-2</v>
      </c>
    </row>
    <row r="200" spans="1:8" x14ac:dyDescent="0.2">
      <c r="A200">
        <v>4.6199999999999998E-2</v>
      </c>
      <c r="B200">
        <v>4.9399999999999999E-2</v>
      </c>
      <c r="C200">
        <v>5.2299999999999999E-2</v>
      </c>
      <c r="D200">
        <v>5.4699999999999999E-2</v>
      </c>
      <c r="E200">
        <v>5.6399999999999999E-2</v>
      </c>
      <c r="F200">
        <v>5.8900000000000001E-2</v>
      </c>
      <c r="G200">
        <v>6.1400000000000003E-2</v>
      </c>
      <c r="H200">
        <v>6.5000000000000002E-2</v>
      </c>
    </row>
    <row r="201" spans="1:8" x14ac:dyDescent="0.2">
      <c r="A201">
        <v>4.4200000000000003E-2</v>
      </c>
      <c r="B201">
        <v>4.7699999999999999E-2</v>
      </c>
      <c r="C201">
        <v>5.0999999999999997E-2</v>
      </c>
      <c r="D201">
        <v>5.3199999999999997E-2</v>
      </c>
      <c r="E201">
        <v>5.5E-2</v>
      </c>
      <c r="F201">
        <v>5.7599999999999998E-2</v>
      </c>
      <c r="G201">
        <v>6.0299999999999999E-2</v>
      </c>
      <c r="H201">
        <v>6.4500000000000002E-2</v>
      </c>
    </row>
    <row r="202" spans="1:8" x14ac:dyDescent="0.2">
      <c r="A202">
        <v>4.3999999999999997E-2</v>
      </c>
      <c r="B202">
        <v>4.7699999999999999E-2</v>
      </c>
      <c r="C202">
        <v>5.1200000000000002E-2</v>
      </c>
      <c r="D202">
        <v>5.3499999999999999E-2</v>
      </c>
      <c r="E202">
        <v>5.5300000000000002E-2</v>
      </c>
      <c r="F202">
        <v>5.79E-2</v>
      </c>
      <c r="G202">
        <v>6.0600000000000001E-2</v>
      </c>
      <c r="H202">
        <v>6.4799999999999996E-2</v>
      </c>
    </row>
    <row r="203" spans="1:8" x14ac:dyDescent="0.2">
      <c r="A203">
        <v>4.3400000000000001E-2</v>
      </c>
      <c r="B203">
        <v>4.7300000000000002E-2</v>
      </c>
      <c r="C203">
        <v>5.0700000000000002E-2</v>
      </c>
      <c r="D203">
        <v>5.2999999999999999E-2</v>
      </c>
      <c r="E203">
        <v>5.4800000000000001E-2</v>
      </c>
      <c r="F203">
        <v>5.7599999999999998E-2</v>
      </c>
      <c r="G203">
        <v>6.0299999999999999E-2</v>
      </c>
      <c r="H203">
        <v>6.4899999999999999E-2</v>
      </c>
    </row>
    <row r="204" spans="1:8" x14ac:dyDescent="0.2">
      <c r="A204">
        <v>4.3499999999999997E-2</v>
      </c>
      <c r="B204">
        <v>4.7399999999999998E-2</v>
      </c>
      <c r="C204">
        <v>5.0900000000000001E-2</v>
      </c>
      <c r="D204">
        <v>5.33E-2</v>
      </c>
      <c r="E204">
        <v>5.5100000000000003E-2</v>
      </c>
      <c r="F204">
        <v>5.79E-2</v>
      </c>
      <c r="G204">
        <v>6.0699999999999997E-2</v>
      </c>
      <c r="H204">
        <v>6.5199999999999994E-2</v>
      </c>
    </row>
    <row r="205" spans="1:8" x14ac:dyDescent="0.2">
      <c r="A205">
        <v>4.3400000000000001E-2</v>
      </c>
      <c r="B205">
        <v>4.7300000000000002E-2</v>
      </c>
      <c r="C205">
        <v>5.0700000000000002E-2</v>
      </c>
      <c r="D205">
        <v>5.3100000000000001E-2</v>
      </c>
      <c r="E205">
        <v>5.4899999999999997E-2</v>
      </c>
      <c r="F205">
        <v>5.7799999999999997E-2</v>
      </c>
      <c r="G205">
        <v>6.0499999999999998E-2</v>
      </c>
      <c r="H205">
        <v>6.4899999999999999E-2</v>
      </c>
    </row>
    <row r="206" spans="1:8" x14ac:dyDescent="0.2">
      <c r="A206">
        <v>4.3700000000000003E-2</v>
      </c>
      <c r="B206">
        <v>4.7699999999999999E-2</v>
      </c>
      <c r="C206">
        <v>5.11E-2</v>
      </c>
      <c r="D206">
        <v>5.3499999999999999E-2</v>
      </c>
      <c r="E206">
        <v>5.5199999999999999E-2</v>
      </c>
      <c r="F206">
        <v>5.8000000000000003E-2</v>
      </c>
      <c r="G206">
        <v>6.0600000000000001E-2</v>
      </c>
      <c r="H206">
        <v>6.4699999999999994E-2</v>
      </c>
    </row>
    <row r="207" spans="1:8" x14ac:dyDescent="0.2">
      <c r="A207">
        <v>4.3999999999999997E-2</v>
      </c>
      <c r="B207">
        <v>4.8000000000000001E-2</v>
      </c>
      <c r="C207">
        <v>5.1400000000000001E-2</v>
      </c>
      <c r="D207">
        <v>5.3800000000000001E-2</v>
      </c>
      <c r="E207">
        <v>5.5599999999999997E-2</v>
      </c>
      <c r="F207">
        <v>5.8299999999999998E-2</v>
      </c>
      <c r="G207">
        <v>6.0900000000000003E-2</v>
      </c>
      <c r="H207">
        <v>6.5000000000000002E-2</v>
      </c>
    </row>
    <row r="208" spans="1:8" x14ac:dyDescent="0.2">
      <c r="A208">
        <v>4.4699999999999997E-2</v>
      </c>
      <c r="B208">
        <v>4.8800000000000003E-2</v>
      </c>
      <c r="C208">
        <v>5.2200000000000003E-2</v>
      </c>
      <c r="D208">
        <v>5.4600000000000003E-2</v>
      </c>
      <c r="E208">
        <v>5.6399999999999999E-2</v>
      </c>
      <c r="F208">
        <v>5.8999999999999997E-2</v>
      </c>
      <c r="G208">
        <v>6.1600000000000002E-2</v>
      </c>
      <c r="H208">
        <v>6.5199999999999994E-2</v>
      </c>
    </row>
    <row r="209" spans="1:8" x14ac:dyDescent="0.2">
      <c r="A209">
        <v>4.41E-2</v>
      </c>
      <c r="B209">
        <v>4.8300000000000003E-2</v>
      </c>
      <c r="C209">
        <v>5.1799999999999999E-2</v>
      </c>
      <c r="D209">
        <v>5.4199999999999998E-2</v>
      </c>
      <c r="E209">
        <v>5.6000000000000001E-2</v>
      </c>
      <c r="F209">
        <v>5.8599999999999999E-2</v>
      </c>
      <c r="G209">
        <v>6.1199999999999997E-2</v>
      </c>
      <c r="H209">
        <v>6.4799999999999996E-2</v>
      </c>
    </row>
    <row r="210" spans="1:8" x14ac:dyDescent="0.2">
      <c r="A210">
        <v>4.3900000000000002E-2</v>
      </c>
      <c r="B210">
        <v>4.82E-2</v>
      </c>
      <c r="C210">
        <v>5.16E-2</v>
      </c>
      <c r="D210">
        <v>5.3999999999999999E-2</v>
      </c>
      <c r="E210">
        <v>5.5800000000000002E-2</v>
      </c>
      <c r="F210">
        <v>5.8400000000000001E-2</v>
      </c>
      <c r="G210">
        <v>6.0900000000000003E-2</v>
      </c>
      <c r="H210">
        <v>6.4600000000000005E-2</v>
      </c>
    </row>
    <row r="211" spans="1:8" x14ac:dyDescent="0.2">
      <c r="A211">
        <v>4.3900000000000002E-2</v>
      </c>
      <c r="B211">
        <v>4.8000000000000001E-2</v>
      </c>
      <c r="C211">
        <v>5.1299999999999998E-2</v>
      </c>
      <c r="D211">
        <v>5.3499999999999999E-2</v>
      </c>
      <c r="E211">
        <v>5.5100000000000003E-2</v>
      </c>
      <c r="F211">
        <v>5.7599999999999998E-2</v>
      </c>
      <c r="G211">
        <v>0.06</v>
      </c>
      <c r="H211">
        <v>6.3600000000000004E-2</v>
      </c>
    </row>
    <row r="212" spans="1:8" x14ac:dyDescent="0.2">
      <c r="A212">
        <v>4.2799999999999998E-2</v>
      </c>
      <c r="B212">
        <v>4.6800000000000001E-2</v>
      </c>
      <c r="C212">
        <v>5.0200000000000002E-2</v>
      </c>
      <c r="D212">
        <v>5.2400000000000002E-2</v>
      </c>
      <c r="E212">
        <v>5.4199999999999998E-2</v>
      </c>
      <c r="F212">
        <v>5.6800000000000003E-2</v>
      </c>
      <c r="G212">
        <v>5.9499999999999997E-2</v>
      </c>
      <c r="H212">
        <v>6.3700000000000007E-2</v>
      </c>
    </row>
    <row r="213" spans="1:8" x14ac:dyDescent="0.2">
      <c r="A213">
        <v>4.2599999999999999E-2</v>
      </c>
      <c r="B213">
        <v>4.6800000000000001E-2</v>
      </c>
      <c r="C213">
        <v>5.04E-2</v>
      </c>
      <c r="D213">
        <v>5.2900000000000003E-2</v>
      </c>
      <c r="E213">
        <v>5.4800000000000001E-2</v>
      </c>
      <c r="F213">
        <v>5.7299999999999997E-2</v>
      </c>
      <c r="G213">
        <v>0.06</v>
      </c>
      <c r="H213">
        <v>6.3899999999999998E-2</v>
      </c>
    </row>
    <row r="214" spans="1:8" x14ac:dyDescent="0.2">
      <c r="A214">
        <v>4.19E-2</v>
      </c>
      <c r="B214">
        <v>4.6100000000000002E-2</v>
      </c>
      <c r="C214">
        <v>4.9799999999999997E-2</v>
      </c>
      <c r="D214">
        <v>5.2299999999999999E-2</v>
      </c>
      <c r="E214">
        <v>5.4199999999999998E-2</v>
      </c>
      <c r="F214">
        <v>5.6899999999999999E-2</v>
      </c>
      <c r="G214">
        <v>5.9700000000000003E-2</v>
      </c>
      <c r="H214">
        <v>6.3700000000000007E-2</v>
      </c>
    </row>
    <row r="215" spans="1:8" x14ac:dyDescent="0.2">
      <c r="A215">
        <v>4.1799999999999997E-2</v>
      </c>
      <c r="B215">
        <v>4.6100000000000002E-2</v>
      </c>
      <c r="C215">
        <v>4.99E-2</v>
      </c>
      <c r="D215">
        <v>5.2499999999999998E-2</v>
      </c>
      <c r="E215">
        <v>5.4399999999999997E-2</v>
      </c>
      <c r="F215">
        <v>5.7099999999999998E-2</v>
      </c>
      <c r="G215">
        <v>5.9900000000000002E-2</v>
      </c>
      <c r="H215">
        <v>6.3799999999999996E-2</v>
      </c>
    </row>
    <row r="216" spans="1:8" x14ac:dyDescent="0.2">
      <c r="A216">
        <v>4.2200000000000001E-2</v>
      </c>
      <c r="B216">
        <v>4.6600000000000003E-2</v>
      </c>
      <c r="C216">
        <v>5.0299999999999997E-2</v>
      </c>
      <c r="D216">
        <v>5.28E-2</v>
      </c>
      <c r="E216">
        <v>5.4699999999999999E-2</v>
      </c>
      <c r="F216">
        <v>5.7299999999999997E-2</v>
      </c>
      <c r="G216">
        <v>5.9900000000000002E-2</v>
      </c>
      <c r="H216">
        <v>6.3899999999999998E-2</v>
      </c>
    </row>
    <row r="217" spans="1:8" x14ac:dyDescent="0.2">
      <c r="A217">
        <v>4.3099999999999999E-2</v>
      </c>
      <c r="B217">
        <v>4.7899999999999998E-2</v>
      </c>
      <c r="C217">
        <v>5.1999999999999998E-2</v>
      </c>
      <c r="D217">
        <v>5.4699999999999999E-2</v>
      </c>
      <c r="E217">
        <v>5.67E-2</v>
      </c>
      <c r="F217">
        <v>5.9299999999999999E-2</v>
      </c>
      <c r="G217">
        <v>6.2100000000000002E-2</v>
      </c>
      <c r="H217">
        <v>6.5600000000000006E-2</v>
      </c>
    </row>
    <row r="218" spans="1:8" x14ac:dyDescent="0.2">
      <c r="A218">
        <v>4.3099999999999999E-2</v>
      </c>
      <c r="B218">
        <v>4.8099999999999997E-2</v>
      </c>
      <c r="C218">
        <v>5.2299999999999999E-2</v>
      </c>
      <c r="D218">
        <v>5.5E-2</v>
      </c>
      <c r="E218">
        <v>5.7000000000000002E-2</v>
      </c>
      <c r="F218">
        <v>5.9700000000000003E-2</v>
      </c>
      <c r="G218">
        <v>6.2399999999999997E-2</v>
      </c>
      <c r="H218">
        <v>6.5799999999999997E-2</v>
      </c>
    </row>
    <row r="219" spans="1:8" x14ac:dyDescent="0.2">
      <c r="A219">
        <v>4.3299999999999998E-2</v>
      </c>
      <c r="B219">
        <v>4.8599999999999997E-2</v>
      </c>
      <c r="C219">
        <v>5.28E-2</v>
      </c>
      <c r="D219">
        <v>5.5500000000000001E-2</v>
      </c>
      <c r="E219">
        <v>5.7500000000000002E-2</v>
      </c>
      <c r="F219">
        <v>6.0199999999999997E-2</v>
      </c>
      <c r="G219">
        <v>6.2700000000000006E-2</v>
      </c>
      <c r="H219">
        <v>6.5799999999999997E-2</v>
      </c>
    </row>
    <row r="220" spans="1:8" x14ac:dyDescent="0.2">
      <c r="A220">
        <v>4.2200000000000001E-2</v>
      </c>
      <c r="B220">
        <v>4.7699999999999999E-2</v>
      </c>
      <c r="C220">
        <v>5.2200000000000003E-2</v>
      </c>
      <c r="D220">
        <v>5.5100000000000003E-2</v>
      </c>
      <c r="E220">
        <v>5.7299999999999997E-2</v>
      </c>
      <c r="F220">
        <v>6.0199999999999997E-2</v>
      </c>
      <c r="G220">
        <v>6.2899999999999998E-2</v>
      </c>
      <c r="H220">
        <v>6.59E-2</v>
      </c>
    </row>
    <row r="221" spans="1:8" x14ac:dyDescent="0.2">
      <c r="A221">
        <v>4.2900000000000001E-2</v>
      </c>
      <c r="B221">
        <v>4.8399999999999999E-2</v>
      </c>
      <c r="C221">
        <v>5.2699999999999997E-2</v>
      </c>
      <c r="D221">
        <v>5.5500000000000001E-2</v>
      </c>
      <c r="E221">
        <v>5.74E-2</v>
      </c>
      <c r="F221">
        <v>6.0100000000000001E-2</v>
      </c>
      <c r="G221">
        <v>6.25E-2</v>
      </c>
      <c r="H221">
        <v>6.5199999999999994E-2</v>
      </c>
    </row>
    <row r="222" spans="1:8" x14ac:dyDescent="0.2">
      <c r="A222">
        <v>4.3400000000000001E-2</v>
      </c>
      <c r="B222">
        <v>4.9000000000000002E-2</v>
      </c>
      <c r="C222">
        <v>5.2900000000000003E-2</v>
      </c>
      <c r="D222">
        <v>5.5399999999999998E-2</v>
      </c>
      <c r="E222">
        <v>5.7099999999999998E-2</v>
      </c>
      <c r="F222">
        <v>5.9499999999999997E-2</v>
      </c>
      <c r="G222">
        <v>6.1600000000000002E-2</v>
      </c>
      <c r="H222">
        <v>6.4600000000000005E-2</v>
      </c>
    </row>
    <row r="223" spans="1:8" x14ac:dyDescent="0.2">
      <c r="A223">
        <v>4.36E-2</v>
      </c>
      <c r="B223">
        <v>4.9200000000000001E-2</v>
      </c>
      <c r="C223">
        <v>5.3100000000000001E-2</v>
      </c>
      <c r="D223">
        <v>5.5599999999999997E-2</v>
      </c>
      <c r="E223">
        <v>5.74E-2</v>
      </c>
      <c r="F223">
        <v>5.9799999999999999E-2</v>
      </c>
      <c r="G223">
        <v>6.2E-2</v>
      </c>
      <c r="H223">
        <v>6.5100000000000005E-2</v>
      </c>
    </row>
    <row r="224" spans="1:8" x14ac:dyDescent="0.2">
      <c r="A224">
        <v>4.3299999999999998E-2</v>
      </c>
      <c r="B224">
        <v>4.8800000000000003E-2</v>
      </c>
      <c r="C224">
        <v>5.28E-2</v>
      </c>
      <c r="D224">
        <v>5.5199999999999999E-2</v>
      </c>
      <c r="E224">
        <v>5.6899999999999999E-2</v>
      </c>
      <c r="F224">
        <v>5.9299999999999999E-2</v>
      </c>
      <c r="G224">
        <v>6.1400000000000003E-2</v>
      </c>
      <c r="H224">
        <v>6.4699999999999994E-2</v>
      </c>
    </row>
    <row r="225" spans="1:8" x14ac:dyDescent="0.2">
      <c r="A225">
        <v>4.3099999999999999E-2</v>
      </c>
      <c r="B225">
        <v>4.8500000000000001E-2</v>
      </c>
      <c r="C225">
        <v>5.2499999999999998E-2</v>
      </c>
      <c r="D225">
        <v>5.5E-2</v>
      </c>
      <c r="E225">
        <v>5.6800000000000003E-2</v>
      </c>
      <c r="F225">
        <v>5.9299999999999999E-2</v>
      </c>
      <c r="G225">
        <v>6.1600000000000002E-2</v>
      </c>
      <c r="H225">
        <v>6.4899999999999999E-2</v>
      </c>
    </row>
    <row r="226" spans="1:8" x14ac:dyDescent="0.2">
      <c r="A226">
        <v>4.2700000000000002E-2</v>
      </c>
      <c r="B226">
        <v>4.8099999999999997E-2</v>
      </c>
      <c r="C226">
        <v>5.2200000000000003E-2</v>
      </c>
      <c r="D226">
        <v>5.4899999999999997E-2</v>
      </c>
      <c r="E226">
        <v>5.67E-2</v>
      </c>
      <c r="F226">
        <v>5.9299999999999999E-2</v>
      </c>
      <c r="G226">
        <v>6.1800000000000001E-2</v>
      </c>
      <c r="H226">
        <v>6.54E-2</v>
      </c>
    </row>
    <row r="227" spans="1:8" x14ac:dyDescent="0.2">
      <c r="A227">
        <v>4.2999999999999997E-2</v>
      </c>
      <c r="B227">
        <v>4.8899999999999999E-2</v>
      </c>
      <c r="C227">
        <v>5.3100000000000001E-2</v>
      </c>
      <c r="D227">
        <v>5.5800000000000002E-2</v>
      </c>
      <c r="E227">
        <v>5.7700000000000001E-2</v>
      </c>
      <c r="F227">
        <v>6.0299999999999999E-2</v>
      </c>
      <c r="G227">
        <v>6.2799999999999995E-2</v>
      </c>
      <c r="H227">
        <v>6.5699999999999995E-2</v>
      </c>
    </row>
    <row r="228" spans="1:8" x14ac:dyDescent="0.2">
      <c r="A228">
        <v>4.2500000000000003E-2</v>
      </c>
      <c r="B228">
        <v>4.8500000000000001E-2</v>
      </c>
      <c r="C228">
        <v>5.28E-2</v>
      </c>
      <c r="D228">
        <v>5.5599999999999997E-2</v>
      </c>
      <c r="E228">
        <v>5.7500000000000002E-2</v>
      </c>
      <c r="F228">
        <v>6.0199999999999997E-2</v>
      </c>
      <c r="G228">
        <v>6.2700000000000006E-2</v>
      </c>
      <c r="H228">
        <v>6.5699999999999995E-2</v>
      </c>
    </row>
    <row r="229" spans="1:8" x14ac:dyDescent="0.2">
      <c r="A229">
        <v>4.2599999999999999E-2</v>
      </c>
      <c r="B229">
        <v>4.8800000000000003E-2</v>
      </c>
      <c r="C229">
        <v>5.3199999999999997E-2</v>
      </c>
      <c r="D229">
        <v>5.6000000000000001E-2</v>
      </c>
      <c r="E229">
        <v>5.8000000000000003E-2</v>
      </c>
      <c r="F229">
        <v>6.0699999999999997E-2</v>
      </c>
      <c r="G229">
        <v>6.3100000000000003E-2</v>
      </c>
      <c r="H229">
        <v>6.6100000000000006E-2</v>
      </c>
    </row>
    <row r="230" spans="1:8" x14ac:dyDescent="0.2">
      <c r="A230">
        <v>4.2099999999999999E-2</v>
      </c>
      <c r="B230">
        <v>4.7899999999999998E-2</v>
      </c>
      <c r="C230">
        <v>5.2200000000000003E-2</v>
      </c>
      <c r="D230">
        <v>5.5E-2</v>
      </c>
      <c r="E230">
        <v>5.7000000000000002E-2</v>
      </c>
      <c r="F230">
        <v>5.96E-2</v>
      </c>
      <c r="G230">
        <v>6.2100000000000002E-2</v>
      </c>
      <c r="H230">
        <v>6.5500000000000003E-2</v>
      </c>
    </row>
    <row r="231" spans="1:8" x14ac:dyDescent="0.2">
      <c r="A231">
        <v>4.1500000000000002E-2</v>
      </c>
      <c r="B231">
        <v>4.7100000000000003E-2</v>
      </c>
      <c r="C231">
        <v>5.1499999999999997E-2</v>
      </c>
      <c r="D231">
        <v>5.4300000000000001E-2</v>
      </c>
      <c r="E231">
        <v>5.6300000000000003E-2</v>
      </c>
      <c r="F231">
        <v>5.8900000000000001E-2</v>
      </c>
      <c r="G231">
        <v>6.1199999999999997E-2</v>
      </c>
      <c r="H231">
        <v>6.4399999999999999E-2</v>
      </c>
    </row>
    <row r="232" spans="1:8" x14ac:dyDescent="0.2">
      <c r="A232">
        <v>4.19E-2</v>
      </c>
      <c r="B232">
        <v>4.7600000000000003E-2</v>
      </c>
      <c r="C232">
        <v>5.1799999999999999E-2</v>
      </c>
      <c r="D232">
        <v>5.4600000000000003E-2</v>
      </c>
      <c r="E232">
        <v>5.6500000000000002E-2</v>
      </c>
      <c r="F232">
        <v>5.8999999999999997E-2</v>
      </c>
      <c r="G232">
        <v>6.1100000000000002E-2</v>
      </c>
      <c r="H232">
        <v>6.4199999999999993E-2</v>
      </c>
    </row>
    <row r="233" spans="1:8" x14ac:dyDescent="0.2">
      <c r="A233">
        <v>4.1700000000000001E-2</v>
      </c>
      <c r="B233">
        <v>4.7199999999999999E-2</v>
      </c>
      <c r="C233">
        <v>5.1400000000000001E-2</v>
      </c>
      <c r="D233">
        <v>5.4100000000000002E-2</v>
      </c>
      <c r="E233">
        <v>5.6000000000000001E-2</v>
      </c>
      <c r="F233">
        <v>5.8500000000000003E-2</v>
      </c>
      <c r="G233">
        <v>6.0600000000000001E-2</v>
      </c>
      <c r="H233">
        <v>6.4000000000000001E-2</v>
      </c>
    </row>
    <row r="234" spans="1:8" x14ac:dyDescent="0.2">
      <c r="A234">
        <v>4.1799999999999997E-2</v>
      </c>
      <c r="B234">
        <v>4.7300000000000002E-2</v>
      </c>
      <c r="C234">
        <v>5.16E-2</v>
      </c>
      <c r="D234">
        <v>5.4199999999999998E-2</v>
      </c>
      <c r="E234">
        <v>5.6099999999999997E-2</v>
      </c>
      <c r="F234">
        <v>5.8500000000000003E-2</v>
      </c>
      <c r="G234">
        <v>6.0600000000000001E-2</v>
      </c>
      <c r="H234">
        <v>6.4000000000000001E-2</v>
      </c>
    </row>
    <row r="235" spans="1:8" x14ac:dyDescent="0.2">
      <c r="A235">
        <v>4.1500000000000002E-2</v>
      </c>
      <c r="B235">
        <v>4.7E-2</v>
      </c>
      <c r="C235">
        <v>5.1200000000000002E-2</v>
      </c>
      <c r="D235">
        <v>5.3999999999999999E-2</v>
      </c>
      <c r="E235">
        <v>5.5899999999999998E-2</v>
      </c>
      <c r="F235">
        <v>5.8400000000000001E-2</v>
      </c>
      <c r="G235">
        <v>6.0499999999999998E-2</v>
      </c>
      <c r="H235">
        <v>6.4199999999999993E-2</v>
      </c>
    </row>
    <row r="236" spans="1:8" x14ac:dyDescent="0.2">
      <c r="A236">
        <v>4.1500000000000002E-2</v>
      </c>
      <c r="B236">
        <v>4.7199999999999999E-2</v>
      </c>
      <c r="C236">
        <v>5.16E-2</v>
      </c>
      <c r="D236">
        <v>5.4399999999999997E-2</v>
      </c>
      <c r="E236">
        <v>5.6399999999999999E-2</v>
      </c>
      <c r="F236">
        <v>5.8900000000000001E-2</v>
      </c>
      <c r="G236">
        <v>6.1100000000000002E-2</v>
      </c>
      <c r="H236">
        <v>6.4600000000000005E-2</v>
      </c>
    </row>
    <row r="237" spans="1:8" x14ac:dyDescent="0.2">
      <c r="A237">
        <v>4.1200000000000001E-2</v>
      </c>
      <c r="B237">
        <v>4.7E-2</v>
      </c>
      <c r="C237">
        <v>5.1400000000000001E-2</v>
      </c>
      <c r="D237">
        <v>5.4300000000000001E-2</v>
      </c>
      <c r="E237">
        <v>5.62E-2</v>
      </c>
      <c r="F237">
        <v>5.8700000000000002E-2</v>
      </c>
      <c r="G237">
        <v>6.0900000000000003E-2</v>
      </c>
      <c r="H237">
        <v>6.4299999999999996E-2</v>
      </c>
    </row>
    <row r="238" spans="1:8" x14ac:dyDescent="0.2">
      <c r="A238">
        <v>4.1099999999999998E-2</v>
      </c>
      <c r="B238">
        <v>4.6699999999999998E-2</v>
      </c>
      <c r="C238">
        <v>5.0900000000000001E-2</v>
      </c>
      <c r="D238">
        <v>5.3699999999999998E-2</v>
      </c>
      <c r="E238">
        <v>5.57E-2</v>
      </c>
      <c r="F238">
        <v>5.8200000000000002E-2</v>
      </c>
      <c r="G238">
        <v>6.0400000000000002E-2</v>
      </c>
      <c r="H238">
        <v>6.4000000000000001E-2</v>
      </c>
    </row>
    <row r="239" spans="1:8" x14ac:dyDescent="0.2">
      <c r="A239">
        <v>4.1200000000000001E-2</v>
      </c>
      <c r="B239">
        <v>4.6800000000000001E-2</v>
      </c>
      <c r="C239">
        <v>5.11E-2</v>
      </c>
      <c r="D239">
        <v>5.3900000000000003E-2</v>
      </c>
      <c r="E239">
        <v>5.5899999999999998E-2</v>
      </c>
      <c r="F239">
        <v>5.8500000000000003E-2</v>
      </c>
      <c r="G239">
        <v>6.0600000000000001E-2</v>
      </c>
      <c r="H239">
        <v>6.4000000000000001E-2</v>
      </c>
    </row>
    <row r="240" spans="1:8" x14ac:dyDescent="0.2">
      <c r="A240">
        <v>4.0399999999999998E-2</v>
      </c>
      <c r="B240">
        <v>4.58E-2</v>
      </c>
      <c r="C240">
        <v>5.0099999999999999E-2</v>
      </c>
      <c r="D240">
        <v>5.2999999999999999E-2</v>
      </c>
      <c r="E240">
        <v>5.5E-2</v>
      </c>
      <c r="F240">
        <v>5.7700000000000001E-2</v>
      </c>
      <c r="G240">
        <v>6.0100000000000001E-2</v>
      </c>
      <c r="H240">
        <v>6.3600000000000004E-2</v>
      </c>
    </row>
    <row r="241" spans="1:8" x14ac:dyDescent="0.2">
      <c r="A241">
        <v>4.02E-2</v>
      </c>
      <c r="B241">
        <v>4.5600000000000002E-2</v>
      </c>
      <c r="C241">
        <v>5.0099999999999999E-2</v>
      </c>
      <c r="D241">
        <v>5.3100000000000001E-2</v>
      </c>
      <c r="E241">
        <v>5.5199999999999999E-2</v>
      </c>
      <c r="F241">
        <v>5.8099999999999999E-2</v>
      </c>
      <c r="G241">
        <v>6.0600000000000001E-2</v>
      </c>
      <c r="H241">
        <v>6.4299999999999996E-2</v>
      </c>
    </row>
    <row r="242" spans="1:8" x14ac:dyDescent="0.2">
      <c r="A242">
        <v>3.9699999999999999E-2</v>
      </c>
      <c r="B242">
        <v>4.5400000000000003E-2</v>
      </c>
      <c r="C242">
        <v>5.0099999999999999E-2</v>
      </c>
      <c r="D242">
        <v>5.3199999999999997E-2</v>
      </c>
      <c r="E242">
        <v>5.5399999999999998E-2</v>
      </c>
      <c r="F242">
        <v>5.8299999999999998E-2</v>
      </c>
      <c r="G242">
        <v>6.08E-2</v>
      </c>
      <c r="H242">
        <v>6.4399999999999999E-2</v>
      </c>
    </row>
    <row r="243" spans="1:8" x14ac:dyDescent="0.2">
      <c r="A243">
        <v>3.9699999999999999E-2</v>
      </c>
      <c r="B243">
        <v>4.5699999999999998E-2</v>
      </c>
      <c r="C243">
        <v>5.0500000000000003E-2</v>
      </c>
      <c r="D243">
        <v>5.3600000000000002E-2</v>
      </c>
      <c r="E243">
        <v>5.5899999999999998E-2</v>
      </c>
      <c r="F243">
        <v>5.8900000000000001E-2</v>
      </c>
      <c r="G243">
        <v>6.1400000000000003E-2</v>
      </c>
      <c r="H243">
        <v>6.4899999999999999E-2</v>
      </c>
    </row>
    <row r="244" spans="1:8" x14ac:dyDescent="0.2">
      <c r="A244">
        <v>3.95E-2</v>
      </c>
      <c r="B244">
        <v>4.53E-2</v>
      </c>
      <c r="C244">
        <v>0.05</v>
      </c>
      <c r="D244">
        <v>5.3199999999999997E-2</v>
      </c>
      <c r="E244">
        <v>5.5399999999999998E-2</v>
      </c>
      <c r="F244">
        <v>5.8299999999999998E-2</v>
      </c>
      <c r="G244">
        <v>6.08E-2</v>
      </c>
      <c r="H244">
        <v>6.4500000000000002E-2</v>
      </c>
    </row>
    <row r="245" spans="1:8" x14ac:dyDescent="0.2">
      <c r="A245">
        <v>3.9300000000000002E-2</v>
      </c>
      <c r="B245">
        <v>4.5100000000000001E-2</v>
      </c>
      <c r="C245">
        <v>4.9700000000000001E-2</v>
      </c>
      <c r="D245">
        <v>5.28E-2</v>
      </c>
      <c r="E245">
        <v>5.4899999999999997E-2</v>
      </c>
      <c r="F245">
        <v>5.7799999999999997E-2</v>
      </c>
      <c r="G245">
        <v>6.0199999999999997E-2</v>
      </c>
      <c r="H245">
        <v>6.3799999999999996E-2</v>
      </c>
    </row>
    <row r="246" spans="1:8" x14ac:dyDescent="0.2">
      <c r="A246">
        <v>3.9399999999999998E-2</v>
      </c>
      <c r="B246">
        <v>4.5199999999999997E-2</v>
      </c>
      <c r="C246">
        <v>4.9799999999999997E-2</v>
      </c>
      <c r="D246">
        <v>5.28E-2</v>
      </c>
      <c r="E246">
        <v>5.4800000000000001E-2</v>
      </c>
      <c r="F246">
        <v>5.7599999999999998E-2</v>
      </c>
      <c r="G246">
        <v>0.06</v>
      </c>
      <c r="H246">
        <v>6.3500000000000001E-2</v>
      </c>
    </row>
    <row r="247" spans="1:8" x14ac:dyDescent="0.2">
      <c r="A247">
        <v>3.9100000000000003E-2</v>
      </c>
      <c r="B247">
        <v>4.48E-2</v>
      </c>
      <c r="C247">
        <v>4.9399999999999999E-2</v>
      </c>
      <c r="D247">
        <v>5.2499999999999998E-2</v>
      </c>
      <c r="E247">
        <v>5.4600000000000003E-2</v>
      </c>
      <c r="F247">
        <v>5.74E-2</v>
      </c>
      <c r="G247">
        <v>5.9799999999999999E-2</v>
      </c>
      <c r="H247">
        <v>6.3399999999999998E-2</v>
      </c>
    </row>
    <row r="248" spans="1:8" x14ac:dyDescent="0.2">
      <c r="A248">
        <v>3.95E-2</v>
      </c>
      <c r="B248">
        <v>4.5400000000000003E-2</v>
      </c>
      <c r="C248">
        <v>4.99E-2</v>
      </c>
      <c r="D248">
        <v>5.2999999999999999E-2</v>
      </c>
      <c r="E248">
        <v>5.5100000000000003E-2</v>
      </c>
      <c r="F248">
        <v>5.79E-2</v>
      </c>
      <c r="G248">
        <v>6.0199999999999997E-2</v>
      </c>
      <c r="H248">
        <v>6.3700000000000007E-2</v>
      </c>
    </row>
    <row r="249" spans="1:8" x14ac:dyDescent="0.2">
      <c r="A249">
        <v>3.9300000000000002E-2</v>
      </c>
      <c r="B249">
        <v>4.5199999999999997E-2</v>
      </c>
      <c r="C249">
        <v>0.05</v>
      </c>
      <c r="D249">
        <v>5.3199999999999997E-2</v>
      </c>
      <c r="E249">
        <v>5.5399999999999998E-2</v>
      </c>
      <c r="F249">
        <v>5.8299999999999998E-2</v>
      </c>
      <c r="G249">
        <v>6.0600000000000001E-2</v>
      </c>
      <c r="H249">
        <v>6.3899999999999998E-2</v>
      </c>
    </row>
    <row r="250" spans="1:8" x14ac:dyDescent="0.2">
      <c r="A250">
        <v>4.1200000000000001E-2</v>
      </c>
      <c r="B250">
        <v>4.7100000000000003E-2</v>
      </c>
      <c r="C250">
        <v>5.16E-2</v>
      </c>
      <c r="D250">
        <v>5.45E-2</v>
      </c>
      <c r="E250">
        <v>5.6500000000000002E-2</v>
      </c>
      <c r="F250">
        <v>5.8999999999999997E-2</v>
      </c>
      <c r="G250">
        <v>6.0900000000000003E-2</v>
      </c>
      <c r="H250">
        <v>6.3700000000000007E-2</v>
      </c>
    </row>
    <row r="251" spans="1:8" x14ac:dyDescent="0.2">
      <c r="A251">
        <v>4.2299999999999997E-2</v>
      </c>
      <c r="B251">
        <v>4.8800000000000003E-2</v>
      </c>
      <c r="C251">
        <v>5.3499999999999999E-2</v>
      </c>
      <c r="D251">
        <v>5.6399999999999999E-2</v>
      </c>
      <c r="E251">
        <v>5.8500000000000003E-2</v>
      </c>
      <c r="F251">
        <v>6.0999999999999999E-2</v>
      </c>
      <c r="G251">
        <v>6.3100000000000003E-2</v>
      </c>
      <c r="H251">
        <v>6.5600000000000006E-2</v>
      </c>
    </row>
    <row r="252" spans="1:8" x14ac:dyDescent="0.2">
      <c r="A252">
        <v>4.1799999999999997E-2</v>
      </c>
      <c r="B252">
        <v>4.8099999999999997E-2</v>
      </c>
      <c r="C252">
        <v>5.28E-2</v>
      </c>
      <c r="D252">
        <v>5.5800000000000002E-2</v>
      </c>
      <c r="E252">
        <v>5.79E-2</v>
      </c>
      <c r="F252">
        <v>6.0499999999999998E-2</v>
      </c>
      <c r="G252">
        <v>6.2700000000000006E-2</v>
      </c>
      <c r="H252">
        <v>6.5500000000000003E-2</v>
      </c>
    </row>
    <row r="253" spans="1:8" x14ac:dyDescent="0.2">
      <c r="A253">
        <v>4.1700000000000001E-2</v>
      </c>
      <c r="B253">
        <v>4.8000000000000001E-2</v>
      </c>
      <c r="C253">
        <v>5.2600000000000001E-2</v>
      </c>
      <c r="D253">
        <v>5.5599999999999997E-2</v>
      </c>
      <c r="E253">
        <v>5.7700000000000001E-2</v>
      </c>
      <c r="F253">
        <v>6.0299999999999999E-2</v>
      </c>
      <c r="G253">
        <v>6.25E-2</v>
      </c>
      <c r="H253">
        <v>6.54E-2</v>
      </c>
    </row>
    <row r="254" spans="1:8" x14ac:dyDescent="0.2">
      <c r="A254">
        <v>4.1700000000000001E-2</v>
      </c>
      <c r="B254">
        <v>4.8099999999999997E-2</v>
      </c>
      <c r="C254">
        <v>5.2900000000000003E-2</v>
      </c>
      <c r="D254">
        <v>5.5899999999999998E-2</v>
      </c>
      <c r="E254">
        <v>5.79E-2</v>
      </c>
      <c r="F254">
        <v>6.0499999999999998E-2</v>
      </c>
      <c r="G254">
        <v>6.2600000000000003E-2</v>
      </c>
      <c r="H254">
        <v>6.54E-2</v>
      </c>
    </row>
    <row r="255" spans="1:8" x14ac:dyDescent="0.2">
      <c r="A255">
        <v>4.1099999999999998E-2</v>
      </c>
      <c r="B255">
        <v>4.7399999999999998E-2</v>
      </c>
      <c r="C255">
        <v>5.2200000000000003E-2</v>
      </c>
      <c r="D255">
        <v>5.5300000000000002E-2</v>
      </c>
      <c r="E255">
        <v>5.74E-2</v>
      </c>
      <c r="F255">
        <v>6.0100000000000001E-2</v>
      </c>
      <c r="G255">
        <v>6.2399999999999997E-2</v>
      </c>
      <c r="H255">
        <v>6.5299999999999997E-2</v>
      </c>
    </row>
    <row r="256" spans="1:8" x14ac:dyDescent="0.2">
      <c r="A256">
        <v>4.0800000000000003E-2</v>
      </c>
      <c r="B256">
        <v>4.7199999999999999E-2</v>
      </c>
      <c r="C256">
        <v>5.1999999999999998E-2</v>
      </c>
      <c r="D256">
        <v>5.5100000000000003E-2</v>
      </c>
      <c r="E256">
        <v>5.7299999999999997E-2</v>
      </c>
      <c r="F256">
        <v>5.9900000000000002E-2</v>
      </c>
      <c r="G256">
        <v>6.2100000000000002E-2</v>
      </c>
      <c r="H256">
        <v>6.5000000000000002E-2</v>
      </c>
    </row>
    <row r="257" spans="1:8" x14ac:dyDescent="0.2">
      <c r="A257">
        <v>4.0599999999999997E-2</v>
      </c>
      <c r="B257">
        <v>4.6600000000000003E-2</v>
      </c>
      <c r="C257">
        <v>5.1400000000000001E-2</v>
      </c>
      <c r="D257">
        <v>5.45E-2</v>
      </c>
      <c r="E257">
        <v>5.67E-2</v>
      </c>
      <c r="F257">
        <v>5.9299999999999999E-2</v>
      </c>
      <c r="G257">
        <v>6.1600000000000002E-2</v>
      </c>
      <c r="H257">
        <v>6.4799999999999996E-2</v>
      </c>
    </row>
    <row r="258" spans="1:8" x14ac:dyDescent="0.2">
      <c r="A258">
        <v>3.9899999999999998E-2</v>
      </c>
      <c r="B258">
        <v>4.6100000000000002E-2</v>
      </c>
      <c r="C258">
        <v>5.0900000000000001E-2</v>
      </c>
      <c r="D258">
        <v>5.4100000000000002E-2</v>
      </c>
      <c r="E258">
        <v>5.62E-2</v>
      </c>
      <c r="F258">
        <v>5.8900000000000001E-2</v>
      </c>
      <c r="G258">
        <v>6.1199999999999997E-2</v>
      </c>
      <c r="H258">
        <v>6.4500000000000002E-2</v>
      </c>
    </row>
    <row r="259" spans="1:8" x14ac:dyDescent="0.2">
      <c r="A259">
        <v>4.0300000000000002E-2</v>
      </c>
      <c r="B259">
        <v>4.6600000000000003E-2</v>
      </c>
      <c r="C259">
        <v>5.1400000000000001E-2</v>
      </c>
      <c r="D259">
        <v>5.45E-2</v>
      </c>
      <c r="E259">
        <v>5.6500000000000002E-2</v>
      </c>
      <c r="F259">
        <v>5.9200000000000003E-2</v>
      </c>
      <c r="G259">
        <v>6.1400000000000003E-2</v>
      </c>
      <c r="H259">
        <v>6.4699999999999994E-2</v>
      </c>
    </row>
    <row r="260" spans="1:8" x14ac:dyDescent="0.2">
      <c r="A260">
        <v>4.0399999999999998E-2</v>
      </c>
      <c r="B260">
        <v>4.6699999999999998E-2</v>
      </c>
      <c r="C260">
        <v>5.1400000000000001E-2</v>
      </c>
      <c r="D260">
        <v>5.4399999999999997E-2</v>
      </c>
      <c r="E260">
        <v>5.6500000000000002E-2</v>
      </c>
      <c r="F260">
        <v>5.91E-2</v>
      </c>
      <c r="G260">
        <v>6.1199999999999997E-2</v>
      </c>
      <c r="H260">
        <v>6.4299999999999996E-2</v>
      </c>
    </row>
    <row r="261" spans="1:8" x14ac:dyDescent="0.2">
      <c r="A261">
        <v>4.0399999999999998E-2</v>
      </c>
      <c r="B261">
        <v>4.65E-2</v>
      </c>
      <c r="C261">
        <v>5.1200000000000002E-2</v>
      </c>
      <c r="D261">
        <v>5.4100000000000002E-2</v>
      </c>
      <c r="E261">
        <v>5.6099999999999997E-2</v>
      </c>
      <c r="F261">
        <v>5.8599999999999999E-2</v>
      </c>
      <c r="G261">
        <v>6.0699999999999997E-2</v>
      </c>
      <c r="H261">
        <v>6.3899999999999998E-2</v>
      </c>
    </row>
    <row r="262" spans="1:8" x14ac:dyDescent="0.2">
      <c r="A262">
        <v>4.0300000000000002E-2</v>
      </c>
      <c r="B262">
        <v>4.6399999999999997E-2</v>
      </c>
      <c r="C262">
        <v>5.0900000000000001E-2</v>
      </c>
      <c r="D262">
        <v>5.3900000000000003E-2</v>
      </c>
      <c r="E262">
        <v>5.5800000000000002E-2</v>
      </c>
      <c r="F262">
        <v>5.8400000000000001E-2</v>
      </c>
      <c r="G262">
        <v>6.0400000000000002E-2</v>
      </c>
      <c r="H262">
        <v>6.3700000000000007E-2</v>
      </c>
    </row>
    <row r="263" spans="1:8" x14ac:dyDescent="0.2">
      <c r="A263">
        <v>3.95E-2</v>
      </c>
      <c r="B263">
        <v>4.53E-2</v>
      </c>
      <c r="C263">
        <v>0.05</v>
      </c>
      <c r="D263">
        <v>5.2999999999999999E-2</v>
      </c>
      <c r="E263">
        <v>5.5100000000000003E-2</v>
      </c>
      <c r="F263">
        <v>5.7700000000000001E-2</v>
      </c>
      <c r="G263">
        <v>5.9900000000000002E-2</v>
      </c>
      <c r="H263">
        <v>6.3100000000000003E-2</v>
      </c>
    </row>
    <row r="264" spans="1:8" x14ac:dyDescent="0.2">
      <c r="A264">
        <v>3.9300000000000002E-2</v>
      </c>
      <c r="B264">
        <v>4.5100000000000001E-2</v>
      </c>
      <c r="C264">
        <v>4.9700000000000001E-2</v>
      </c>
      <c r="D264">
        <v>5.2699999999999997E-2</v>
      </c>
      <c r="E264">
        <v>5.4800000000000001E-2</v>
      </c>
      <c r="F264">
        <v>5.7299999999999997E-2</v>
      </c>
      <c r="G264">
        <v>5.9400000000000001E-2</v>
      </c>
      <c r="H264">
        <v>6.2799999999999995E-2</v>
      </c>
    </row>
    <row r="265" spans="1:8" x14ac:dyDescent="0.2">
      <c r="A265">
        <v>3.9E-2</v>
      </c>
      <c r="B265">
        <v>4.4900000000000002E-2</v>
      </c>
      <c r="C265">
        <v>4.9599999999999998E-2</v>
      </c>
      <c r="D265">
        <v>5.2699999999999997E-2</v>
      </c>
      <c r="E265">
        <v>5.4800000000000001E-2</v>
      </c>
      <c r="F265">
        <v>5.7299999999999997E-2</v>
      </c>
      <c r="G265">
        <v>5.9299999999999999E-2</v>
      </c>
      <c r="H265">
        <v>6.2799999999999995E-2</v>
      </c>
    </row>
    <row r="266" spans="1:8" x14ac:dyDescent="0.2">
      <c r="A266">
        <v>3.9100000000000003E-2</v>
      </c>
      <c r="B266">
        <v>4.4900000000000002E-2</v>
      </c>
      <c r="C266">
        <v>4.9599999999999998E-2</v>
      </c>
      <c r="D266">
        <v>5.2600000000000001E-2</v>
      </c>
      <c r="E266">
        <v>5.4600000000000003E-2</v>
      </c>
      <c r="F266">
        <v>5.7200000000000001E-2</v>
      </c>
      <c r="G266">
        <v>5.9299999999999999E-2</v>
      </c>
      <c r="H266">
        <v>6.2799999999999995E-2</v>
      </c>
    </row>
    <row r="267" spans="1:8" x14ac:dyDescent="0.2">
      <c r="A267">
        <v>3.9100000000000003E-2</v>
      </c>
      <c r="B267">
        <v>4.48E-2</v>
      </c>
      <c r="C267">
        <v>4.9500000000000002E-2</v>
      </c>
      <c r="D267">
        <v>5.2499999999999998E-2</v>
      </c>
      <c r="E267">
        <v>5.4600000000000003E-2</v>
      </c>
      <c r="F267">
        <v>5.7099999999999998E-2</v>
      </c>
      <c r="G267">
        <v>5.9200000000000003E-2</v>
      </c>
      <c r="H267">
        <v>6.2600000000000003E-2</v>
      </c>
    </row>
    <row r="268" spans="1:8" x14ac:dyDescent="0.2">
      <c r="A268">
        <v>3.9199999999999999E-2</v>
      </c>
      <c r="B268">
        <v>4.4900000000000002E-2</v>
      </c>
      <c r="C268">
        <v>4.9500000000000002E-2</v>
      </c>
      <c r="D268">
        <v>5.2600000000000001E-2</v>
      </c>
      <c r="E268">
        <v>5.4699999999999999E-2</v>
      </c>
      <c r="F268">
        <v>5.7299999999999997E-2</v>
      </c>
      <c r="G268">
        <v>5.9400000000000001E-2</v>
      </c>
      <c r="H268">
        <v>6.2799999999999995E-2</v>
      </c>
    </row>
    <row r="269" spans="1:8" x14ac:dyDescent="0.2">
      <c r="A269">
        <v>3.9E-2</v>
      </c>
      <c r="B269">
        <v>4.4600000000000001E-2</v>
      </c>
      <c r="C269">
        <v>4.9200000000000001E-2</v>
      </c>
      <c r="D269">
        <v>5.2400000000000002E-2</v>
      </c>
      <c r="E269">
        <v>5.4699999999999999E-2</v>
      </c>
      <c r="F269">
        <v>5.7500000000000002E-2</v>
      </c>
      <c r="G269">
        <v>5.9700000000000003E-2</v>
      </c>
      <c r="H269">
        <v>6.3200000000000006E-2</v>
      </c>
    </row>
    <row r="270" spans="1:8" x14ac:dyDescent="0.2">
      <c r="A270">
        <v>3.8600000000000002E-2</v>
      </c>
      <c r="B270">
        <v>4.3799999999999999E-2</v>
      </c>
      <c r="C270">
        <v>4.8399999999999999E-2</v>
      </c>
      <c r="D270">
        <v>5.1700000000000003E-2</v>
      </c>
      <c r="E270">
        <v>5.4100000000000002E-2</v>
      </c>
      <c r="F270">
        <v>5.6800000000000003E-2</v>
      </c>
      <c r="G270">
        <v>5.8999999999999997E-2</v>
      </c>
      <c r="H270">
        <v>6.2600000000000003E-2</v>
      </c>
    </row>
    <row r="271" spans="1:8" x14ac:dyDescent="0.2">
      <c r="A271">
        <v>3.8399999999999997E-2</v>
      </c>
      <c r="B271">
        <v>4.3799999999999999E-2</v>
      </c>
      <c r="C271">
        <v>4.8399999999999999E-2</v>
      </c>
      <c r="D271">
        <v>5.16E-2</v>
      </c>
      <c r="E271">
        <v>5.3900000000000003E-2</v>
      </c>
      <c r="F271">
        <v>5.6800000000000003E-2</v>
      </c>
      <c r="G271">
        <v>5.91E-2</v>
      </c>
      <c r="H271">
        <v>6.2700000000000006E-2</v>
      </c>
    </row>
    <row r="272" spans="1:8" x14ac:dyDescent="0.2">
      <c r="A272">
        <v>3.8199999999999998E-2</v>
      </c>
      <c r="B272">
        <v>4.3200000000000002E-2</v>
      </c>
      <c r="C272">
        <v>4.7800000000000002E-2</v>
      </c>
      <c r="D272">
        <v>5.0999999999999997E-2</v>
      </c>
      <c r="E272">
        <v>5.3199999999999997E-2</v>
      </c>
      <c r="F272">
        <v>5.6099999999999997E-2</v>
      </c>
      <c r="G272">
        <v>5.8500000000000003E-2</v>
      </c>
      <c r="H272">
        <v>6.2399999999999997E-2</v>
      </c>
    </row>
    <row r="273" spans="1:8" x14ac:dyDescent="0.2">
      <c r="A273">
        <v>3.8300000000000001E-2</v>
      </c>
      <c r="B273">
        <v>4.3499999999999997E-2</v>
      </c>
      <c r="C273">
        <v>4.8099999999999997E-2</v>
      </c>
      <c r="D273">
        <v>5.1299999999999998E-2</v>
      </c>
      <c r="E273">
        <v>5.3600000000000002E-2</v>
      </c>
      <c r="F273">
        <v>5.6500000000000002E-2</v>
      </c>
      <c r="G273">
        <v>5.8799999999999998E-2</v>
      </c>
      <c r="H273">
        <v>6.25E-2</v>
      </c>
    </row>
    <row r="274" spans="1:8" x14ac:dyDescent="0.2">
      <c r="A274">
        <v>3.8399999999999997E-2</v>
      </c>
      <c r="B274">
        <v>4.3900000000000002E-2</v>
      </c>
      <c r="C274">
        <v>4.8500000000000001E-2</v>
      </c>
      <c r="D274">
        <v>5.1700000000000003E-2</v>
      </c>
      <c r="E274">
        <v>5.3999999999999999E-2</v>
      </c>
      <c r="F274">
        <v>5.6800000000000003E-2</v>
      </c>
      <c r="G274">
        <v>5.91E-2</v>
      </c>
      <c r="H274">
        <v>6.2799999999999995E-2</v>
      </c>
    </row>
    <row r="275" spans="1:8" x14ac:dyDescent="0.2">
      <c r="A275">
        <v>3.85E-2</v>
      </c>
      <c r="B275">
        <v>4.4400000000000002E-2</v>
      </c>
      <c r="C275">
        <v>4.9099999999999998E-2</v>
      </c>
      <c r="D275">
        <v>5.2299999999999999E-2</v>
      </c>
      <c r="E275">
        <v>5.4699999999999999E-2</v>
      </c>
      <c r="F275">
        <v>5.7599999999999998E-2</v>
      </c>
      <c r="G275">
        <v>5.9799999999999999E-2</v>
      </c>
      <c r="H275">
        <v>6.3200000000000006E-2</v>
      </c>
    </row>
    <row r="276" spans="1:8" x14ac:dyDescent="0.2">
      <c r="A276">
        <v>3.8300000000000001E-2</v>
      </c>
      <c r="B276">
        <v>4.3999999999999997E-2</v>
      </c>
      <c r="C276">
        <v>4.8800000000000003E-2</v>
      </c>
      <c r="D276">
        <v>5.2200000000000003E-2</v>
      </c>
      <c r="E276">
        <v>5.4600000000000003E-2</v>
      </c>
      <c r="F276">
        <v>5.7500000000000002E-2</v>
      </c>
      <c r="G276">
        <v>5.9799999999999999E-2</v>
      </c>
      <c r="H276">
        <v>6.3399999999999998E-2</v>
      </c>
    </row>
    <row r="277" spans="1:8" x14ac:dyDescent="0.2">
      <c r="A277">
        <v>3.8300000000000001E-2</v>
      </c>
      <c r="B277">
        <v>4.3999999999999997E-2</v>
      </c>
      <c r="C277">
        <v>4.8800000000000003E-2</v>
      </c>
      <c r="D277">
        <v>5.21E-2</v>
      </c>
      <c r="E277">
        <v>5.45E-2</v>
      </c>
      <c r="F277">
        <v>5.7299999999999997E-2</v>
      </c>
      <c r="G277">
        <v>5.96E-2</v>
      </c>
      <c r="H277">
        <v>6.3100000000000003E-2</v>
      </c>
    </row>
    <row r="278" spans="1:8" x14ac:dyDescent="0.2">
      <c r="A278">
        <v>3.8199999999999998E-2</v>
      </c>
      <c r="B278">
        <v>4.3700000000000003E-2</v>
      </c>
      <c r="C278">
        <v>4.8500000000000001E-2</v>
      </c>
      <c r="D278">
        <v>5.1900000000000002E-2</v>
      </c>
      <c r="E278">
        <v>5.4300000000000001E-2</v>
      </c>
      <c r="F278">
        <v>5.7200000000000001E-2</v>
      </c>
      <c r="G278">
        <v>5.96E-2</v>
      </c>
      <c r="H278">
        <v>6.3100000000000003E-2</v>
      </c>
    </row>
    <row r="279" spans="1:8" x14ac:dyDescent="0.2">
      <c r="A279">
        <v>3.73E-2</v>
      </c>
      <c r="B279">
        <v>4.2599999999999999E-2</v>
      </c>
      <c r="C279">
        <v>4.7300000000000002E-2</v>
      </c>
      <c r="D279">
        <v>5.0599999999999999E-2</v>
      </c>
      <c r="E279">
        <v>5.2999999999999999E-2</v>
      </c>
      <c r="F279">
        <v>5.5800000000000002E-2</v>
      </c>
      <c r="G279">
        <v>5.8200000000000002E-2</v>
      </c>
      <c r="H279">
        <v>6.1899999999999997E-2</v>
      </c>
    </row>
    <row r="280" spans="1:8" x14ac:dyDescent="0.2">
      <c r="A280">
        <v>3.6999999999999998E-2</v>
      </c>
      <c r="B280">
        <v>4.24E-2</v>
      </c>
      <c r="C280">
        <v>4.7300000000000002E-2</v>
      </c>
      <c r="D280">
        <v>5.0700000000000002E-2</v>
      </c>
      <c r="E280">
        <v>5.3100000000000001E-2</v>
      </c>
      <c r="F280">
        <v>5.6000000000000001E-2</v>
      </c>
      <c r="G280">
        <v>5.8299999999999998E-2</v>
      </c>
      <c r="H280">
        <v>6.1899999999999997E-2</v>
      </c>
    </row>
    <row r="281" spans="1:8" x14ac:dyDescent="0.2">
      <c r="A281">
        <v>3.6900000000000002E-2</v>
      </c>
      <c r="B281">
        <v>4.2000000000000003E-2</v>
      </c>
      <c r="C281">
        <v>4.6800000000000001E-2</v>
      </c>
      <c r="D281">
        <v>5.0099999999999999E-2</v>
      </c>
      <c r="E281">
        <v>5.2400000000000002E-2</v>
      </c>
      <c r="F281">
        <v>5.5399999999999998E-2</v>
      </c>
      <c r="G281">
        <v>5.7799999999999997E-2</v>
      </c>
      <c r="H281">
        <v>6.1600000000000002E-2</v>
      </c>
    </row>
    <row r="282" spans="1:8" x14ac:dyDescent="0.2">
      <c r="A282">
        <v>3.7100000000000001E-2</v>
      </c>
      <c r="B282">
        <v>4.2500000000000003E-2</v>
      </c>
      <c r="C282">
        <v>4.7199999999999999E-2</v>
      </c>
      <c r="D282">
        <v>5.0500000000000003E-2</v>
      </c>
      <c r="E282">
        <v>5.28E-2</v>
      </c>
      <c r="F282">
        <v>5.57E-2</v>
      </c>
      <c r="G282">
        <v>5.8099999999999999E-2</v>
      </c>
      <c r="H282">
        <v>6.2E-2</v>
      </c>
    </row>
    <row r="283" spans="1:8" x14ac:dyDescent="0.2">
      <c r="A283">
        <v>3.7699999999999997E-2</v>
      </c>
      <c r="B283">
        <v>4.3200000000000002E-2</v>
      </c>
      <c r="C283">
        <v>4.7800000000000002E-2</v>
      </c>
      <c r="D283">
        <v>5.0900000000000001E-2</v>
      </c>
      <c r="E283">
        <v>5.3199999999999997E-2</v>
      </c>
      <c r="F283">
        <v>5.6000000000000001E-2</v>
      </c>
      <c r="G283">
        <v>5.8200000000000002E-2</v>
      </c>
      <c r="H283">
        <v>6.2E-2</v>
      </c>
    </row>
    <row r="284" spans="1:8" x14ac:dyDescent="0.2">
      <c r="A284">
        <v>3.7600000000000001E-2</v>
      </c>
      <c r="B284">
        <v>4.3099999999999999E-2</v>
      </c>
      <c r="C284">
        <v>4.7699999999999999E-2</v>
      </c>
      <c r="D284">
        <v>5.0999999999999997E-2</v>
      </c>
      <c r="E284">
        <v>5.3199999999999997E-2</v>
      </c>
      <c r="F284">
        <v>5.5899999999999998E-2</v>
      </c>
      <c r="G284">
        <v>5.8099999999999999E-2</v>
      </c>
      <c r="H284">
        <v>6.2E-2</v>
      </c>
    </row>
    <row r="285" spans="1:8" x14ac:dyDescent="0.2">
      <c r="A285">
        <v>3.6799999999999999E-2</v>
      </c>
      <c r="B285">
        <v>4.2200000000000001E-2</v>
      </c>
      <c r="C285">
        <v>4.6899999999999997E-2</v>
      </c>
      <c r="D285">
        <v>0.05</v>
      </c>
      <c r="E285">
        <v>5.2200000000000003E-2</v>
      </c>
      <c r="F285">
        <v>5.5E-2</v>
      </c>
      <c r="G285">
        <v>5.7299999999999997E-2</v>
      </c>
      <c r="H285">
        <v>6.1400000000000003E-2</v>
      </c>
    </row>
    <row r="286" spans="1:8" x14ac:dyDescent="0.2">
      <c r="A286">
        <v>3.7100000000000001E-2</v>
      </c>
      <c r="B286">
        <v>4.2599999999999999E-2</v>
      </c>
      <c r="C286">
        <v>4.7300000000000002E-2</v>
      </c>
      <c r="D286">
        <v>5.0500000000000003E-2</v>
      </c>
      <c r="E286">
        <v>5.2699999999999997E-2</v>
      </c>
      <c r="F286">
        <v>5.5500000000000001E-2</v>
      </c>
      <c r="G286">
        <v>5.7700000000000001E-2</v>
      </c>
      <c r="H286">
        <v>6.1699999999999998E-2</v>
      </c>
    </row>
    <row r="287" spans="1:8" x14ac:dyDescent="0.2">
      <c r="A287">
        <v>3.7199999999999997E-2</v>
      </c>
      <c r="B287">
        <v>4.2799999999999998E-2</v>
      </c>
      <c r="C287">
        <v>4.7500000000000001E-2</v>
      </c>
      <c r="D287">
        <v>5.0599999999999999E-2</v>
      </c>
      <c r="E287">
        <v>5.28E-2</v>
      </c>
      <c r="F287">
        <v>5.5500000000000001E-2</v>
      </c>
      <c r="G287">
        <v>5.7700000000000001E-2</v>
      </c>
      <c r="H287">
        <v>6.1499999999999999E-2</v>
      </c>
    </row>
    <row r="288" spans="1:8" x14ac:dyDescent="0.2">
      <c r="A288">
        <v>3.6799999999999999E-2</v>
      </c>
      <c r="B288">
        <v>4.24E-2</v>
      </c>
      <c r="C288">
        <v>4.7100000000000003E-2</v>
      </c>
      <c r="D288">
        <v>5.0299999999999997E-2</v>
      </c>
      <c r="E288">
        <v>5.2499999999999998E-2</v>
      </c>
      <c r="F288">
        <v>5.5399999999999998E-2</v>
      </c>
      <c r="G288">
        <v>5.7700000000000001E-2</v>
      </c>
      <c r="H288">
        <v>6.1600000000000002E-2</v>
      </c>
    </row>
    <row r="289" spans="1:8" x14ac:dyDescent="0.2">
      <c r="A289">
        <v>3.6799999999999999E-2</v>
      </c>
      <c r="B289">
        <v>4.24E-2</v>
      </c>
      <c r="C289">
        <v>4.7E-2</v>
      </c>
      <c r="D289">
        <v>5.0099999999999999E-2</v>
      </c>
      <c r="E289">
        <v>5.2200000000000003E-2</v>
      </c>
      <c r="F289">
        <v>5.5E-2</v>
      </c>
      <c r="G289">
        <v>5.74E-2</v>
      </c>
      <c r="H289">
        <v>6.1100000000000002E-2</v>
      </c>
    </row>
    <row r="290" spans="1:8" x14ac:dyDescent="0.2">
      <c r="A290">
        <v>3.7199999999999997E-2</v>
      </c>
      <c r="B290">
        <v>4.2799999999999998E-2</v>
      </c>
      <c r="C290">
        <v>4.7500000000000001E-2</v>
      </c>
      <c r="D290">
        <v>5.0500000000000003E-2</v>
      </c>
      <c r="E290">
        <v>5.2600000000000001E-2</v>
      </c>
      <c r="F290">
        <v>5.5500000000000001E-2</v>
      </c>
      <c r="G290">
        <v>5.79E-2</v>
      </c>
      <c r="H290">
        <v>6.1400000000000003E-2</v>
      </c>
    </row>
    <row r="291" spans="1:8" x14ac:dyDescent="0.2">
      <c r="A291">
        <v>3.7199999999999997E-2</v>
      </c>
      <c r="B291">
        <v>4.2799999999999998E-2</v>
      </c>
      <c r="C291">
        <v>4.7399999999999998E-2</v>
      </c>
      <c r="D291">
        <v>5.04E-2</v>
      </c>
      <c r="E291">
        <v>5.2499999999999998E-2</v>
      </c>
      <c r="F291">
        <v>5.5399999999999998E-2</v>
      </c>
      <c r="G291">
        <v>5.7700000000000001E-2</v>
      </c>
      <c r="H291">
        <v>6.1400000000000003E-2</v>
      </c>
    </row>
    <row r="292" spans="1:8" x14ac:dyDescent="0.2">
      <c r="A292">
        <v>3.6499999999999998E-2</v>
      </c>
      <c r="B292">
        <v>4.19E-2</v>
      </c>
      <c r="C292">
        <v>4.65E-2</v>
      </c>
      <c r="D292">
        <v>4.9500000000000002E-2</v>
      </c>
      <c r="E292">
        <v>5.16E-2</v>
      </c>
      <c r="F292">
        <v>5.4399999999999997E-2</v>
      </c>
      <c r="G292">
        <v>5.6800000000000003E-2</v>
      </c>
      <c r="H292">
        <v>6.0900000000000003E-2</v>
      </c>
    </row>
    <row r="293" spans="1:8" x14ac:dyDescent="0.2">
      <c r="A293">
        <v>3.61E-2</v>
      </c>
      <c r="B293">
        <v>4.1399999999999999E-2</v>
      </c>
      <c r="C293">
        <v>4.5999999999999999E-2</v>
      </c>
      <c r="D293">
        <v>4.9000000000000002E-2</v>
      </c>
      <c r="E293">
        <v>5.11E-2</v>
      </c>
      <c r="F293">
        <v>5.3800000000000001E-2</v>
      </c>
      <c r="G293">
        <v>5.6000000000000001E-2</v>
      </c>
      <c r="H293">
        <v>6.0199999999999997E-2</v>
      </c>
    </row>
    <row r="294" spans="1:8" x14ac:dyDescent="0.2">
      <c r="A294">
        <v>3.5900000000000001E-2</v>
      </c>
      <c r="B294">
        <v>4.1000000000000002E-2</v>
      </c>
      <c r="C294">
        <v>4.5600000000000002E-2</v>
      </c>
      <c r="D294">
        <v>4.87E-2</v>
      </c>
      <c r="E294">
        <v>5.0799999999999998E-2</v>
      </c>
      <c r="F294">
        <v>5.3499999999999999E-2</v>
      </c>
      <c r="G294">
        <v>5.57E-2</v>
      </c>
      <c r="H294">
        <v>0.06</v>
      </c>
    </row>
    <row r="295" spans="1:8" x14ac:dyDescent="0.2">
      <c r="A295">
        <v>3.5900000000000001E-2</v>
      </c>
      <c r="B295">
        <v>4.1200000000000001E-2</v>
      </c>
      <c r="C295">
        <v>4.5900000000000003E-2</v>
      </c>
      <c r="D295">
        <v>4.9200000000000001E-2</v>
      </c>
      <c r="E295">
        <v>5.1400000000000001E-2</v>
      </c>
      <c r="F295">
        <v>5.4199999999999998E-2</v>
      </c>
      <c r="G295">
        <v>5.6599999999999998E-2</v>
      </c>
      <c r="H295">
        <v>6.0499999999999998E-2</v>
      </c>
    </row>
    <row r="296" spans="1:8" x14ac:dyDescent="0.2">
      <c r="A296">
        <v>3.7400000000000003E-2</v>
      </c>
      <c r="B296">
        <v>4.2900000000000001E-2</v>
      </c>
      <c r="C296">
        <v>4.7399999999999998E-2</v>
      </c>
      <c r="D296">
        <v>5.0500000000000003E-2</v>
      </c>
      <c r="E296">
        <v>5.28E-2</v>
      </c>
      <c r="F296">
        <v>5.5500000000000001E-2</v>
      </c>
      <c r="G296">
        <v>5.79E-2</v>
      </c>
      <c r="H296">
        <v>6.13E-2</v>
      </c>
    </row>
    <row r="297" spans="1:8" x14ac:dyDescent="0.2">
      <c r="A297">
        <v>3.73E-2</v>
      </c>
      <c r="B297">
        <v>4.2700000000000002E-2</v>
      </c>
      <c r="C297">
        <v>4.7300000000000002E-2</v>
      </c>
      <c r="D297">
        <v>5.04E-2</v>
      </c>
      <c r="E297">
        <v>5.2699999999999997E-2</v>
      </c>
      <c r="F297">
        <v>5.5500000000000001E-2</v>
      </c>
      <c r="G297">
        <v>5.7799999999999997E-2</v>
      </c>
      <c r="H297">
        <v>6.13E-2</v>
      </c>
    </row>
    <row r="298" spans="1:8" x14ac:dyDescent="0.2">
      <c r="A298">
        <v>3.6600000000000001E-2</v>
      </c>
      <c r="B298">
        <v>4.19E-2</v>
      </c>
      <c r="C298">
        <v>4.65E-2</v>
      </c>
      <c r="D298">
        <v>4.9599999999999998E-2</v>
      </c>
      <c r="E298">
        <v>5.1900000000000002E-2</v>
      </c>
      <c r="F298">
        <v>5.4800000000000001E-2</v>
      </c>
      <c r="G298">
        <v>5.7200000000000001E-2</v>
      </c>
      <c r="H298">
        <v>6.0900000000000003E-2</v>
      </c>
    </row>
    <row r="299" spans="1:8" x14ac:dyDescent="0.2">
      <c r="A299">
        <v>3.5000000000000003E-2</v>
      </c>
      <c r="B299">
        <v>4.0099999999999997E-2</v>
      </c>
      <c r="C299">
        <v>4.4699999999999997E-2</v>
      </c>
      <c r="D299">
        <v>4.7800000000000002E-2</v>
      </c>
      <c r="E299">
        <v>5.0200000000000002E-2</v>
      </c>
      <c r="F299">
        <v>5.3100000000000001E-2</v>
      </c>
      <c r="G299">
        <v>5.5599999999999997E-2</v>
      </c>
      <c r="H299">
        <v>5.9799999999999999E-2</v>
      </c>
    </row>
    <row r="300" spans="1:8" x14ac:dyDescent="0.2">
      <c r="A300">
        <v>3.4700000000000002E-2</v>
      </c>
      <c r="B300">
        <v>4.02E-2</v>
      </c>
      <c r="C300">
        <v>4.4900000000000002E-2</v>
      </c>
      <c r="D300">
        <v>4.82E-2</v>
      </c>
      <c r="E300">
        <v>5.0599999999999999E-2</v>
      </c>
      <c r="F300">
        <v>5.3600000000000002E-2</v>
      </c>
      <c r="G300">
        <v>5.62E-2</v>
      </c>
      <c r="H300">
        <v>6.0499999999999998E-2</v>
      </c>
    </row>
    <row r="301" spans="1:8" x14ac:dyDescent="0.2">
      <c r="A301">
        <v>3.0599999999999999E-2</v>
      </c>
      <c r="B301">
        <v>3.6200000000000003E-2</v>
      </c>
      <c r="C301">
        <v>4.1399999999999999E-2</v>
      </c>
      <c r="D301">
        <v>4.5100000000000001E-2</v>
      </c>
      <c r="E301">
        <v>4.7500000000000001E-2</v>
      </c>
      <c r="F301">
        <v>5.1299999999999998E-2</v>
      </c>
      <c r="G301">
        <v>5.45E-2</v>
      </c>
      <c r="H301">
        <v>6.0400000000000002E-2</v>
      </c>
    </row>
    <row r="302" spans="1:8" x14ac:dyDescent="0.2">
      <c r="A302">
        <v>3.0099999999999998E-2</v>
      </c>
      <c r="B302">
        <v>3.61E-2</v>
      </c>
      <c r="C302">
        <v>4.1399999999999999E-2</v>
      </c>
      <c r="D302">
        <v>4.4999999999999998E-2</v>
      </c>
      <c r="E302">
        <v>4.7600000000000003E-2</v>
      </c>
      <c r="F302">
        <v>5.1299999999999998E-2</v>
      </c>
      <c r="G302">
        <v>5.4199999999999998E-2</v>
      </c>
      <c r="H302">
        <v>0.06</v>
      </c>
    </row>
    <row r="303" spans="1:8" x14ac:dyDescent="0.2">
      <c r="A303">
        <v>2.93E-2</v>
      </c>
      <c r="B303">
        <v>3.6299999999999999E-2</v>
      </c>
      <c r="C303">
        <v>4.1799999999999997E-2</v>
      </c>
      <c r="D303">
        <v>4.5499999999999999E-2</v>
      </c>
      <c r="E303">
        <v>4.82E-2</v>
      </c>
      <c r="F303">
        <v>5.1999999999999998E-2</v>
      </c>
      <c r="G303">
        <v>5.5100000000000003E-2</v>
      </c>
      <c r="H303">
        <v>6.0999999999999999E-2</v>
      </c>
    </row>
    <row r="304" spans="1:8" x14ac:dyDescent="0.2">
      <c r="A304">
        <v>2.7799999999999998E-2</v>
      </c>
      <c r="B304">
        <v>3.4700000000000002E-2</v>
      </c>
      <c r="C304">
        <v>4.02E-2</v>
      </c>
      <c r="D304">
        <v>4.41E-2</v>
      </c>
      <c r="E304">
        <v>4.6899999999999997E-2</v>
      </c>
      <c r="F304">
        <v>5.0999999999999997E-2</v>
      </c>
      <c r="G304">
        <v>5.45E-2</v>
      </c>
      <c r="H304">
        <v>6.0900000000000003E-2</v>
      </c>
    </row>
    <row r="305" spans="1:8" x14ac:dyDescent="0.2">
      <c r="A305">
        <v>2.76E-2</v>
      </c>
      <c r="B305">
        <v>3.4799999999999998E-2</v>
      </c>
      <c r="C305">
        <v>4.0300000000000002E-2</v>
      </c>
      <c r="D305">
        <v>4.41E-2</v>
      </c>
      <c r="E305">
        <v>4.6800000000000001E-2</v>
      </c>
      <c r="F305">
        <v>5.0900000000000001E-2</v>
      </c>
      <c r="G305">
        <v>5.4399999999999997E-2</v>
      </c>
      <c r="H305">
        <v>6.0600000000000001E-2</v>
      </c>
    </row>
    <row r="306" spans="1:8" x14ac:dyDescent="0.2">
      <c r="A306">
        <v>2.7300000000000001E-2</v>
      </c>
      <c r="B306">
        <v>3.4599999999999999E-2</v>
      </c>
      <c r="C306">
        <v>4.0099999999999997E-2</v>
      </c>
      <c r="D306">
        <v>4.3700000000000003E-2</v>
      </c>
      <c r="E306">
        <v>4.6399999999999997E-2</v>
      </c>
      <c r="F306">
        <v>5.04E-2</v>
      </c>
      <c r="G306">
        <v>5.4100000000000002E-2</v>
      </c>
      <c r="H306">
        <v>6.0900000000000003E-2</v>
      </c>
    </row>
    <row r="307" spans="1:8" x14ac:dyDescent="0.2">
      <c r="A307">
        <v>2.76E-2</v>
      </c>
      <c r="B307">
        <v>3.4799999999999998E-2</v>
      </c>
      <c r="C307">
        <v>4.02E-2</v>
      </c>
      <c r="D307">
        <v>4.3999999999999997E-2</v>
      </c>
      <c r="E307">
        <v>4.6699999999999998E-2</v>
      </c>
      <c r="F307">
        <v>5.0700000000000002E-2</v>
      </c>
      <c r="G307">
        <v>5.4300000000000001E-2</v>
      </c>
      <c r="H307">
        <v>6.0900000000000003E-2</v>
      </c>
    </row>
    <row r="308" spans="1:8" x14ac:dyDescent="0.2">
      <c r="A308">
        <v>2.6800000000000001E-2</v>
      </c>
      <c r="B308">
        <v>3.39E-2</v>
      </c>
      <c r="C308">
        <v>3.9399999999999998E-2</v>
      </c>
      <c r="D308">
        <v>4.2999999999999997E-2</v>
      </c>
      <c r="E308">
        <v>4.58E-2</v>
      </c>
      <c r="F308">
        <v>4.99E-2</v>
      </c>
      <c r="G308">
        <v>5.3600000000000002E-2</v>
      </c>
      <c r="H308">
        <v>6.0199999999999997E-2</v>
      </c>
    </row>
    <row r="309" spans="1:8" x14ac:dyDescent="0.2">
      <c r="A309">
        <v>2.69E-2</v>
      </c>
      <c r="B309">
        <v>3.4000000000000002E-2</v>
      </c>
      <c r="C309">
        <v>3.9600000000000003E-2</v>
      </c>
      <c r="D309">
        <v>4.3299999999999998E-2</v>
      </c>
      <c r="E309">
        <v>4.6100000000000002E-2</v>
      </c>
      <c r="F309">
        <v>5.0200000000000002E-2</v>
      </c>
      <c r="G309">
        <v>5.3699999999999998E-2</v>
      </c>
      <c r="H309">
        <v>6.0299999999999999E-2</v>
      </c>
    </row>
    <row r="310" spans="1:8" x14ac:dyDescent="0.2">
      <c r="A310">
        <v>2.63E-2</v>
      </c>
      <c r="B310">
        <v>3.2899999999999999E-2</v>
      </c>
      <c r="C310">
        <v>3.8399999999999997E-2</v>
      </c>
      <c r="D310">
        <v>4.2200000000000001E-2</v>
      </c>
      <c r="E310">
        <v>4.4999999999999998E-2</v>
      </c>
      <c r="F310">
        <v>4.9099999999999998E-2</v>
      </c>
      <c r="G310">
        <v>5.2600000000000001E-2</v>
      </c>
      <c r="H310">
        <v>5.9400000000000001E-2</v>
      </c>
    </row>
    <row r="311" spans="1:8" x14ac:dyDescent="0.2">
      <c r="A311">
        <v>2.7099999999999999E-2</v>
      </c>
      <c r="B311">
        <v>3.3599999999999998E-2</v>
      </c>
      <c r="C311">
        <v>3.8899999999999997E-2</v>
      </c>
      <c r="D311">
        <v>4.2599999999999999E-2</v>
      </c>
      <c r="E311">
        <v>4.6199999999999998E-2</v>
      </c>
      <c r="F311">
        <v>4.9000000000000002E-2</v>
      </c>
      <c r="G311">
        <v>5.2299999999999999E-2</v>
      </c>
      <c r="H311">
        <v>5.8799999999999998E-2</v>
      </c>
    </row>
    <row r="312" spans="1:8" x14ac:dyDescent="0.2">
      <c r="A312">
        <v>2.6800000000000001E-2</v>
      </c>
      <c r="B312">
        <v>3.3500000000000002E-2</v>
      </c>
      <c r="C312">
        <v>3.8899999999999997E-2</v>
      </c>
      <c r="D312">
        <v>4.2700000000000002E-2</v>
      </c>
      <c r="E312">
        <v>4.5400000000000003E-2</v>
      </c>
      <c r="F312">
        <v>4.9200000000000001E-2</v>
      </c>
      <c r="G312">
        <v>5.2499999999999998E-2</v>
      </c>
      <c r="H312">
        <v>5.9200000000000003E-2</v>
      </c>
    </row>
    <row r="313" spans="1:8" x14ac:dyDescent="0.2">
      <c r="A313">
        <v>2.6599999999999999E-2</v>
      </c>
      <c r="B313">
        <v>3.3300000000000003E-2</v>
      </c>
      <c r="C313">
        <v>3.8699999999999998E-2</v>
      </c>
      <c r="D313">
        <v>4.2500000000000003E-2</v>
      </c>
      <c r="E313">
        <v>4.53E-2</v>
      </c>
      <c r="F313">
        <v>4.8899999999999999E-2</v>
      </c>
      <c r="G313">
        <v>5.21E-2</v>
      </c>
      <c r="H313">
        <v>5.8400000000000001E-2</v>
      </c>
    </row>
    <row r="314" spans="1:8" x14ac:dyDescent="0.2">
      <c r="A314">
        <v>2.5499999999999998E-2</v>
      </c>
      <c r="B314">
        <v>3.2099999999999997E-2</v>
      </c>
      <c r="C314">
        <v>3.7699999999999997E-2</v>
      </c>
      <c r="D314">
        <v>4.1700000000000001E-2</v>
      </c>
      <c r="E314">
        <v>4.4400000000000002E-2</v>
      </c>
      <c r="F314">
        <v>4.82E-2</v>
      </c>
      <c r="G314">
        <v>5.1499999999999997E-2</v>
      </c>
      <c r="H314">
        <v>5.7500000000000002E-2</v>
      </c>
    </row>
    <row r="315" spans="1:8" x14ac:dyDescent="0.2">
      <c r="A315">
        <v>2.5600000000000001E-2</v>
      </c>
      <c r="B315">
        <v>3.2300000000000002E-2</v>
      </c>
      <c r="C315">
        <v>3.8100000000000002E-2</v>
      </c>
      <c r="D315">
        <v>4.2000000000000003E-2</v>
      </c>
      <c r="E315">
        <v>4.4699999999999997E-2</v>
      </c>
      <c r="F315">
        <v>4.8300000000000003E-2</v>
      </c>
      <c r="G315">
        <v>5.1499999999999997E-2</v>
      </c>
      <c r="H315">
        <v>5.79E-2</v>
      </c>
    </row>
    <row r="316" spans="1:8" x14ac:dyDescent="0.2">
      <c r="A316">
        <v>2.5000000000000001E-2</v>
      </c>
      <c r="B316">
        <v>3.1699999999999999E-2</v>
      </c>
      <c r="C316">
        <v>3.7699999999999997E-2</v>
      </c>
      <c r="D316">
        <v>4.1700000000000001E-2</v>
      </c>
      <c r="E316">
        <v>4.4600000000000001E-2</v>
      </c>
      <c r="F316">
        <v>4.8399999999999999E-2</v>
      </c>
      <c r="G316">
        <v>5.1700000000000003E-2</v>
      </c>
      <c r="H316">
        <v>5.79E-2</v>
      </c>
    </row>
    <row r="317" spans="1:8" x14ac:dyDescent="0.2">
      <c r="A317">
        <v>2.52E-2</v>
      </c>
      <c r="B317">
        <v>3.2000000000000001E-2</v>
      </c>
      <c r="C317">
        <v>3.7999999999999999E-2</v>
      </c>
      <c r="D317">
        <v>4.2099999999999999E-2</v>
      </c>
      <c r="E317">
        <v>4.5100000000000001E-2</v>
      </c>
      <c r="F317">
        <v>4.9200000000000001E-2</v>
      </c>
      <c r="G317">
        <v>5.2600000000000001E-2</v>
      </c>
      <c r="H317">
        <v>5.8700000000000002E-2</v>
      </c>
    </row>
    <row r="318" spans="1:8" x14ac:dyDescent="0.2">
      <c r="A318">
        <v>2.5600000000000001E-2</v>
      </c>
      <c r="B318">
        <v>3.2500000000000001E-2</v>
      </c>
      <c r="C318">
        <v>3.85E-2</v>
      </c>
      <c r="D318">
        <v>4.2599999999999999E-2</v>
      </c>
      <c r="E318">
        <v>4.5600000000000002E-2</v>
      </c>
      <c r="F318">
        <v>4.9599999999999998E-2</v>
      </c>
      <c r="G318">
        <v>5.3100000000000001E-2</v>
      </c>
      <c r="H318">
        <v>5.8900000000000001E-2</v>
      </c>
    </row>
    <row r="319" spans="1:8" x14ac:dyDescent="0.2">
      <c r="A319">
        <v>2.6100000000000002E-2</v>
      </c>
      <c r="B319">
        <v>3.32E-2</v>
      </c>
      <c r="C319">
        <v>3.9100000000000003E-2</v>
      </c>
      <c r="D319">
        <v>4.3200000000000002E-2</v>
      </c>
      <c r="E319">
        <v>4.6199999999999998E-2</v>
      </c>
      <c r="F319">
        <v>5.0200000000000002E-2</v>
      </c>
      <c r="G319">
        <v>5.3600000000000002E-2</v>
      </c>
      <c r="H319">
        <v>5.9200000000000003E-2</v>
      </c>
    </row>
    <row r="320" spans="1:8" x14ac:dyDescent="0.2">
      <c r="A320">
        <v>2.6200000000000001E-2</v>
      </c>
      <c r="B320">
        <v>3.3300000000000003E-2</v>
      </c>
      <c r="C320">
        <v>3.9399999999999998E-2</v>
      </c>
      <c r="D320">
        <v>4.3499999999999997E-2</v>
      </c>
      <c r="E320">
        <v>4.65E-2</v>
      </c>
      <c r="F320">
        <v>5.0599999999999999E-2</v>
      </c>
      <c r="G320">
        <v>5.3900000000000003E-2</v>
      </c>
      <c r="H320">
        <v>5.9499999999999997E-2</v>
      </c>
    </row>
    <row r="321" spans="1:8" x14ac:dyDescent="0.2">
      <c r="A321">
        <v>2.5700000000000001E-2</v>
      </c>
      <c r="B321">
        <v>3.2800000000000003E-2</v>
      </c>
      <c r="C321">
        <v>3.8800000000000001E-2</v>
      </c>
      <c r="D321">
        <v>4.2999999999999997E-2</v>
      </c>
      <c r="E321">
        <v>4.5999999999999999E-2</v>
      </c>
      <c r="F321">
        <v>0.05</v>
      </c>
      <c r="G321">
        <v>5.3400000000000003E-2</v>
      </c>
      <c r="H321">
        <v>5.9400000000000001E-2</v>
      </c>
    </row>
    <row r="322" spans="1:8" x14ac:dyDescent="0.2">
      <c r="A322">
        <v>2.5399999999999999E-2</v>
      </c>
      <c r="B322">
        <v>3.2399999999999998E-2</v>
      </c>
      <c r="C322">
        <v>3.8300000000000001E-2</v>
      </c>
      <c r="D322">
        <v>4.2299999999999997E-2</v>
      </c>
      <c r="E322">
        <v>4.53E-2</v>
      </c>
      <c r="F322">
        <v>4.9299999999999997E-2</v>
      </c>
      <c r="G322">
        <v>5.2600000000000001E-2</v>
      </c>
      <c r="H322">
        <v>5.8799999999999998E-2</v>
      </c>
    </row>
    <row r="323" spans="1:8" x14ac:dyDescent="0.2">
      <c r="A323">
        <v>2.58E-2</v>
      </c>
      <c r="B323">
        <v>3.2599999999999997E-2</v>
      </c>
      <c r="C323">
        <v>3.85E-2</v>
      </c>
      <c r="D323">
        <v>4.2500000000000003E-2</v>
      </c>
      <c r="E323">
        <v>4.53E-2</v>
      </c>
      <c r="F323">
        <v>4.9299999999999997E-2</v>
      </c>
      <c r="G323">
        <v>5.2699999999999997E-2</v>
      </c>
      <c r="H323">
        <v>5.8700000000000002E-2</v>
      </c>
    </row>
    <row r="324" spans="1:8" x14ac:dyDescent="0.2">
      <c r="A324">
        <v>2.5499999999999998E-2</v>
      </c>
      <c r="B324">
        <v>3.2599999999999997E-2</v>
      </c>
      <c r="C324">
        <v>3.85E-2</v>
      </c>
      <c r="D324">
        <v>4.24E-2</v>
      </c>
      <c r="E324">
        <v>4.53E-2</v>
      </c>
      <c r="F324">
        <v>4.9200000000000001E-2</v>
      </c>
      <c r="G324">
        <v>5.2499999999999998E-2</v>
      </c>
      <c r="H324">
        <v>5.8400000000000001E-2</v>
      </c>
    </row>
    <row r="325" spans="1:8" x14ac:dyDescent="0.2">
      <c r="A325">
        <v>2.5000000000000001E-2</v>
      </c>
      <c r="B325">
        <v>3.1899999999999998E-2</v>
      </c>
      <c r="C325">
        <v>3.7900000000000003E-2</v>
      </c>
      <c r="D325">
        <v>4.2000000000000003E-2</v>
      </c>
      <c r="E325">
        <v>4.4900000000000002E-2</v>
      </c>
      <c r="F325">
        <v>4.9000000000000002E-2</v>
      </c>
      <c r="G325">
        <v>5.2400000000000002E-2</v>
      </c>
      <c r="H325">
        <v>5.8400000000000001E-2</v>
      </c>
    </row>
    <row r="326" spans="1:8" x14ac:dyDescent="0.2">
      <c r="A326">
        <v>2.53E-2</v>
      </c>
      <c r="B326">
        <v>3.2300000000000002E-2</v>
      </c>
      <c r="C326">
        <v>3.8199999999999998E-2</v>
      </c>
      <c r="D326">
        <v>4.2299999999999997E-2</v>
      </c>
      <c r="E326">
        <v>4.53E-2</v>
      </c>
      <c r="F326">
        <v>4.9299999999999997E-2</v>
      </c>
      <c r="G326">
        <v>5.2699999999999997E-2</v>
      </c>
      <c r="H326">
        <v>5.8500000000000003E-2</v>
      </c>
    </row>
    <row r="327" spans="1:8" x14ac:dyDescent="0.2">
      <c r="A327">
        <v>2.5399999999999999E-2</v>
      </c>
      <c r="B327">
        <v>3.2599999999999997E-2</v>
      </c>
      <c r="C327">
        <v>3.8600000000000002E-2</v>
      </c>
      <c r="D327">
        <v>4.2799999999999998E-2</v>
      </c>
      <c r="E327">
        <v>4.58E-2</v>
      </c>
      <c r="F327">
        <v>4.99E-2</v>
      </c>
      <c r="G327">
        <v>5.3199999999999997E-2</v>
      </c>
      <c r="H327">
        <v>5.8999999999999997E-2</v>
      </c>
    </row>
    <row r="328" spans="1:8" x14ac:dyDescent="0.2">
      <c r="A328">
        <v>2.5100000000000001E-2</v>
      </c>
      <c r="B328">
        <v>3.2199999999999999E-2</v>
      </c>
      <c r="C328">
        <v>3.8300000000000001E-2</v>
      </c>
      <c r="D328">
        <v>4.2500000000000003E-2</v>
      </c>
      <c r="E328">
        <v>4.5499999999999999E-2</v>
      </c>
      <c r="F328">
        <v>4.9599999999999998E-2</v>
      </c>
      <c r="G328">
        <v>5.2900000000000003E-2</v>
      </c>
      <c r="H328">
        <v>5.8599999999999999E-2</v>
      </c>
    </row>
    <row r="329" spans="1:8" x14ac:dyDescent="0.2">
      <c r="A329">
        <v>2.41E-2</v>
      </c>
      <c r="B329">
        <v>3.09E-2</v>
      </c>
      <c r="C329">
        <v>3.7100000000000001E-2</v>
      </c>
      <c r="D329">
        <v>4.1399999999999999E-2</v>
      </c>
      <c r="E329">
        <v>4.4499999999999998E-2</v>
      </c>
      <c r="F329">
        <v>4.87E-2</v>
      </c>
      <c r="G329">
        <v>5.21E-2</v>
      </c>
      <c r="H329">
        <v>5.8099999999999999E-2</v>
      </c>
    </row>
    <row r="330" spans="1:8" x14ac:dyDescent="0.2">
      <c r="A330">
        <v>2.41E-2</v>
      </c>
      <c r="B330">
        <v>3.09E-2</v>
      </c>
      <c r="C330">
        <v>3.7199999999999997E-2</v>
      </c>
      <c r="D330">
        <v>4.1599999999999998E-2</v>
      </c>
      <c r="E330">
        <v>4.48E-2</v>
      </c>
      <c r="F330">
        <v>4.8899999999999999E-2</v>
      </c>
      <c r="G330">
        <v>5.2299999999999999E-2</v>
      </c>
      <c r="H330">
        <v>5.8400000000000001E-2</v>
      </c>
    </row>
    <row r="331" spans="1:8" x14ac:dyDescent="0.2">
      <c r="A331">
        <v>2.3699999999999999E-2</v>
      </c>
      <c r="B331">
        <v>3.0300000000000001E-2</v>
      </c>
      <c r="C331">
        <v>3.6499999999999998E-2</v>
      </c>
      <c r="D331">
        <v>4.0899999999999999E-2</v>
      </c>
      <c r="E331">
        <v>4.3900000000000002E-2</v>
      </c>
      <c r="F331">
        <v>4.8000000000000001E-2</v>
      </c>
      <c r="G331">
        <v>5.1400000000000001E-2</v>
      </c>
      <c r="H331">
        <v>5.7500000000000002E-2</v>
      </c>
    </row>
    <row r="332" spans="1:8" x14ac:dyDescent="0.2">
      <c r="A332">
        <v>2.2800000000000001E-2</v>
      </c>
      <c r="B332">
        <v>2.93E-2</v>
      </c>
      <c r="C332">
        <v>3.5400000000000001E-2</v>
      </c>
      <c r="D332">
        <v>3.9899999999999998E-2</v>
      </c>
      <c r="E332">
        <v>4.3099999999999999E-2</v>
      </c>
      <c r="F332">
        <v>4.7300000000000002E-2</v>
      </c>
      <c r="G332">
        <v>5.0900000000000001E-2</v>
      </c>
      <c r="H332">
        <v>5.7299999999999997E-2</v>
      </c>
    </row>
    <row r="333" spans="1:8" x14ac:dyDescent="0.2">
      <c r="A333">
        <v>2.3199999999999998E-2</v>
      </c>
      <c r="B333">
        <v>2.98E-2</v>
      </c>
      <c r="C333">
        <v>3.5900000000000001E-2</v>
      </c>
      <c r="D333">
        <v>4.0399999999999998E-2</v>
      </c>
      <c r="E333">
        <v>4.3499999999999997E-2</v>
      </c>
      <c r="F333">
        <v>4.7600000000000003E-2</v>
      </c>
      <c r="G333">
        <v>5.0799999999999998E-2</v>
      </c>
      <c r="H333">
        <v>5.6000000000000001E-2</v>
      </c>
    </row>
    <row r="334" spans="1:8" x14ac:dyDescent="0.2">
      <c r="A334">
        <v>2.3199999999999998E-2</v>
      </c>
      <c r="B334">
        <v>2.9000000000000001E-2</v>
      </c>
      <c r="C334">
        <v>3.4700000000000002E-2</v>
      </c>
      <c r="D334">
        <v>3.8699999999999998E-2</v>
      </c>
      <c r="E334">
        <v>4.1700000000000001E-2</v>
      </c>
      <c r="F334">
        <v>4.5199999999999997E-2</v>
      </c>
      <c r="G334">
        <v>4.7800000000000002E-2</v>
      </c>
      <c r="H334">
        <v>5.3499999999999999E-2</v>
      </c>
    </row>
    <row r="335" spans="1:8" x14ac:dyDescent="0.2">
      <c r="A335">
        <v>2.2800000000000001E-2</v>
      </c>
      <c r="B335">
        <v>2.92E-2</v>
      </c>
      <c r="C335">
        <v>3.5200000000000002E-2</v>
      </c>
      <c r="D335">
        <v>3.95E-2</v>
      </c>
      <c r="E335">
        <v>4.2700000000000002E-2</v>
      </c>
      <c r="F335">
        <v>4.65E-2</v>
      </c>
      <c r="G335">
        <v>4.9700000000000001E-2</v>
      </c>
      <c r="H335">
        <v>5.5399999999999998E-2</v>
      </c>
    </row>
    <row r="336" spans="1:8" x14ac:dyDescent="0.2">
      <c r="A336">
        <v>2.2499999999999999E-2</v>
      </c>
      <c r="B336">
        <v>2.9000000000000001E-2</v>
      </c>
      <c r="C336">
        <v>3.5200000000000002E-2</v>
      </c>
      <c r="D336">
        <v>3.9699999999999999E-2</v>
      </c>
      <c r="E336">
        <v>4.2799999999999998E-2</v>
      </c>
      <c r="F336">
        <v>4.6699999999999998E-2</v>
      </c>
      <c r="G336">
        <v>0.05</v>
      </c>
      <c r="H336">
        <v>5.5599999999999997E-2</v>
      </c>
    </row>
    <row r="337" spans="1:8" x14ac:dyDescent="0.2">
      <c r="A337">
        <v>2.2599999999999999E-2</v>
      </c>
      <c r="B337">
        <v>2.93E-2</v>
      </c>
      <c r="C337">
        <v>3.5299999999999998E-2</v>
      </c>
      <c r="D337">
        <v>3.9600000000000003E-2</v>
      </c>
      <c r="E337">
        <v>4.2500000000000003E-2</v>
      </c>
      <c r="F337">
        <v>4.6199999999999998E-2</v>
      </c>
      <c r="G337">
        <v>4.9200000000000001E-2</v>
      </c>
      <c r="H337">
        <v>5.4699999999999999E-2</v>
      </c>
    </row>
    <row r="338" spans="1:8" x14ac:dyDescent="0.2">
      <c r="A338">
        <v>2.0799999999999999E-2</v>
      </c>
      <c r="B338">
        <v>2.7199999999999998E-2</v>
      </c>
      <c r="C338">
        <v>3.3300000000000003E-2</v>
      </c>
      <c r="D338">
        <v>3.7699999999999997E-2</v>
      </c>
      <c r="E338">
        <v>4.07E-2</v>
      </c>
      <c r="F338">
        <v>4.4699999999999997E-2</v>
      </c>
      <c r="G338">
        <v>4.8000000000000001E-2</v>
      </c>
      <c r="H338">
        <v>5.4199999999999998E-2</v>
      </c>
    </row>
    <row r="339" spans="1:8" x14ac:dyDescent="0.2">
      <c r="A339">
        <v>2.1299999999999999E-2</v>
      </c>
      <c r="B339">
        <v>2.7799999999999998E-2</v>
      </c>
      <c r="C339">
        <v>3.4000000000000002E-2</v>
      </c>
      <c r="D339">
        <v>3.8300000000000001E-2</v>
      </c>
      <c r="E339">
        <v>4.1300000000000003E-2</v>
      </c>
      <c r="F339">
        <v>4.53E-2</v>
      </c>
      <c r="G339">
        <v>4.8599999999999997E-2</v>
      </c>
      <c r="H339">
        <v>5.4600000000000003E-2</v>
      </c>
    </row>
    <row r="340" spans="1:8" x14ac:dyDescent="0.2">
      <c r="A340">
        <v>2.1499999999999998E-2</v>
      </c>
      <c r="B340">
        <v>2.8199999999999999E-2</v>
      </c>
      <c r="C340">
        <v>3.44E-2</v>
      </c>
      <c r="D340">
        <v>3.8699999999999998E-2</v>
      </c>
      <c r="E340">
        <v>4.1700000000000001E-2</v>
      </c>
      <c r="F340">
        <v>4.5600000000000002E-2</v>
      </c>
      <c r="G340">
        <v>4.87E-2</v>
      </c>
      <c r="H340">
        <v>5.4600000000000003E-2</v>
      </c>
    </row>
    <row r="341" spans="1:8" x14ac:dyDescent="0.2">
      <c r="A341">
        <v>2.1999999999999999E-2</v>
      </c>
      <c r="B341">
        <v>2.9100000000000001E-2</v>
      </c>
      <c r="C341">
        <v>3.5299999999999998E-2</v>
      </c>
      <c r="D341">
        <v>3.9699999999999999E-2</v>
      </c>
      <c r="E341">
        <v>4.2700000000000002E-2</v>
      </c>
      <c r="F341">
        <v>4.6600000000000003E-2</v>
      </c>
      <c r="G341">
        <v>4.9700000000000001E-2</v>
      </c>
      <c r="H341">
        <v>5.5100000000000003E-2</v>
      </c>
    </row>
    <row r="342" spans="1:8" x14ac:dyDescent="0.2">
      <c r="A342">
        <v>2.2599999999999999E-2</v>
      </c>
      <c r="B342">
        <v>3.0099999999999998E-2</v>
      </c>
      <c r="C342">
        <v>3.6299999999999999E-2</v>
      </c>
      <c r="D342">
        <v>4.0500000000000001E-2</v>
      </c>
      <c r="E342">
        <v>4.3400000000000001E-2</v>
      </c>
      <c r="F342">
        <v>4.7199999999999999E-2</v>
      </c>
      <c r="G342">
        <v>5.0099999999999999E-2</v>
      </c>
      <c r="H342">
        <v>5.5399999999999998E-2</v>
      </c>
    </row>
    <row r="343" spans="1:8" x14ac:dyDescent="0.2">
      <c r="A343">
        <v>2.4500000000000001E-2</v>
      </c>
      <c r="B343">
        <v>3.2599999999999997E-2</v>
      </c>
      <c r="C343">
        <v>3.8699999999999998E-2</v>
      </c>
      <c r="D343">
        <v>4.2799999999999998E-2</v>
      </c>
      <c r="E343">
        <v>4.5699999999999998E-2</v>
      </c>
      <c r="F343">
        <v>4.9200000000000001E-2</v>
      </c>
      <c r="G343">
        <v>5.21E-2</v>
      </c>
      <c r="H343">
        <v>5.6899999999999999E-2</v>
      </c>
    </row>
    <row r="344" spans="1:8" x14ac:dyDescent="0.2">
      <c r="A344">
        <v>2.58E-2</v>
      </c>
      <c r="B344">
        <v>3.4500000000000003E-2</v>
      </c>
      <c r="C344">
        <v>4.0899999999999999E-2</v>
      </c>
      <c r="D344">
        <v>4.4999999999999998E-2</v>
      </c>
      <c r="E344">
        <v>4.7800000000000002E-2</v>
      </c>
      <c r="F344">
        <v>5.1400000000000001E-2</v>
      </c>
      <c r="G344">
        <v>5.4300000000000001E-2</v>
      </c>
      <c r="H344">
        <v>5.8700000000000002E-2</v>
      </c>
    </row>
    <row r="345" spans="1:8" x14ac:dyDescent="0.2">
      <c r="A345">
        <v>2.5399999999999999E-2</v>
      </c>
      <c r="B345">
        <v>3.39E-2</v>
      </c>
      <c r="C345">
        <v>4.0500000000000001E-2</v>
      </c>
      <c r="D345">
        <v>4.48E-2</v>
      </c>
      <c r="E345">
        <v>4.7899999999999998E-2</v>
      </c>
      <c r="F345">
        <v>5.16E-2</v>
      </c>
      <c r="G345">
        <v>5.4399999999999997E-2</v>
      </c>
      <c r="H345">
        <v>5.8599999999999999E-2</v>
      </c>
    </row>
    <row r="346" spans="1:8" x14ac:dyDescent="0.2">
      <c r="A346">
        <v>2.4899999999999999E-2</v>
      </c>
      <c r="B346">
        <v>3.32E-2</v>
      </c>
      <c r="C346">
        <v>3.9800000000000002E-2</v>
      </c>
      <c r="D346">
        <v>4.4200000000000003E-2</v>
      </c>
      <c r="E346">
        <v>4.7300000000000002E-2</v>
      </c>
      <c r="F346">
        <v>5.1200000000000002E-2</v>
      </c>
      <c r="G346">
        <v>5.4300000000000001E-2</v>
      </c>
      <c r="H346">
        <v>5.8799999999999998E-2</v>
      </c>
    </row>
    <row r="347" spans="1:8" x14ac:dyDescent="0.2">
      <c r="A347">
        <v>2.63E-2</v>
      </c>
      <c r="B347">
        <v>3.5400000000000001E-2</v>
      </c>
      <c r="C347">
        <v>4.2099999999999999E-2</v>
      </c>
      <c r="D347">
        <v>4.6699999999999998E-2</v>
      </c>
      <c r="E347">
        <v>4.9799999999999997E-2</v>
      </c>
      <c r="F347">
        <v>5.3499999999999999E-2</v>
      </c>
      <c r="G347">
        <v>5.6599999999999998E-2</v>
      </c>
      <c r="H347">
        <v>6.0600000000000001E-2</v>
      </c>
    </row>
    <row r="348" spans="1:8" x14ac:dyDescent="0.2">
      <c r="A348">
        <v>2.6700000000000002E-2</v>
      </c>
      <c r="B348">
        <v>3.5799999999999998E-2</v>
      </c>
      <c r="C348">
        <v>4.2500000000000003E-2</v>
      </c>
      <c r="D348">
        <v>4.6800000000000001E-2</v>
      </c>
      <c r="E348">
        <v>4.9799999999999997E-2</v>
      </c>
      <c r="F348">
        <v>5.3499999999999999E-2</v>
      </c>
      <c r="G348">
        <v>5.6399999999999999E-2</v>
      </c>
      <c r="H348">
        <v>6.0199999999999997E-2</v>
      </c>
    </row>
    <row r="349" spans="1:8" x14ac:dyDescent="0.2">
      <c r="A349">
        <v>2.6200000000000001E-2</v>
      </c>
      <c r="B349">
        <v>3.5400000000000001E-2</v>
      </c>
      <c r="C349">
        <v>4.2099999999999999E-2</v>
      </c>
      <c r="D349">
        <v>4.6399999999999997E-2</v>
      </c>
      <c r="E349">
        <v>4.9299999999999997E-2</v>
      </c>
      <c r="F349">
        <v>5.2900000000000003E-2</v>
      </c>
      <c r="G349">
        <v>5.57E-2</v>
      </c>
      <c r="H349">
        <v>5.9799999999999999E-2</v>
      </c>
    </row>
    <row r="350" spans="1:8" x14ac:dyDescent="0.2">
      <c r="A350">
        <v>2.7400000000000001E-2</v>
      </c>
      <c r="B350">
        <v>3.73E-2</v>
      </c>
      <c r="C350">
        <v>4.3999999999999997E-2</v>
      </c>
      <c r="D350">
        <v>4.8300000000000003E-2</v>
      </c>
      <c r="E350">
        <v>5.11E-2</v>
      </c>
      <c r="F350">
        <v>5.4699999999999999E-2</v>
      </c>
      <c r="G350">
        <v>5.7500000000000002E-2</v>
      </c>
      <c r="H350">
        <v>6.1199999999999997E-2</v>
      </c>
    </row>
    <row r="351" spans="1:8" x14ac:dyDescent="0.2">
      <c r="A351">
        <v>2.4799999999999999E-2</v>
      </c>
      <c r="B351">
        <v>3.4200000000000001E-2</v>
      </c>
      <c r="C351">
        <v>4.1200000000000001E-2</v>
      </c>
      <c r="D351">
        <v>4.58E-2</v>
      </c>
      <c r="E351">
        <v>4.8800000000000003E-2</v>
      </c>
      <c r="F351">
        <v>5.2499999999999998E-2</v>
      </c>
      <c r="G351">
        <v>5.5599999999999997E-2</v>
      </c>
      <c r="H351">
        <v>6.0299999999999999E-2</v>
      </c>
    </row>
    <row r="352" spans="1:8" x14ac:dyDescent="0.2">
      <c r="A352">
        <v>2.4899999999999999E-2</v>
      </c>
      <c r="B352">
        <v>3.49E-2</v>
      </c>
      <c r="C352">
        <v>4.2000000000000003E-2</v>
      </c>
      <c r="D352">
        <v>4.65E-2</v>
      </c>
      <c r="E352">
        <v>4.9500000000000002E-2</v>
      </c>
      <c r="F352">
        <v>5.33E-2</v>
      </c>
      <c r="G352">
        <v>5.6300000000000003E-2</v>
      </c>
      <c r="H352">
        <v>6.0699999999999997E-2</v>
      </c>
    </row>
    <row r="353" spans="1:8" x14ac:dyDescent="0.2">
      <c r="A353">
        <v>2.3800000000000002E-2</v>
      </c>
      <c r="B353">
        <v>3.3399999999999999E-2</v>
      </c>
      <c r="C353">
        <v>4.0399999999999998E-2</v>
      </c>
      <c r="D353">
        <v>4.48E-2</v>
      </c>
      <c r="E353">
        <v>4.7699999999999999E-2</v>
      </c>
      <c r="F353">
        <v>5.16E-2</v>
      </c>
      <c r="G353">
        <v>5.4600000000000003E-2</v>
      </c>
      <c r="H353">
        <v>5.9400000000000001E-2</v>
      </c>
    </row>
    <row r="354" spans="1:8" x14ac:dyDescent="0.2">
      <c r="A354">
        <v>2.35E-2</v>
      </c>
      <c r="B354">
        <v>3.3099999999999997E-2</v>
      </c>
      <c r="C354">
        <v>0.04</v>
      </c>
      <c r="D354">
        <v>4.4299999999999999E-2</v>
      </c>
      <c r="E354">
        <v>4.7300000000000002E-2</v>
      </c>
      <c r="F354">
        <v>5.1200000000000002E-2</v>
      </c>
      <c r="G354">
        <v>5.4399999999999997E-2</v>
      </c>
      <c r="H354">
        <v>5.96E-2</v>
      </c>
    </row>
    <row r="355" spans="1:8" x14ac:dyDescent="0.2">
      <c r="A355">
        <v>2.35E-2</v>
      </c>
      <c r="B355">
        <v>3.2899999999999999E-2</v>
      </c>
      <c r="C355">
        <v>3.95E-2</v>
      </c>
      <c r="D355">
        <v>4.3799999999999999E-2</v>
      </c>
      <c r="E355">
        <v>4.6600000000000003E-2</v>
      </c>
      <c r="F355">
        <v>5.04E-2</v>
      </c>
      <c r="G355">
        <v>5.3499999999999999E-2</v>
      </c>
      <c r="H355">
        <v>5.8700000000000002E-2</v>
      </c>
    </row>
    <row r="356" spans="1:8" x14ac:dyDescent="0.2">
      <c r="A356">
        <v>2.52E-2</v>
      </c>
      <c r="B356">
        <v>3.5099999999999999E-2</v>
      </c>
      <c r="C356">
        <v>4.2000000000000003E-2</v>
      </c>
      <c r="D356">
        <v>4.6199999999999998E-2</v>
      </c>
      <c r="E356">
        <v>4.9099999999999998E-2</v>
      </c>
      <c r="F356">
        <v>5.28E-2</v>
      </c>
      <c r="G356">
        <v>5.5899999999999998E-2</v>
      </c>
      <c r="H356">
        <v>6.0400000000000002E-2</v>
      </c>
    </row>
    <row r="357" spans="1:8" x14ac:dyDescent="0.2">
      <c r="A357">
        <v>2.58E-2</v>
      </c>
      <c r="B357">
        <v>3.61E-2</v>
      </c>
      <c r="C357">
        <v>4.2999999999999997E-2</v>
      </c>
      <c r="D357">
        <v>4.7300000000000002E-2</v>
      </c>
      <c r="E357">
        <v>5.0099999999999999E-2</v>
      </c>
      <c r="F357">
        <v>5.3800000000000001E-2</v>
      </c>
      <c r="G357">
        <v>5.6800000000000003E-2</v>
      </c>
      <c r="H357">
        <v>6.13E-2</v>
      </c>
    </row>
    <row r="358" spans="1:8" x14ac:dyDescent="0.2">
      <c r="A358">
        <v>2.5399999999999999E-2</v>
      </c>
      <c r="B358">
        <v>3.6499999999999998E-2</v>
      </c>
      <c r="C358">
        <v>4.4200000000000003E-2</v>
      </c>
      <c r="D358">
        <v>4.8800000000000003E-2</v>
      </c>
      <c r="E358">
        <v>5.21E-2</v>
      </c>
      <c r="F358">
        <v>5.5899999999999998E-2</v>
      </c>
      <c r="G358">
        <v>5.9200000000000003E-2</v>
      </c>
      <c r="H358">
        <v>6.3399999999999998E-2</v>
      </c>
    </row>
    <row r="359" spans="1:8" x14ac:dyDescent="0.2">
      <c r="A359">
        <v>2.4199999999999999E-2</v>
      </c>
      <c r="B359">
        <v>3.5700000000000003E-2</v>
      </c>
      <c r="C359">
        <v>4.3400000000000001E-2</v>
      </c>
      <c r="D359">
        <v>4.82E-2</v>
      </c>
      <c r="E359">
        <v>5.16E-2</v>
      </c>
      <c r="F359">
        <v>5.5500000000000001E-2</v>
      </c>
      <c r="G359">
        <v>5.8799999999999998E-2</v>
      </c>
      <c r="H359">
        <v>6.2799999999999995E-2</v>
      </c>
    </row>
    <row r="360" spans="1:8" x14ac:dyDescent="0.2">
      <c r="A360">
        <v>2.3699999999999999E-2</v>
      </c>
      <c r="B360">
        <v>3.49E-2</v>
      </c>
      <c r="C360">
        <v>4.2700000000000002E-2</v>
      </c>
      <c r="D360">
        <v>4.7600000000000003E-2</v>
      </c>
      <c r="E360">
        <v>5.0900000000000001E-2</v>
      </c>
      <c r="F360">
        <v>5.4899999999999997E-2</v>
      </c>
      <c r="G360">
        <v>5.8200000000000002E-2</v>
      </c>
      <c r="H360">
        <v>6.2300000000000001E-2</v>
      </c>
    </row>
    <row r="361" spans="1:8" x14ac:dyDescent="0.2">
      <c r="A361">
        <v>2.2800000000000001E-2</v>
      </c>
      <c r="B361">
        <v>3.3500000000000002E-2</v>
      </c>
      <c r="C361">
        <v>4.1300000000000003E-2</v>
      </c>
      <c r="D361">
        <v>4.6199999999999998E-2</v>
      </c>
      <c r="E361">
        <v>4.9599999999999998E-2</v>
      </c>
      <c r="F361">
        <v>5.3800000000000001E-2</v>
      </c>
      <c r="G361">
        <v>5.7299999999999997E-2</v>
      </c>
      <c r="H361">
        <v>6.1699999999999998E-2</v>
      </c>
    </row>
    <row r="362" spans="1:8" x14ac:dyDescent="0.2">
      <c r="A362">
        <v>2.3800000000000002E-2</v>
      </c>
      <c r="B362">
        <v>3.4700000000000002E-2</v>
      </c>
      <c r="C362">
        <v>4.2299999999999997E-2</v>
      </c>
      <c r="D362">
        <v>4.7100000000000003E-2</v>
      </c>
      <c r="E362">
        <v>5.0299999999999997E-2</v>
      </c>
      <c r="F362">
        <v>5.4199999999999998E-2</v>
      </c>
      <c r="G362">
        <v>5.7500000000000002E-2</v>
      </c>
      <c r="H362">
        <v>6.1400000000000003E-2</v>
      </c>
    </row>
    <row r="363" spans="1:8" x14ac:dyDescent="0.2">
      <c r="A363">
        <v>2.4500000000000001E-2</v>
      </c>
      <c r="B363">
        <v>3.5900000000000001E-2</v>
      </c>
      <c r="C363">
        <v>4.36E-2</v>
      </c>
      <c r="D363">
        <v>4.8300000000000003E-2</v>
      </c>
      <c r="E363">
        <v>5.1499999999999997E-2</v>
      </c>
      <c r="F363">
        <v>5.5399999999999998E-2</v>
      </c>
      <c r="G363">
        <v>5.8799999999999998E-2</v>
      </c>
      <c r="H363">
        <v>6.25E-2</v>
      </c>
    </row>
    <row r="364" spans="1:8" x14ac:dyDescent="0.2">
      <c r="A364">
        <v>2.5000000000000001E-2</v>
      </c>
      <c r="B364">
        <v>3.7199999999999997E-2</v>
      </c>
      <c r="C364">
        <v>4.5400000000000003E-2</v>
      </c>
      <c r="D364">
        <v>5.0500000000000003E-2</v>
      </c>
      <c r="E364">
        <v>5.3999999999999999E-2</v>
      </c>
      <c r="F364">
        <v>5.79E-2</v>
      </c>
      <c r="G364">
        <v>6.1199999999999997E-2</v>
      </c>
      <c r="H364">
        <v>6.4299999999999996E-2</v>
      </c>
    </row>
    <row r="365" spans="1:8" x14ac:dyDescent="0.2">
      <c r="A365">
        <v>2.4199999999999999E-2</v>
      </c>
      <c r="B365">
        <v>3.5999999999999997E-2</v>
      </c>
      <c r="C365">
        <v>4.4200000000000003E-2</v>
      </c>
      <c r="D365">
        <v>4.9200000000000001E-2</v>
      </c>
      <c r="E365">
        <v>5.2499999999999998E-2</v>
      </c>
      <c r="F365">
        <v>5.6599999999999998E-2</v>
      </c>
      <c r="G365">
        <v>5.9900000000000002E-2</v>
      </c>
      <c r="H365">
        <v>6.3200000000000006E-2</v>
      </c>
    </row>
    <row r="366" spans="1:8" x14ac:dyDescent="0.2">
      <c r="A366">
        <v>2.3900000000000001E-2</v>
      </c>
      <c r="B366">
        <v>3.5400000000000001E-2</v>
      </c>
      <c r="C366">
        <v>4.3400000000000001E-2</v>
      </c>
      <c r="D366">
        <v>4.8300000000000003E-2</v>
      </c>
      <c r="E366">
        <v>5.1499999999999997E-2</v>
      </c>
      <c r="F366">
        <v>5.5399999999999998E-2</v>
      </c>
      <c r="G366">
        <v>5.8500000000000003E-2</v>
      </c>
      <c r="H366">
        <v>6.2E-2</v>
      </c>
    </row>
    <row r="367" spans="1:8" x14ac:dyDescent="0.2">
      <c r="A367">
        <v>2.4299999999999999E-2</v>
      </c>
      <c r="B367">
        <v>3.5799999999999998E-2</v>
      </c>
      <c r="C367">
        <v>4.3799999999999999E-2</v>
      </c>
      <c r="D367">
        <v>4.8599999999999997E-2</v>
      </c>
      <c r="E367">
        <v>5.1700000000000003E-2</v>
      </c>
      <c r="F367">
        <v>5.5599999999999997E-2</v>
      </c>
      <c r="G367">
        <v>5.8599999999999999E-2</v>
      </c>
      <c r="H367">
        <v>6.1800000000000001E-2</v>
      </c>
    </row>
    <row r="368" spans="1:8" x14ac:dyDescent="0.2">
      <c r="A368">
        <v>2.4400000000000002E-2</v>
      </c>
      <c r="B368">
        <v>3.61E-2</v>
      </c>
      <c r="C368">
        <v>4.4200000000000003E-2</v>
      </c>
      <c r="D368">
        <v>4.8800000000000003E-2</v>
      </c>
      <c r="E368">
        <v>5.1900000000000002E-2</v>
      </c>
      <c r="F368">
        <v>5.57E-2</v>
      </c>
      <c r="G368">
        <v>5.8700000000000002E-2</v>
      </c>
      <c r="H368">
        <v>6.2E-2</v>
      </c>
    </row>
    <row r="369" spans="1:8" x14ac:dyDescent="0.2">
      <c r="A369">
        <v>2.47E-2</v>
      </c>
      <c r="B369">
        <v>3.6400000000000002E-2</v>
      </c>
      <c r="C369">
        <v>4.4499999999999998E-2</v>
      </c>
      <c r="D369">
        <v>4.9299999999999997E-2</v>
      </c>
      <c r="E369">
        <v>5.2400000000000002E-2</v>
      </c>
      <c r="F369">
        <v>5.62E-2</v>
      </c>
      <c r="G369">
        <v>5.9200000000000003E-2</v>
      </c>
      <c r="H369">
        <v>6.2300000000000001E-2</v>
      </c>
    </row>
    <row r="370" spans="1:8" x14ac:dyDescent="0.2">
      <c r="A370">
        <v>2.5100000000000001E-2</v>
      </c>
      <c r="B370">
        <v>3.6999999999999998E-2</v>
      </c>
      <c r="C370">
        <v>4.5100000000000001E-2</v>
      </c>
      <c r="D370">
        <v>4.9799999999999997E-2</v>
      </c>
      <c r="E370">
        <v>5.2999999999999999E-2</v>
      </c>
      <c r="F370">
        <v>5.6800000000000003E-2</v>
      </c>
      <c r="G370">
        <v>5.9799999999999999E-2</v>
      </c>
      <c r="H370">
        <v>6.2799999999999995E-2</v>
      </c>
    </row>
    <row r="371" spans="1:8" x14ac:dyDescent="0.2">
      <c r="A371">
        <v>2.4899999999999999E-2</v>
      </c>
      <c r="B371">
        <v>3.6999999999999998E-2</v>
      </c>
      <c r="C371">
        <v>4.5100000000000001E-2</v>
      </c>
      <c r="D371">
        <v>4.9799999999999997E-2</v>
      </c>
      <c r="E371">
        <v>5.2900000000000003E-2</v>
      </c>
      <c r="F371">
        <v>5.67E-2</v>
      </c>
      <c r="G371">
        <v>5.96E-2</v>
      </c>
      <c r="H371">
        <v>6.2799999999999995E-2</v>
      </c>
    </row>
    <row r="372" spans="1:8" x14ac:dyDescent="0.2">
      <c r="A372">
        <v>2.4799999999999999E-2</v>
      </c>
      <c r="B372">
        <v>3.6600000000000001E-2</v>
      </c>
      <c r="C372">
        <v>4.4699999999999997E-2</v>
      </c>
      <c r="D372">
        <v>4.9299999999999997E-2</v>
      </c>
      <c r="E372">
        <v>5.2299999999999999E-2</v>
      </c>
      <c r="F372">
        <v>5.6099999999999997E-2</v>
      </c>
      <c r="G372">
        <v>5.9299999999999999E-2</v>
      </c>
      <c r="H372">
        <v>6.3100000000000003E-2</v>
      </c>
    </row>
    <row r="373" spans="1:8" x14ac:dyDescent="0.2">
      <c r="A373">
        <v>2.4400000000000002E-2</v>
      </c>
      <c r="B373">
        <v>3.5700000000000003E-2</v>
      </c>
      <c r="C373">
        <v>4.3700000000000003E-2</v>
      </c>
      <c r="D373">
        <v>4.8300000000000003E-2</v>
      </c>
      <c r="E373">
        <v>5.1400000000000001E-2</v>
      </c>
      <c r="F373">
        <v>5.5199999999999999E-2</v>
      </c>
      <c r="G373">
        <v>5.8299999999999998E-2</v>
      </c>
      <c r="H373">
        <v>6.2399999999999997E-2</v>
      </c>
    </row>
    <row r="374" spans="1:8" x14ac:dyDescent="0.2">
      <c r="A374">
        <v>2.46E-2</v>
      </c>
      <c r="B374">
        <v>3.6200000000000003E-2</v>
      </c>
      <c r="C374">
        <v>4.3999999999999997E-2</v>
      </c>
      <c r="D374">
        <v>4.8599999999999997E-2</v>
      </c>
      <c r="E374">
        <v>5.1700000000000003E-2</v>
      </c>
      <c r="F374">
        <v>5.5300000000000002E-2</v>
      </c>
      <c r="G374">
        <v>5.8400000000000001E-2</v>
      </c>
      <c r="H374">
        <v>6.2E-2</v>
      </c>
    </row>
    <row r="375" spans="1:8" x14ac:dyDescent="0.2">
      <c r="A375">
        <v>2.4500000000000001E-2</v>
      </c>
      <c r="B375">
        <v>3.6200000000000003E-2</v>
      </c>
      <c r="C375">
        <v>4.41E-2</v>
      </c>
      <c r="D375">
        <v>4.8800000000000003E-2</v>
      </c>
      <c r="E375">
        <v>5.1900000000000002E-2</v>
      </c>
      <c r="F375">
        <v>5.57E-2</v>
      </c>
      <c r="G375">
        <v>5.8799999999999998E-2</v>
      </c>
      <c r="H375">
        <v>6.2399999999999997E-2</v>
      </c>
    </row>
    <row r="376" spans="1:8" x14ac:dyDescent="0.2">
      <c r="A376">
        <v>2.47E-2</v>
      </c>
      <c r="B376">
        <v>3.6400000000000002E-2</v>
      </c>
      <c r="C376">
        <v>4.4400000000000002E-2</v>
      </c>
      <c r="D376">
        <v>4.9099999999999998E-2</v>
      </c>
      <c r="E376">
        <v>5.2299999999999999E-2</v>
      </c>
      <c r="F376">
        <v>5.6000000000000001E-2</v>
      </c>
      <c r="G376">
        <v>5.91E-2</v>
      </c>
      <c r="H376">
        <v>6.2799999999999995E-2</v>
      </c>
    </row>
    <row r="377" spans="1:8" x14ac:dyDescent="0.2">
      <c r="A377">
        <v>2.4199999999999999E-2</v>
      </c>
      <c r="B377">
        <v>3.5200000000000002E-2</v>
      </c>
      <c r="C377">
        <v>4.2999999999999997E-2</v>
      </c>
      <c r="D377">
        <v>4.7699999999999999E-2</v>
      </c>
      <c r="E377">
        <v>5.0799999999999998E-2</v>
      </c>
      <c r="F377">
        <v>5.4699999999999999E-2</v>
      </c>
      <c r="G377">
        <v>5.8000000000000003E-2</v>
      </c>
      <c r="H377">
        <v>6.1800000000000001E-2</v>
      </c>
    </row>
    <row r="378" spans="1:8" x14ac:dyDescent="0.2">
      <c r="A378">
        <v>2.3699999999999999E-2</v>
      </c>
      <c r="B378">
        <v>3.44E-2</v>
      </c>
      <c r="C378">
        <v>4.2200000000000001E-2</v>
      </c>
      <c r="D378">
        <v>4.7E-2</v>
      </c>
      <c r="E378">
        <v>5.0099999999999999E-2</v>
      </c>
      <c r="F378">
        <v>5.4100000000000002E-2</v>
      </c>
      <c r="G378">
        <v>5.7599999999999998E-2</v>
      </c>
      <c r="H378">
        <v>6.1499999999999999E-2</v>
      </c>
    </row>
    <row r="379" spans="1:8" x14ac:dyDescent="0.2">
      <c r="A379">
        <v>2.4E-2</v>
      </c>
      <c r="B379">
        <v>3.49E-2</v>
      </c>
      <c r="C379">
        <v>4.2700000000000002E-2</v>
      </c>
      <c r="D379">
        <v>4.7600000000000003E-2</v>
      </c>
      <c r="E379">
        <v>5.0799999999999998E-2</v>
      </c>
      <c r="F379">
        <v>5.4699999999999999E-2</v>
      </c>
      <c r="G379">
        <v>5.8200000000000002E-2</v>
      </c>
      <c r="H379">
        <v>6.2E-2</v>
      </c>
    </row>
    <row r="380" spans="1:8" x14ac:dyDescent="0.2">
      <c r="A380">
        <v>2.3599999999999999E-2</v>
      </c>
      <c r="B380">
        <v>3.3700000000000001E-2</v>
      </c>
      <c r="C380">
        <v>4.1399999999999999E-2</v>
      </c>
      <c r="D380">
        <v>4.6300000000000001E-2</v>
      </c>
      <c r="E380">
        <v>4.9599999999999998E-2</v>
      </c>
      <c r="F380">
        <v>5.3600000000000002E-2</v>
      </c>
      <c r="G380">
        <v>5.7200000000000001E-2</v>
      </c>
      <c r="H380">
        <v>6.1100000000000002E-2</v>
      </c>
    </row>
    <row r="381" spans="1:8" x14ac:dyDescent="0.2">
      <c r="A381">
        <v>2.3300000000000001E-2</v>
      </c>
      <c r="B381">
        <v>3.3399999999999999E-2</v>
      </c>
      <c r="C381">
        <v>4.0899999999999999E-2</v>
      </c>
      <c r="D381">
        <v>4.5699999999999998E-2</v>
      </c>
      <c r="E381">
        <v>4.8800000000000003E-2</v>
      </c>
      <c r="F381">
        <v>5.2900000000000003E-2</v>
      </c>
      <c r="G381">
        <v>5.6300000000000003E-2</v>
      </c>
      <c r="H381">
        <v>6.0299999999999999E-2</v>
      </c>
    </row>
    <row r="382" spans="1:8" x14ac:dyDescent="0.2">
      <c r="A382">
        <v>2.1299999999999999E-2</v>
      </c>
      <c r="B382">
        <v>3.1E-2</v>
      </c>
      <c r="C382">
        <v>3.8699999999999998E-2</v>
      </c>
      <c r="D382">
        <v>4.3499999999999997E-2</v>
      </c>
      <c r="E382">
        <v>4.6899999999999997E-2</v>
      </c>
      <c r="F382">
        <v>5.0999999999999997E-2</v>
      </c>
      <c r="G382">
        <v>5.4600000000000003E-2</v>
      </c>
      <c r="H382">
        <v>5.9299999999999999E-2</v>
      </c>
    </row>
    <row r="383" spans="1:8" x14ac:dyDescent="0.2">
      <c r="A383">
        <v>2.1499999999999998E-2</v>
      </c>
      <c r="B383">
        <v>3.1899999999999998E-2</v>
      </c>
      <c r="C383">
        <v>3.9600000000000003E-2</v>
      </c>
      <c r="D383">
        <v>4.4499999999999998E-2</v>
      </c>
      <c r="E383">
        <v>4.7800000000000002E-2</v>
      </c>
      <c r="F383">
        <v>5.1900000000000002E-2</v>
      </c>
      <c r="G383">
        <v>5.5399999999999998E-2</v>
      </c>
      <c r="H383">
        <v>5.9900000000000002E-2</v>
      </c>
    </row>
    <row r="384" spans="1:8" x14ac:dyDescent="0.2">
      <c r="A384">
        <v>2.1499999999999998E-2</v>
      </c>
      <c r="B384">
        <v>3.15E-2</v>
      </c>
      <c r="C384">
        <v>3.9E-2</v>
      </c>
      <c r="D384">
        <v>4.3900000000000002E-2</v>
      </c>
      <c r="E384">
        <v>4.7199999999999999E-2</v>
      </c>
      <c r="F384">
        <v>5.1200000000000002E-2</v>
      </c>
      <c r="G384">
        <v>5.4800000000000001E-2</v>
      </c>
      <c r="H384">
        <v>5.9499999999999997E-2</v>
      </c>
    </row>
    <row r="385" spans="1:8" x14ac:dyDescent="0.2">
      <c r="A385">
        <v>2.2599999999999999E-2</v>
      </c>
      <c r="B385">
        <v>3.2800000000000003E-2</v>
      </c>
      <c r="C385">
        <v>4.0399999999999998E-2</v>
      </c>
      <c r="D385">
        <v>4.53E-2</v>
      </c>
      <c r="E385">
        <v>4.8500000000000001E-2</v>
      </c>
      <c r="F385">
        <v>5.2499999999999998E-2</v>
      </c>
      <c r="G385">
        <v>5.6000000000000001E-2</v>
      </c>
      <c r="H385">
        <v>6.0400000000000002E-2</v>
      </c>
    </row>
    <row r="386" spans="1:8" x14ac:dyDescent="0.2">
      <c r="A386">
        <v>2.29E-2</v>
      </c>
      <c r="B386">
        <v>3.3500000000000002E-2</v>
      </c>
      <c r="C386">
        <v>4.1099999999999998E-2</v>
      </c>
      <c r="D386">
        <v>4.6100000000000002E-2</v>
      </c>
      <c r="E386">
        <v>4.9299999999999997E-2</v>
      </c>
      <c r="F386">
        <v>5.33E-2</v>
      </c>
      <c r="G386">
        <v>5.67E-2</v>
      </c>
      <c r="H386">
        <v>6.08E-2</v>
      </c>
    </row>
    <row r="387" spans="1:8" x14ac:dyDescent="0.2">
      <c r="A387">
        <v>2.35E-2</v>
      </c>
      <c r="B387">
        <v>3.3700000000000001E-2</v>
      </c>
      <c r="C387">
        <v>4.1200000000000001E-2</v>
      </c>
      <c r="D387">
        <v>4.5999999999999999E-2</v>
      </c>
      <c r="E387">
        <v>4.9200000000000001E-2</v>
      </c>
      <c r="F387">
        <v>5.3100000000000001E-2</v>
      </c>
      <c r="G387">
        <v>5.6500000000000002E-2</v>
      </c>
      <c r="H387">
        <v>6.0600000000000001E-2</v>
      </c>
    </row>
    <row r="388" spans="1:8" x14ac:dyDescent="0.2">
      <c r="A388">
        <v>2.3599999999999999E-2</v>
      </c>
      <c r="B388">
        <v>3.3700000000000001E-2</v>
      </c>
      <c r="C388">
        <v>4.1099999999999998E-2</v>
      </c>
      <c r="D388">
        <v>4.58E-2</v>
      </c>
      <c r="E388">
        <v>4.9099999999999998E-2</v>
      </c>
      <c r="F388">
        <v>5.2999999999999999E-2</v>
      </c>
      <c r="G388">
        <v>5.62E-2</v>
      </c>
      <c r="H388">
        <v>6.0499999999999998E-2</v>
      </c>
    </row>
    <row r="389" spans="1:8" x14ac:dyDescent="0.2">
      <c r="A389">
        <v>2.4500000000000001E-2</v>
      </c>
      <c r="B389">
        <v>3.4700000000000002E-2</v>
      </c>
      <c r="C389">
        <v>4.2099999999999999E-2</v>
      </c>
      <c r="D389">
        <v>4.6899999999999997E-2</v>
      </c>
      <c r="E389">
        <v>5.0099999999999999E-2</v>
      </c>
      <c r="F389">
        <v>5.3999999999999999E-2</v>
      </c>
      <c r="G389">
        <v>5.7299999999999997E-2</v>
      </c>
      <c r="H389">
        <v>6.1100000000000002E-2</v>
      </c>
    </row>
    <row r="390" spans="1:8" x14ac:dyDescent="0.2">
      <c r="A390">
        <v>2.52E-2</v>
      </c>
      <c r="B390">
        <v>3.5700000000000003E-2</v>
      </c>
      <c r="C390">
        <v>4.3099999999999999E-2</v>
      </c>
      <c r="D390">
        <v>4.7800000000000002E-2</v>
      </c>
      <c r="E390">
        <v>5.0900000000000001E-2</v>
      </c>
      <c r="F390">
        <v>5.4800000000000001E-2</v>
      </c>
      <c r="G390">
        <v>5.79E-2</v>
      </c>
      <c r="H390">
        <v>6.1600000000000002E-2</v>
      </c>
    </row>
    <row r="391" spans="1:8" x14ac:dyDescent="0.2">
      <c r="A391">
        <v>2.52E-2</v>
      </c>
      <c r="B391">
        <v>3.56E-2</v>
      </c>
      <c r="C391">
        <v>4.2999999999999997E-2</v>
      </c>
      <c r="D391">
        <v>4.7699999999999999E-2</v>
      </c>
      <c r="E391">
        <v>5.0999999999999997E-2</v>
      </c>
      <c r="F391">
        <v>5.4899999999999997E-2</v>
      </c>
      <c r="G391">
        <v>5.8000000000000003E-2</v>
      </c>
      <c r="H391">
        <v>6.1600000000000002E-2</v>
      </c>
    </row>
    <row r="392" spans="1:8" x14ac:dyDescent="0.2">
      <c r="A392">
        <v>2.4899999999999999E-2</v>
      </c>
      <c r="B392">
        <v>3.5099999999999999E-2</v>
      </c>
      <c r="C392">
        <v>4.24E-2</v>
      </c>
      <c r="D392">
        <v>4.7100000000000003E-2</v>
      </c>
      <c r="E392">
        <v>5.04E-2</v>
      </c>
      <c r="F392">
        <v>5.4399999999999997E-2</v>
      </c>
      <c r="G392">
        <v>5.7700000000000001E-2</v>
      </c>
      <c r="H392">
        <v>6.1499999999999999E-2</v>
      </c>
    </row>
    <row r="393" spans="1:8" x14ac:dyDescent="0.2">
      <c r="A393">
        <v>2.4400000000000002E-2</v>
      </c>
      <c r="B393">
        <v>3.4299999999999997E-2</v>
      </c>
      <c r="C393">
        <v>4.1500000000000002E-2</v>
      </c>
      <c r="D393">
        <v>4.6300000000000001E-2</v>
      </c>
      <c r="E393">
        <v>4.9700000000000001E-2</v>
      </c>
      <c r="F393">
        <v>5.3699999999999998E-2</v>
      </c>
      <c r="G393">
        <v>5.7099999999999998E-2</v>
      </c>
      <c r="H393">
        <v>6.1100000000000002E-2</v>
      </c>
    </row>
    <row r="394" spans="1:8" x14ac:dyDescent="0.2">
      <c r="A394">
        <v>2.4899999999999999E-2</v>
      </c>
      <c r="B394">
        <v>3.4700000000000002E-2</v>
      </c>
      <c r="C394">
        <v>4.1700000000000001E-2</v>
      </c>
      <c r="D394">
        <v>4.65E-2</v>
      </c>
      <c r="E394">
        <v>4.9799999999999997E-2</v>
      </c>
      <c r="F394">
        <v>5.3800000000000001E-2</v>
      </c>
      <c r="G394">
        <v>5.7099999999999998E-2</v>
      </c>
      <c r="H394">
        <v>6.1100000000000002E-2</v>
      </c>
    </row>
    <row r="395" spans="1:8" x14ac:dyDescent="0.2">
      <c r="A395">
        <v>2.5100000000000001E-2</v>
      </c>
      <c r="B395">
        <v>3.5000000000000003E-2</v>
      </c>
      <c r="C395">
        <v>4.2099999999999999E-2</v>
      </c>
      <c r="D395">
        <v>4.6699999999999998E-2</v>
      </c>
      <c r="E395">
        <v>4.99E-2</v>
      </c>
      <c r="F395">
        <v>5.3900000000000003E-2</v>
      </c>
      <c r="G395">
        <v>5.7099999999999998E-2</v>
      </c>
      <c r="H395">
        <v>6.1199999999999997E-2</v>
      </c>
    </row>
    <row r="396" spans="1:8" x14ac:dyDescent="0.2">
      <c r="A396">
        <v>2.4400000000000002E-2</v>
      </c>
      <c r="B396">
        <v>3.4000000000000002E-2</v>
      </c>
      <c r="C396">
        <v>4.1099999999999998E-2</v>
      </c>
      <c r="D396">
        <v>4.58E-2</v>
      </c>
      <c r="E396">
        <v>4.9000000000000002E-2</v>
      </c>
      <c r="F396">
        <v>5.3100000000000001E-2</v>
      </c>
      <c r="G396">
        <v>5.6500000000000002E-2</v>
      </c>
      <c r="H396">
        <v>6.0900000000000003E-2</v>
      </c>
    </row>
    <row r="397" spans="1:8" x14ac:dyDescent="0.2">
      <c r="A397">
        <v>2.41E-2</v>
      </c>
      <c r="B397">
        <v>3.3799999999999997E-2</v>
      </c>
      <c r="C397">
        <v>4.0800000000000003E-2</v>
      </c>
      <c r="D397">
        <v>4.5499999999999999E-2</v>
      </c>
      <c r="E397">
        <v>4.8800000000000003E-2</v>
      </c>
      <c r="F397">
        <v>5.2900000000000003E-2</v>
      </c>
      <c r="G397">
        <v>5.6399999999999999E-2</v>
      </c>
      <c r="H397">
        <v>6.0900000000000003E-2</v>
      </c>
    </row>
    <row r="398" spans="1:8" x14ac:dyDescent="0.2">
      <c r="A398">
        <v>2.4E-2</v>
      </c>
      <c r="B398">
        <v>3.3399999999999999E-2</v>
      </c>
      <c r="C398">
        <v>4.0500000000000001E-2</v>
      </c>
      <c r="D398">
        <v>4.53E-2</v>
      </c>
      <c r="E398">
        <v>4.8599999999999997E-2</v>
      </c>
      <c r="F398">
        <v>5.28E-2</v>
      </c>
      <c r="G398">
        <v>5.6300000000000003E-2</v>
      </c>
      <c r="H398">
        <v>6.08E-2</v>
      </c>
    </row>
    <row r="399" spans="1:8" x14ac:dyDescent="0.2">
      <c r="A399">
        <v>2.4199999999999999E-2</v>
      </c>
      <c r="B399">
        <v>3.3799999999999997E-2</v>
      </c>
      <c r="C399">
        <v>4.1000000000000002E-2</v>
      </c>
      <c r="D399">
        <v>4.5900000000000003E-2</v>
      </c>
      <c r="E399">
        <v>4.9399999999999999E-2</v>
      </c>
      <c r="F399">
        <v>5.3499999999999999E-2</v>
      </c>
      <c r="G399">
        <v>5.7099999999999998E-2</v>
      </c>
      <c r="H399">
        <v>6.1400000000000003E-2</v>
      </c>
    </row>
    <row r="400" spans="1:8" x14ac:dyDescent="0.2">
      <c r="A400">
        <v>2.3900000000000001E-2</v>
      </c>
      <c r="B400">
        <v>3.3300000000000003E-2</v>
      </c>
      <c r="C400">
        <v>4.0399999999999998E-2</v>
      </c>
      <c r="D400">
        <v>4.53E-2</v>
      </c>
      <c r="E400">
        <v>4.87E-2</v>
      </c>
      <c r="F400">
        <v>5.2900000000000003E-2</v>
      </c>
      <c r="G400">
        <v>5.6500000000000002E-2</v>
      </c>
      <c r="H400">
        <v>6.1100000000000002E-2</v>
      </c>
    </row>
    <row r="401" spans="1:8" x14ac:dyDescent="0.2">
      <c r="A401">
        <v>2.41E-2</v>
      </c>
      <c r="B401">
        <v>3.3399999999999999E-2</v>
      </c>
      <c r="C401">
        <v>4.0500000000000001E-2</v>
      </c>
      <c r="D401">
        <v>4.53E-2</v>
      </c>
      <c r="E401">
        <v>4.8800000000000003E-2</v>
      </c>
      <c r="F401">
        <v>5.3100000000000001E-2</v>
      </c>
      <c r="G401">
        <v>5.6599999999999998E-2</v>
      </c>
      <c r="H401">
        <v>6.1199999999999997E-2</v>
      </c>
    </row>
    <row r="402" spans="1:8" x14ac:dyDescent="0.2">
      <c r="A402">
        <v>2.41E-2</v>
      </c>
      <c r="B402">
        <v>3.3399999999999999E-2</v>
      </c>
      <c r="C402">
        <v>4.0399999999999998E-2</v>
      </c>
      <c r="D402">
        <v>4.5100000000000001E-2</v>
      </c>
      <c r="E402">
        <v>4.8599999999999997E-2</v>
      </c>
      <c r="F402">
        <v>5.28E-2</v>
      </c>
      <c r="G402">
        <v>5.6300000000000003E-2</v>
      </c>
      <c r="H402">
        <v>6.0900000000000003E-2</v>
      </c>
    </row>
    <row r="403" spans="1:8" x14ac:dyDescent="0.2">
      <c r="A403">
        <v>2.5000000000000001E-2</v>
      </c>
      <c r="B403">
        <v>3.4599999999999999E-2</v>
      </c>
      <c r="C403">
        <v>4.1599999999999998E-2</v>
      </c>
      <c r="D403">
        <v>4.6300000000000001E-2</v>
      </c>
      <c r="E403">
        <v>4.9700000000000001E-2</v>
      </c>
      <c r="F403">
        <v>5.3900000000000003E-2</v>
      </c>
      <c r="G403">
        <v>5.74E-2</v>
      </c>
      <c r="H403">
        <v>6.1699999999999998E-2</v>
      </c>
    </row>
    <row r="404" spans="1:8" x14ac:dyDescent="0.2">
      <c r="A404">
        <v>2.53E-2</v>
      </c>
      <c r="B404">
        <v>3.49E-2</v>
      </c>
      <c r="C404">
        <v>4.1799999999999997E-2</v>
      </c>
      <c r="D404">
        <v>4.6399999999999997E-2</v>
      </c>
      <c r="E404">
        <v>4.9599999999999998E-2</v>
      </c>
      <c r="F404">
        <v>5.3699999999999998E-2</v>
      </c>
      <c r="G404">
        <v>5.7000000000000002E-2</v>
      </c>
      <c r="H404">
        <v>6.13E-2</v>
      </c>
    </row>
    <row r="405" spans="1:8" x14ac:dyDescent="0.2">
      <c r="A405">
        <v>2.46E-2</v>
      </c>
      <c r="B405">
        <v>3.3799999999999997E-2</v>
      </c>
      <c r="C405">
        <v>4.07E-2</v>
      </c>
      <c r="D405">
        <v>4.53E-2</v>
      </c>
      <c r="E405">
        <v>4.8500000000000001E-2</v>
      </c>
      <c r="F405">
        <v>5.2600000000000001E-2</v>
      </c>
      <c r="G405">
        <v>5.5899999999999998E-2</v>
      </c>
      <c r="H405">
        <v>6.0499999999999998E-2</v>
      </c>
    </row>
    <row r="406" spans="1:8" x14ac:dyDescent="0.2">
      <c r="A406">
        <v>2.4500000000000001E-2</v>
      </c>
      <c r="B406">
        <v>3.3599999999999998E-2</v>
      </c>
      <c r="C406">
        <v>4.0399999999999998E-2</v>
      </c>
      <c r="D406">
        <v>4.4999999999999998E-2</v>
      </c>
      <c r="E406">
        <v>4.8399999999999999E-2</v>
      </c>
      <c r="F406">
        <v>5.2499999999999998E-2</v>
      </c>
      <c r="G406">
        <v>5.5899999999999998E-2</v>
      </c>
      <c r="H406">
        <v>6.0499999999999998E-2</v>
      </c>
    </row>
    <row r="407" spans="1:8" x14ac:dyDescent="0.2">
      <c r="A407">
        <v>2.4500000000000001E-2</v>
      </c>
      <c r="B407">
        <v>3.3599999999999998E-2</v>
      </c>
      <c r="C407">
        <v>4.0399999999999998E-2</v>
      </c>
      <c r="D407">
        <v>4.4999999999999998E-2</v>
      </c>
      <c r="E407">
        <v>4.82E-2</v>
      </c>
      <c r="F407">
        <v>5.2499999999999998E-2</v>
      </c>
      <c r="G407">
        <v>5.5899999999999998E-2</v>
      </c>
      <c r="H407">
        <v>6.0499999999999998E-2</v>
      </c>
    </row>
    <row r="408" spans="1:8" x14ac:dyDescent="0.2">
      <c r="A408">
        <v>2.46E-2</v>
      </c>
      <c r="B408">
        <v>3.3799999999999997E-2</v>
      </c>
      <c r="C408">
        <v>4.0500000000000001E-2</v>
      </c>
      <c r="D408">
        <v>4.5100000000000001E-2</v>
      </c>
      <c r="E408">
        <v>4.8300000000000003E-2</v>
      </c>
      <c r="F408">
        <v>5.2400000000000002E-2</v>
      </c>
      <c r="G408">
        <v>5.5800000000000002E-2</v>
      </c>
      <c r="H408">
        <v>6.0400000000000002E-2</v>
      </c>
    </row>
    <row r="409" spans="1:8" x14ac:dyDescent="0.2">
      <c r="A409">
        <v>2.4500000000000001E-2</v>
      </c>
      <c r="B409">
        <v>3.3500000000000002E-2</v>
      </c>
      <c r="C409">
        <v>4.0300000000000002E-2</v>
      </c>
      <c r="D409">
        <v>4.4699999999999997E-2</v>
      </c>
      <c r="E409">
        <v>4.7800000000000002E-2</v>
      </c>
      <c r="F409">
        <v>5.1999999999999998E-2</v>
      </c>
      <c r="G409">
        <v>5.5500000000000001E-2</v>
      </c>
      <c r="H409">
        <v>6.0100000000000001E-2</v>
      </c>
    </row>
    <row r="410" spans="1:8" x14ac:dyDescent="0.2">
      <c r="A410">
        <v>2.4799999999999999E-2</v>
      </c>
      <c r="B410">
        <v>3.39E-2</v>
      </c>
      <c r="C410">
        <v>4.07E-2</v>
      </c>
      <c r="D410">
        <v>4.5100000000000001E-2</v>
      </c>
      <c r="E410">
        <v>4.8300000000000003E-2</v>
      </c>
      <c r="F410">
        <v>5.2400000000000002E-2</v>
      </c>
      <c r="G410">
        <v>5.57E-2</v>
      </c>
      <c r="H410">
        <v>6.0400000000000002E-2</v>
      </c>
    </row>
    <row r="411" spans="1:8" x14ac:dyDescent="0.2">
      <c r="A411">
        <v>2.47E-2</v>
      </c>
      <c r="B411">
        <v>3.4000000000000002E-2</v>
      </c>
      <c r="C411">
        <v>4.0599999999999997E-2</v>
      </c>
      <c r="D411">
        <v>4.5100000000000001E-2</v>
      </c>
      <c r="E411">
        <v>4.82E-2</v>
      </c>
      <c r="F411">
        <v>5.2400000000000002E-2</v>
      </c>
      <c r="G411">
        <v>5.57E-2</v>
      </c>
      <c r="H411">
        <v>6.0299999999999999E-2</v>
      </c>
    </row>
    <row r="412" spans="1:8" x14ac:dyDescent="0.2">
      <c r="A412">
        <v>2.46E-2</v>
      </c>
      <c r="B412">
        <v>3.4099999999999998E-2</v>
      </c>
      <c r="C412">
        <v>4.07E-2</v>
      </c>
      <c r="D412">
        <v>4.5100000000000001E-2</v>
      </c>
      <c r="E412">
        <v>4.82E-2</v>
      </c>
      <c r="F412">
        <v>5.2400000000000002E-2</v>
      </c>
      <c r="G412">
        <v>5.5899999999999998E-2</v>
      </c>
      <c r="H412">
        <v>6.0499999999999998E-2</v>
      </c>
    </row>
    <row r="413" spans="1:8" x14ac:dyDescent="0.2">
      <c r="A413">
        <v>2.4799999999999999E-2</v>
      </c>
      <c r="B413">
        <v>3.4299999999999997E-2</v>
      </c>
      <c r="C413">
        <v>4.0800000000000003E-2</v>
      </c>
      <c r="D413">
        <v>4.4999999999999998E-2</v>
      </c>
      <c r="E413">
        <v>4.8000000000000001E-2</v>
      </c>
      <c r="F413">
        <v>5.1999999999999998E-2</v>
      </c>
      <c r="G413">
        <v>5.5399999999999998E-2</v>
      </c>
      <c r="H413">
        <v>6.0100000000000001E-2</v>
      </c>
    </row>
    <row r="414" spans="1:8" x14ac:dyDescent="0.2">
      <c r="A414">
        <v>2.5600000000000001E-2</v>
      </c>
      <c r="B414">
        <v>3.5499999999999997E-2</v>
      </c>
      <c r="C414">
        <v>4.19E-2</v>
      </c>
      <c r="D414">
        <v>4.6100000000000002E-2</v>
      </c>
      <c r="E414">
        <v>4.9099999999999998E-2</v>
      </c>
      <c r="F414">
        <v>5.3100000000000001E-2</v>
      </c>
      <c r="G414">
        <v>5.6300000000000003E-2</v>
      </c>
      <c r="H414">
        <v>6.08E-2</v>
      </c>
    </row>
    <row r="415" spans="1:8" x14ac:dyDescent="0.2">
      <c r="A415">
        <v>2.63E-2</v>
      </c>
      <c r="B415">
        <v>3.6499999999999998E-2</v>
      </c>
      <c r="C415">
        <v>4.2700000000000002E-2</v>
      </c>
      <c r="D415">
        <v>4.6899999999999997E-2</v>
      </c>
      <c r="E415">
        <v>4.9799999999999997E-2</v>
      </c>
      <c r="F415">
        <v>5.3800000000000001E-2</v>
      </c>
      <c r="G415">
        <v>5.7000000000000002E-2</v>
      </c>
      <c r="H415">
        <v>6.13E-2</v>
      </c>
    </row>
    <row r="416" spans="1:8" x14ac:dyDescent="0.2">
      <c r="A416">
        <v>2.6599999999999999E-2</v>
      </c>
      <c r="B416">
        <v>3.6900000000000002E-2</v>
      </c>
      <c r="C416">
        <v>4.3099999999999999E-2</v>
      </c>
      <c r="D416">
        <v>4.7100000000000003E-2</v>
      </c>
      <c r="E416">
        <v>0.05</v>
      </c>
      <c r="F416">
        <v>5.3999999999999999E-2</v>
      </c>
      <c r="G416">
        <v>5.7299999999999997E-2</v>
      </c>
      <c r="H416">
        <v>6.1199999999999997E-2</v>
      </c>
    </row>
    <row r="417" spans="1:8" x14ac:dyDescent="0.2">
      <c r="A417">
        <v>2.6100000000000002E-2</v>
      </c>
      <c r="B417">
        <v>3.6400000000000002E-2</v>
      </c>
      <c r="C417">
        <v>4.2700000000000002E-2</v>
      </c>
      <c r="D417">
        <v>4.6800000000000001E-2</v>
      </c>
      <c r="E417">
        <v>4.9799999999999997E-2</v>
      </c>
      <c r="F417">
        <v>5.3800000000000001E-2</v>
      </c>
      <c r="G417">
        <v>5.7099999999999998E-2</v>
      </c>
      <c r="H417">
        <v>6.13E-2</v>
      </c>
    </row>
    <row r="418" spans="1:8" x14ac:dyDescent="0.2">
      <c r="A418">
        <v>2.7400000000000001E-2</v>
      </c>
      <c r="B418">
        <v>3.78E-2</v>
      </c>
      <c r="C418">
        <v>4.41E-2</v>
      </c>
      <c r="D418">
        <v>4.8300000000000003E-2</v>
      </c>
      <c r="E418">
        <v>5.1299999999999998E-2</v>
      </c>
      <c r="F418">
        <v>5.5300000000000002E-2</v>
      </c>
      <c r="G418">
        <v>5.8700000000000002E-2</v>
      </c>
      <c r="H418">
        <v>6.25E-2</v>
      </c>
    </row>
    <row r="419" spans="1:8" x14ac:dyDescent="0.2">
      <c r="A419">
        <v>2.8400000000000002E-2</v>
      </c>
      <c r="B419">
        <v>3.9199999999999999E-2</v>
      </c>
      <c r="C419">
        <v>4.5499999999999999E-2</v>
      </c>
      <c r="D419">
        <v>4.9700000000000001E-2</v>
      </c>
      <c r="E419">
        <v>5.2600000000000001E-2</v>
      </c>
      <c r="F419">
        <v>5.6500000000000002E-2</v>
      </c>
      <c r="G419">
        <v>5.9799999999999999E-2</v>
      </c>
      <c r="H419">
        <v>6.3100000000000003E-2</v>
      </c>
    </row>
    <row r="420" spans="1:8" x14ac:dyDescent="0.2">
      <c r="A420">
        <v>2.8799999999999999E-2</v>
      </c>
      <c r="B420">
        <v>3.9699999999999999E-2</v>
      </c>
      <c r="C420">
        <v>4.5999999999999999E-2</v>
      </c>
      <c r="D420">
        <v>5.0099999999999999E-2</v>
      </c>
      <c r="E420">
        <v>5.2999999999999999E-2</v>
      </c>
      <c r="F420">
        <v>5.6800000000000003E-2</v>
      </c>
      <c r="G420">
        <v>5.9900000000000002E-2</v>
      </c>
      <c r="H420">
        <v>6.3200000000000006E-2</v>
      </c>
    </row>
    <row r="421" spans="1:8" x14ac:dyDescent="0.2">
      <c r="A421">
        <v>2.86E-2</v>
      </c>
      <c r="B421">
        <v>3.9399999999999998E-2</v>
      </c>
      <c r="C421">
        <v>4.5699999999999998E-2</v>
      </c>
      <c r="D421">
        <v>4.9799999999999997E-2</v>
      </c>
      <c r="E421">
        <v>5.2600000000000001E-2</v>
      </c>
      <c r="F421">
        <v>5.6599999999999998E-2</v>
      </c>
      <c r="G421">
        <v>5.9799999999999999E-2</v>
      </c>
      <c r="H421">
        <v>6.3200000000000006E-2</v>
      </c>
    </row>
    <row r="422" spans="1:8" x14ac:dyDescent="0.2">
      <c r="A422">
        <v>2.8500000000000001E-2</v>
      </c>
      <c r="B422">
        <v>3.9399999999999998E-2</v>
      </c>
      <c r="C422">
        <v>4.5600000000000002E-2</v>
      </c>
      <c r="D422">
        <v>4.9700000000000001E-2</v>
      </c>
      <c r="E422">
        <v>5.2600000000000001E-2</v>
      </c>
      <c r="F422">
        <v>5.6599999999999998E-2</v>
      </c>
      <c r="G422">
        <v>5.9900000000000002E-2</v>
      </c>
      <c r="H422">
        <v>6.3500000000000001E-2</v>
      </c>
    </row>
    <row r="423" spans="1:8" x14ac:dyDescent="0.2">
      <c r="A423">
        <v>2.8899999999999999E-2</v>
      </c>
      <c r="B423">
        <v>3.9699999999999999E-2</v>
      </c>
      <c r="C423">
        <v>4.6100000000000002E-2</v>
      </c>
      <c r="D423">
        <v>5.0299999999999997E-2</v>
      </c>
      <c r="E423">
        <v>5.33E-2</v>
      </c>
      <c r="F423">
        <v>5.7200000000000001E-2</v>
      </c>
      <c r="G423">
        <v>6.0499999999999998E-2</v>
      </c>
      <c r="H423">
        <v>6.4000000000000001E-2</v>
      </c>
    </row>
    <row r="424" spans="1:8" x14ac:dyDescent="0.2">
      <c r="A424">
        <v>2.9600000000000001E-2</v>
      </c>
      <c r="B424">
        <v>4.0800000000000003E-2</v>
      </c>
      <c r="C424">
        <v>4.7199999999999999E-2</v>
      </c>
      <c r="D424">
        <v>5.1200000000000002E-2</v>
      </c>
      <c r="E424">
        <v>5.4100000000000002E-2</v>
      </c>
      <c r="F424">
        <v>5.79E-2</v>
      </c>
      <c r="G424">
        <v>6.0900000000000003E-2</v>
      </c>
      <c r="H424">
        <v>6.4199999999999993E-2</v>
      </c>
    </row>
    <row r="425" spans="1:8" x14ac:dyDescent="0.2">
      <c r="A425">
        <v>2.9499999999999998E-2</v>
      </c>
      <c r="B425">
        <v>4.0399999999999998E-2</v>
      </c>
      <c r="C425">
        <v>4.6600000000000003E-2</v>
      </c>
      <c r="D425">
        <v>5.0599999999999999E-2</v>
      </c>
      <c r="E425">
        <v>5.33E-2</v>
      </c>
      <c r="F425">
        <v>5.6899999999999999E-2</v>
      </c>
      <c r="G425">
        <v>5.9900000000000002E-2</v>
      </c>
      <c r="H425">
        <v>6.3299999999999995E-2</v>
      </c>
    </row>
    <row r="426" spans="1:8" x14ac:dyDescent="0.2">
      <c r="A426">
        <v>2.9499999999999998E-2</v>
      </c>
      <c r="B426">
        <v>4.0500000000000001E-2</v>
      </c>
      <c r="C426">
        <v>4.6699999999999998E-2</v>
      </c>
      <c r="D426">
        <v>5.0599999999999999E-2</v>
      </c>
      <c r="E426">
        <v>5.33E-2</v>
      </c>
      <c r="F426">
        <v>5.7000000000000002E-2</v>
      </c>
      <c r="G426">
        <v>5.9900000000000002E-2</v>
      </c>
      <c r="H426">
        <v>6.3299999999999995E-2</v>
      </c>
    </row>
    <row r="427" spans="1:8" x14ac:dyDescent="0.2">
      <c r="A427">
        <v>2.9600000000000001E-2</v>
      </c>
      <c r="B427">
        <v>4.07E-2</v>
      </c>
      <c r="C427">
        <v>4.7E-2</v>
      </c>
      <c r="D427">
        <v>5.0999999999999997E-2</v>
      </c>
      <c r="E427">
        <v>5.3800000000000001E-2</v>
      </c>
      <c r="F427">
        <v>5.74E-2</v>
      </c>
      <c r="G427">
        <v>6.0299999999999999E-2</v>
      </c>
      <c r="H427">
        <v>6.3799999999999996E-2</v>
      </c>
    </row>
    <row r="428" spans="1:8" x14ac:dyDescent="0.2">
      <c r="A428">
        <v>3.0800000000000001E-2</v>
      </c>
      <c r="B428">
        <v>4.2000000000000003E-2</v>
      </c>
      <c r="C428">
        <v>4.82E-2</v>
      </c>
      <c r="D428">
        <v>5.21E-2</v>
      </c>
      <c r="E428">
        <v>5.4800000000000001E-2</v>
      </c>
      <c r="F428">
        <v>5.8400000000000001E-2</v>
      </c>
      <c r="G428">
        <v>6.13E-2</v>
      </c>
      <c r="H428">
        <v>6.4500000000000002E-2</v>
      </c>
    </row>
    <row r="429" spans="1:8" x14ac:dyDescent="0.2">
      <c r="A429">
        <v>3.0599999999999999E-2</v>
      </c>
      <c r="B429">
        <v>4.1599999999999998E-2</v>
      </c>
      <c r="C429">
        <v>4.7699999999999999E-2</v>
      </c>
      <c r="D429">
        <v>5.1499999999999997E-2</v>
      </c>
      <c r="E429">
        <v>5.4199999999999998E-2</v>
      </c>
      <c r="F429">
        <v>5.7700000000000001E-2</v>
      </c>
      <c r="G429">
        <v>6.0499999999999998E-2</v>
      </c>
      <c r="H429">
        <v>6.3700000000000007E-2</v>
      </c>
    </row>
    <row r="430" spans="1:8" x14ac:dyDescent="0.2">
      <c r="A430">
        <v>3.09E-2</v>
      </c>
      <c r="B430">
        <v>4.2000000000000003E-2</v>
      </c>
      <c r="C430">
        <v>4.8099999999999997E-2</v>
      </c>
      <c r="D430">
        <v>5.1900000000000002E-2</v>
      </c>
      <c r="E430">
        <v>5.45E-2</v>
      </c>
      <c r="F430">
        <v>5.8000000000000003E-2</v>
      </c>
      <c r="G430">
        <v>6.0900000000000003E-2</v>
      </c>
      <c r="H430">
        <v>6.4100000000000004E-2</v>
      </c>
    </row>
    <row r="431" spans="1:8" x14ac:dyDescent="0.2">
      <c r="A431">
        <v>3.04E-2</v>
      </c>
      <c r="B431">
        <v>4.1099999999999998E-2</v>
      </c>
      <c r="C431">
        <v>4.7199999999999999E-2</v>
      </c>
      <c r="D431">
        <v>5.0999999999999997E-2</v>
      </c>
      <c r="E431">
        <v>5.3600000000000002E-2</v>
      </c>
      <c r="F431">
        <v>5.7099999999999998E-2</v>
      </c>
      <c r="G431">
        <v>0.06</v>
      </c>
      <c r="H431">
        <v>6.3200000000000006E-2</v>
      </c>
    </row>
    <row r="432" spans="1:8" x14ac:dyDescent="0.2">
      <c r="A432">
        <v>3.0300000000000001E-2</v>
      </c>
      <c r="B432">
        <v>4.0899999999999999E-2</v>
      </c>
      <c r="C432">
        <v>4.6899999999999997E-2</v>
      </c>
      <c r="D432">
        <v>5.0700000000000002E-2</v>
      </c>
      <c r="E432">
        <v>5.33E-2</v>
      </c>
      <c r="F432">
        <v>5.6899999999999999E-2</v>
      </c>
      <c r="G432">
        <v>5.9700000000000003E-2</v>
      </c>
      <c r="H432">
        <v>6.3E-2</v>
      </c>
    </row>
    <row r="433" spans="1:8" x14ac:dyDescent="0.2">
      <c r="A433">
        <v>3.0599999999999999E-2</v>
      </c>
      <c r="B433">
        <v>4.1300000000000003E-2</v>
      </c>
      <c r="C433">
        <v>4.7300000000000002E-2</v>
      </c>
      <c r="D433">
        <v>5.1200000000000002E-2</v>
      </c>
      <c r="E433">
        <v>5.3999999999999999E-2</v>
      </c>
      <c r="F433">
        <v>5.7700000000000001E-2</v>
      </c>
      <c r="G433">
        <v>6.0600000000000001E-2</v>
      </c>
      <c r="H433">
        <v>6.3899999999999998E-2</v>
      </c>
    </row>
    <row r="434" spans="1:8" x14ac:dyDescent="0.2">
      <c r="A434">
        <v>3.0599999999999999E-2</v>
      </c>
      <c r="B434">
        <v>4.1399999999999999E-2</v>
      </c>
      <c r="C434">
        <v>4.7500000000000001E-2</v>
      </c>
      <c r="D434">
        <v>5.1499999999999997E-2</v>
      </c>
      <c r="E434">
        <v>5.4300000000000001E-2</v>
      </c>
      <c r="F434">
        <v>5.8000000000000003E-2</v>
      </c>
      <c r="G434">
        <v>6.0900000000000003E-2</v>
      </c>
      <c r="H434">
        <v>6.4100000000000004E-2</v>
      </c>
    </row>
    <row r="435" spans="1:8" x14ac:dyDescent="0.2">
      <c r="A435">
        <v>3.04E-2</v>
      </c>
      <c r="B435">
        <v>4.1099999999999998E-2</v>
      </c>
      <c r="C435">
        <v>4.7199999999999999E-2</v>
      </c>
      <c r="D435">
        <v>5.1200000000000002E-2</v>
      </c>
      <c r="E435">
        <v>5.4100000000000002E-2</v>
      </c>
      <c r="F435">
        <v>5.7799999999999997E-2</v>
      </c>
      <c r="G435">
        <v>6.08E-2</v>
      </c>
      <c r="H435">
        <v>6.4100000000000004E-2</v>
      </c>
    </row>
    <row r="436" spans="1:8" x14ac:dyDescent="0.2">
      <c r="A436">
        <v>2.9600000000000001E-2</v>
      </c>
      <c r="B436">
        <v>3.9899999999999998E-2</v>
      </c>
      <c r="C436">
        <v>4.58E-2</v>
      </c>
      <c r="D436">
        <v>4.9700000000000001E-2</v>
      </c>
      <c r="E436">
        <v>5.2499999999999998E-2</v>
      </c>
      <c r="F436">
        <v>5.6300000000000003E-2</v>
      </c>
      <c r="G436">
        <v>5.9400000000000001E-2</v>
      </c>
      <c r="H436">
        <v>6.2899999999999998E-2</v>
      </c>
    </row>
    <row r="437" spans="1:8" x14ac:dyDescent="0.2">
      <c r="A437">
        <v>2.9399999999999999E-2</v>
      </c>
      <c r="B437">
        <v>3.9600000000000003E-2</v>
      </c>
      <c r="C437">
        <v>4.5499999999999999E-2</v>
      </c>
      <c r="D437">
        <v>4.9399999999999999E-2</v>
      </c>
      <c r="E437">
        <v>5.2200000000000003E-2</v>
      </c>
      <c r="F437">
        <v>5.5800000000000002E-2</v>
      </c>
      <c r="G437">
        <v>5.8900000000000001E-2</v>
      </c>
      <c r="H437">
        <v>6.2700000000000006E-2</v>
      </c>
    </row>
    <row r="438" spans="1:8" x14ac:dyDescent="0.2">
      <c r="A438">
        <v>2.9000000000000001E-2</v>
      </c>
      <c r="B438">
        <v>3.9399999999999998E-2</v>
      </c>
      <c r="C438">
        <v>4.5199999999999997E-2</v>
      </c>
      <c r="D438">
        <v>4.9099999999999998E-2</v>
      </c>
      <c r="E438">
        <v>5.1900000000000002E-2</v>
      </c>
      <c r="F438">
        <v>5.5599999999999997E-2</v>
      </c>
      <c r="G438">
        <v>5.8799999999999998E-2</v>
      </c>
      <c r="H438">
        <v>6.25E-2</v>
      </c>
    </row>
    <row r="439" spans="1:8" x14ac:dyDescent="0.2">
      <c r="A439">
        <v>2.8299999999999999E-2</v>
      </c>
      <c r="B439">
        <v>3.8800000000000001E-2</v>
      </c>
      <c r="C439">
        <v>4.48E-2</v>
      </c>
      <c r="D439">
        <v>4.8800000000000003E-2</v>
      </c>
      <c r="E439">
        <v>5.16E-2</v>
      </c>
      <c r="F439">
        <v>5.5399999999999998E-2</v>
      </c>
      <c r="G439">
        <v>5.8500000000000003E-2</v>
      </c>
      <c r="H439">
        <v>6.2399999999999997E-2</v>
      </c>
    </row>
    <row r="440" spans="1:8" x14ac:dyDescent="0.2">
      <c r="A440">
        <v>2.86E-2</v>
      </c>
      <c r="B440">
        <v>3.9300000000000002E-2</v>
      </c>
      <c r="C440">
        <v>4.53E-2</v>
      </c>
      <c r="D440">
        <v>4.9299999999999997E-2</v>
      </c>
      <c r="E440">
        <v>5.21E-2</v>
      </c>
      <c r="F440">
        <v>5.5800000000000002E-2</v>
      </c>
      <c r="G440">
        <v>5.8900000000000001E-2</v>
      </c>
      <c r="H440">
        <v>6.2600000000000003E-2</v>
      </c>
    </row>
    <row r="441" spans="1:8" x14ac:dyDescent="0.2">
      <c r="A441">
        <v>2.8400000000000002E-2</v>
      </c>
      <c r="B441">
        <v>3.8800000000000001E-2</v>
      </c>
      <c r="C441">
        <v>4.4900000000000002E-2</v>
      </c>
      <c r="D441">
        <v>4.8899999999999999E-2</v>
      </c>
      <c r="E441">
        <v>5.1700000000000003E-2</v>
      </c>
      <c r="F441">
        <v>5.5500000000000001E-2</v>
      </c>
      <c r="G441">
        <v>5.8599999999999999E-2</v>
      </c>
      <c r="H441">
        <v>6.2399999999999997E-2</v>
      </c>
    </row>
    <row r="442" spans="1:8" x14ac:dyDescent="0.2">
      <c r="A442">
        <v>2.8299999999999999E-2</v>
      </c>
      <c r="B442">
        <v>3.8600000000000002E-2</v>
      </c>
      <c r="C442">
        <v>4.4499999999999998E-2</v>
      </c>
      <c r="D442">
        <v>4.8599999999999997E-2</v>
      </c>
      <c r="E442">
        <v>5.1400000000000001E-2</v>
      </c>
      <c r="F442">
        <v>5.5300000000000002E-2</v>
      </c>
      <c r="G442">
        <v>5.8500000000000003E-2</v>
      </c>
      <c r="H442">
        <v>6.2399999999999997E-2</v>
      </c>
    </row>
    <row r="443" spans="1:8" x14ac:dyDescent="0.2">
      <c r="A443">
        <v>2.7900000000000001E-2</v>
      </c>
      <c r="B443">
        <v>3.8300000000000001E-2</v>
      </c>
      <c r="C443">
        <v>4.4499999999999998E-2</v>
      </c>
      <c r="D443">
        <v>4.8500000000000001E-2</v>
      </c>
      <c r="E443">
        <v>5.1299999999999998E-2</v>
      </c>
      <c r="F443">
        <v>5.5100000000000003E-2</v>
      </c>
      <c r="G443">
        <v>5.8400000000000001E-2</v>
      </c>
      <c r="H443">
        <v>6.2399999999999997E-2</v>
      </c>
    </row>
    <row r="444" spans="1:8" x14ac:dyDescent="0.2">
      <c r="A444">
        <v>2.7699999999999999E-2</v>
      </c>
      <c r="B444">
        <v>3.8100000000000002E-2</v>
      </c>
      <c r="C444">
        <v>4.4200000000000003E-2</v>
      </c>
      <c r="D444">
        <v>4.82E-2</v>
      </c>
      <c r="E444">
        <v>5.11E-2</v>
      </c>
      <c r="F444">
        <v>5.4899999999999997E-2</v>
      </c>
      <c r="G444">
        <v>5.8099999999999999E-2</v>
      </c>
      <c r="H444">
        <v>6.2199999999999998E-2</v>
      </c>
    </row>
    <row r="445" spans="1:8" x14ac:dyDescent="0.2">
      <c r="A445">
        <v>2.8500000000000001E-2</v>
      </c>
      <c r="B445">
        <v>3.8899999999999997E-2</v>
      </c>
      <c r="C445">
        <v>4.4999999999999998E-2</v>
      </c>
      <c r="D445">
        <v>4.9000000000000002E-2</v>
      </c>
      <c r="E445">
        <v>5.1700000000000003E-2</v>
      </c>
      <c r="F445">
        <v>5.5599999999999997E-2</v>
      </c>
      <c r="G445">
        <v>5.8799999999999998E-2</v>
      </c>
      <c r="H445">
        <v>6.25E-2</v>
      </c>
    </row>
    <row r="446" spans="1:8" x14ac:dyDescent="0.2">
      <c r="A446">
        <v>2.7400000000000001E-2</v>
      </c>
      <c r="B446">
        <v>3.7900000000000003E-2</v>
      </c>
      <c r="C446">
        <v>4.4200000000000003E-2</v>
      </c>
      <c r="D446">
        <v>4.82E-2</v>
      </c>
      <c r="E446">
        <v>5.0999999999999997E-2</v>
      </c>
      <c r="F446">
        <v>5.5E-2</v>
      </c>
      <c r="G446">
        <v>5.8500000000000003E-2</v>
      </c>
      <c r="H446">
        <v>6.2300000000000001E-2</v>
      </c>
    </row>
    <row r="447" spans="1:8" x14ac:dyDescent="0.2">
      <c r="A447">
        <v>2.7099999999999999E-2</v>
      </c>
      <c r="B447">
        <v>3.7900000000000003E-2</v>
      </c>
      <c r="C447">
        <v>4.4200000000000003E-2</v>
      </c>
      <c r="D447">
        <v>4.8300000000000003E-2</v>
      </c>
      <c r="E447">
        <v>5.1200000000000002E-2</v>
      </c>
      <c r="F447">
        <v>5.5199999999999999E-2</v>
      </c>
      <c r="G447">
        <v>5.8500000000000003E-2</v>
      </c>
      <c r="H447">
        <v>6.2600000000000003E-2</v>
      </c>
    </row>
    <row r="448" spans="1:8" x14ac:dyDescent="0.2">
      <c r="A448">
        <v>2.7300000000000001E-2</v>
      </c>
      <c r="B448">
        <v>3.7999999999999999E-2</v>
      </c>
      <c r="C448">
        <v>4.4299999999999999E-2</v>
      </c>
      <c r="D448">
        <v>4.8300000000000003E-2</v>
      </c>
      <c r="E448">
        <v>5.11E-2</v>
      </c>
      <c r="F448">
        <v>5.5100000000000003E-2</v>
      </c>
      <c r="G448">
        <v>5.8400000000000001E-2</v>
      </c>
      <c r="H448">
        <v>6.2199999999999998E-2</v>
      </c>
    </row>
    <row r="449" spans="1:8" x14ac:dyDescent="0.2">
      <c r="A449">
        <v>2.7199999999999998E-2</v>
      </c>
      <c r="B449">
        <v>3.78E-2</v>
      </c>
      <c r="C449">
        <v>4.3999999999999997E-2</v>
      </c>
      <c r="D449">
        <v>4.8099999999999997E-2</v>
      </c>
      <c r="E449">
        <v>5.0900000000000001E-2</v>
      </c>
      <c r="F449">
        <v>5.4800000000000001E-2</v>
      </c>
      <c r="G449">
        <v>5.8099999999999999E-2</v>
      </c>
      <c r="H449">
        <v>6.2E-2</v>
      </c>
    </row>
    <row r="450" spans="1:8" x14ac:dyDescent="0.2">
      <c r="A450">
        <v>2.7400000000000001E-2</v>
      </c>
      <c r="B450">
        <v>3.78E-2</v>
      </c>
      <c r="C450">
        <v>4.3900000000000002E-2</v>
      </c>
      <c r="D450">
        <v>4.7800000000000002E-2</v>
      </c>
      <c r="E450">
        <v>5.0599999999999999E-2</v>
      </c>
      <c r="F450">
        <v>5.4399999999999997E-2</v>
      </c>
      <c r="G450">
        <v>5.7599999999999998E-2</v>
      </c>
      <c r="H450">
        <v>6.1499999999999999E-2</v>
      </c>
    </row>
    <row r="451" spans="1:8" x14ac:dyDescent="0.2">
      <c r="A451">
        <v>2.7300000000000001E-2</v>
      </c>
      <c r="B451">
        <v>3.7499999999999999E-2</v>
      </c>
      <c r="C451">
        <v>4.3499999999999997E-2</v>
      </c>
      <c r="D451">
        <v>4.7500000000000001E-2</v>
      </c>
      <c r="E451">
        <v>5.0200000000000002E-2</v>
      </c>
      <c r="F451">
        <v>5.4100000000000002E-2</v>
      </c>
      <c r="G451">
        <v>5.7200000000000001E-2</v>
      </c>
      <c r="H451">
        <v>6.1499999999999999E-2</v>
      </c>
    </row>
    <row r="452" spans="1:8" x14ac:dyDescent="0.2">
      <c r="A452">
        <v>2.6599999999999999E-2</v>
      </c>
      <c r="B452">
        <v>3.6600000000000001E-2</v>
      </c>
      <c r="C452">
        <v>4.2599999999999999E-2</v>
      </c>
      <c r="D452">
        <v>4.65E-2</v>
      </c>
      <c r="E452">
        <v>4.9299999999999997E-2</v>
      </c>
      <c r="F452">
        <v>5.33E-2</v>
      </c>
      <c r="G452">
        <v>5.6599999999999998E-2</v>
      </c>
      <c r="H452">
        <v>6.0999999999999999E-2</v>
      </c>
    </row>
    <row r="453" spans="1:8" x14ac:dyDescent="0.2">
      <c r="A453">
        <v>2.64E-2</v>
      </c>
      <c r="B453">
        <v>3.6400000000000002E-2</v>
      </c>
      <c r="C453">
        <v>4.2500000000000003E-2</v>
      </c>
      <c r="D453">
        <v>4.6399999999999997E-2</v>
      </c>
      <c r="E453">
        <v>4.9299999999999997E-2</v>
      </c>
      <c r="F453">
        <v>5.33E-2</v>
      </c>
      <c r="G453">
        <v>5.6500000000000002E-2</v>
      </c>
      <c r="H453">
        <v>6.1199999999999997E-2</v>
      </c>
    </row>
    <row r="454" spans="1:8" x14ac:dyDescent="0.2">
      <c r="A454">
        <v>2.6499999999999999E-2</v>
      </c>
      <c r="B454">
        <v>3.6499999999999998E-2</v>
      </c>
      <c r="C454">
        <v>4.2599999999999999E-2</v>
      </c>
      <c r="D454">
        <v>4.6600000000000003E-2</v>
      </c>
      <c r="E454">
        <v>4.9399999999999999E-2</v>
      </c>
      <c r="F454">
        <v>5.3499999999999999E-2</v>
      </c>
      <c r="G454">
        <v>5.67E-2</v>
      </c>
      <c r="H454">
        <v>6.1400000000000003E-2</v>
      </c>
    </row>
    <row r="455" spans="1:8" x14ac:dyDescent="0.2">
      <c r="A455">
        <v>2.6599999999999999E-2</v>
      </c>
      <c r="B455">
        <v>3.6499999999999998E-2</v>
      </c>
      <c r="C455">
        <v>4.2500000000000003E-2</v>
      </c>
      <c r="D455">
        <v>4.65E-2</v>
      </c>
      <c r="E455">
        <v>4.9399999999999999E-2</v>
      </c>
      <c r="F455">
        <v>5.33E-2</v>
      </c>
      <c r="G455">
        <v>5.6399999999999999E-2</v>
      </c>
      <c r="H455">
        <v>6.0999999999999999E-2</v>
      </c>
    </row>
    <row r="456" spans="1:8" x14ac:dyDescent="0.2">
      <c r="A456">
        <v>2.6200000000000001E-2</v>
      </c>
      <c r="B456">
        <v>3.5799999999999998E-2</v>
      </c>
      <c r="C456">
        <v>4.19E-2</v>
      </c>
      <c r="D456">
        <v>4.5900000000000003E-2</v>
      </c>
      <c r="E456">
        <v>4.8800000000000003E-2</v>
      </c>
      <c r="F456">
        <v>5.2699999999999997E-2</v>
      </c>
      <c r="G456">
        <v>5.5100000000000003E-2</v>
      </c>
      <c r="H456">
        <v>6.0499999999999998E-2</v>
      </c>
    </row>
    <row r="457" spans="1:8" x14ac:dyDescent="0.2">
      <c r="A457">
        <v>2.69E-2</v>
      </c>
      <c r="B457">
        <v>3.6700000000000003E-2</v>
      </c>
      <c r="C457">
        <v>4.2700000000000002E-2</v>
      </c>
      <c r="D457">
        <v>4.6699999999999998E-2</v>
      </c>
      <c r="E457">
        <v>4.9599999999999998E-2</v>
      </c>
      <c r="F457">
        <v>5.3499999999999999E-2</v>
      </c>
      <c r="G457">
        <v>5.6599999999999998E-2</v>
      </c>
      <c r="H457">
        <v>6.1199999999999997E-2</v>
      </c>
    </row>
    <row r="458" spans="1:8" x14ac:dyDescent="0.2">
      <c r="A458">
        <v>2.6100000000000002E-2</v>
      </c>
      <c r="B458">
        <v>3.5799999999999998E-2</v>
      </c>
      <c r="C458">
        <v>4.19E-2</v>
      </c>
      <c r="D458">
        <v>4.5999999999999999E-2</v>
      </c>
      <c r="E458">
        <v>4.9000000000000002E-2</v>
      </c>
      <c r="F458">
        <v>5.2900000000000003E-2</v>
      </c>
      <c r="G458">
        <v>5.6099999999999997E-2</v>
      </c>
      <c r="H458">
        <v>6.08E-2</v>
      </c>
    </row>
    <row r="459" spans="1:8" x14ac:dyDescent="0.2">
      <c r="A459">
        <v>2.6100000000000002E-2</v>
      </c>
      <c r="B459">
        <v>3.61E-2</v>
      </c>
      <c r="C459">
        <v>4.2200000000000001E-2</v>
      </c>
      <c r="D459">
        <v>4.6300000000000001E-2</v>
      </c>
      <c r="E459">
        <v>4.9299999999999997E-2</v>
      </c>
      <c r="F459">
        <v>5.3199999999999997E-2</v>
      </c>
      <c r="G459">
        <v>5.6399999999999999E-2</v>
      </c>
      <c r="H459">
        <v>6.0999999999999999E-2</v>
      </c>
    </row>
    <row r="460" spans="1:8" x14ac:dyDescent="0.2">
      <c r="A460">
        <v>2.5700000000000001E-2</v>
      </c>
      <c r="B460">
        <v>3.5799999999999998E-2</v>
      </c>
      <c r="C460">
        <v>4.2000000000000003E-2</v>
      </c>
      <c r="D460">
        <v>4.6199999999999998E-2</v>
      </c>
      <c r="E460">
        <v>4.9200000000000001E-2</v>
      </c>
      <c r="F460">
        <v>5.3100000000000001E-2</v>
      </c>
      <c r="G460">
        <v>5.62E-2</v>
      </c>
      <c r="H460">
        <v>6.0900000000000003E-2</v>
      </c>
    </row>
    <row r="461" spans="1:8" x14ac:dyDescent="0.2">
      <c r="A461">
        <v>2.5999999999999999E-2</v>
      </c>
      <c r="B461">
        <v>3.6200000000000003E-2</v>
      </c>
      <c r="C461">
        <v>4.2599999999999999E-2</v>
      </c>
      <c r="D461">
        <v>4.6699999999999998E-2</v>
      </c>
      <c r="E461">
        <v>4.9700000000000001E-2</v>
      </c>
      <c r="F461">
        <v>5.3699999999999998E-2</v>
      </c>
      <c r="G461">
        <v>5.6899999999999999E-2</v>
      </c>
      <c r="H461">
        <v>6.1600000000000002E-2</v>
      </c>
    </row>
    <row r="462" spans="1:8" x14ac:dyDescent="0.2">
      <c r="A462">
        <v>2.6800000000000001E-2</v>
      </c>
      <c r="B462">
        <v>3.7199999999999997E-2</v>
      </c>
      <c r="C462">
        <v>4.3499999999999997E-2</v>
      </c>
      <c r="D462">
        <v>4.7600000000000003E-2</v>
      </c>
      <c r="E462">
        <v>5.0500000000000003E-2</v>
      </c>
      <c r="F462">
        <v>5.45E-2</v>
      </c>
      <c r="G462">
        <v>5.7799999999999997E-2</v>
      </c>
      <c r="H462">
        <v>6.2300000000000001E-2</v>
      </c>
    </row>
    <row r="463" spans="1:8" x14ac:dyDescent="0.2">
      <c r="A463">
        <v>2.64E-2</v>
      </c>
      <c r="B463">
        <v>3.6700000000000003E-2</v>
      </c>
      <c r="C463">
        <v>4.2900000000000001E-2</v>
      </c>
      <c r="D463">
        <v>4.6899999999999997E-2</v>
      </c>
      <c r="E463">
        <v>4.99E-2</v>
      </c>
      <c r="F463">
        <v>5.3999999999999999E-2</v>
      </c>
      <c r="G463">
        <v>5.74E-2</v>
      </c>
      <c r="H463">
        <v>6.2100000000000002E-2</v>
      </c>
    </row>
    <row r="464" spans="1:8" x14ac:dyDescent="0.2">
      <c r="A464">
        <v>2.6100000000000002E-2</v>
      </c>
      <c r="B464">
        <v>3.6299999999999999E-2</v>
      </c>
      <c r="C464">
        <v>4.2500000000000003E-2</v>
      </c>
      <c r="D464">
        <v>4.6600000000000003E-2</v>
      </c>
      <c r="E464">
        <v>4.9599999999999998E-2</v>
      </c>
      <c r="F464">
        <v>5.3800000000000001E-2</v>
      </c>
      <c r="G464">
        <v>5.74E-2</v>
      </c>
      <c r="H464">
        <v>6.2100000000000002E-2</v>
      </c>
    </row>
    <row r="465" spans="1:8" x14ac:dyDescent="0.2">
      <c r="A465">
        <v>2.75E-2</v>
      </c>
      <c r="B465">
        <v>3.7999999999999999E-2</v>
      </c>
      <c r="C465">
        <v>4.4200000000000003E-2</v>
      </c>
      <c r="D465">
        <v>4.82E-2</v>
      </c>
      <c r="E465">
        <v>5.0999999999999997E-2</v>
      </c>
      <c r="F465">
        <v>5.5199999999999999E-2</v>
      </c>
      <c r="G465">
        <v>5.8599999999999999E-2</v>
      </c>
      <c r="H465">
        <v>6.3100000000000003E-2</v>
      </c>
    </row>
    <row r="466" spans="1:8" x14ac:dyDescent="0.2">
      <c r="A466">
        <v>2.76E-2</v>
      </c>
      <c r="B466">
        <v>3.7900000000000003E-2</v>
      </c>
      <c r="C466">
        <v>4.3799999999999999E-2</v>
      </c>
      <c r="D466">
        <v>4.7800000000000002E-2</v>
      </c>
      <c r="E466">
        <v>5.0700000000000002E-2</v>
      </c>
      <c r="F466">
        <v>5.4699999999999999E-2</v>
      </c>
      <c r="G466">
        <v>5.8099999999999999E-2</v>
      </c>
      <c r="H466">
        <v>6.2799999999999995E-2</v>
      </c>
    </row>
    <row r="467" spans="1:8" x14ac:dyDescent="0.2">
      <c r="A467">
        <v>2.69E-2</v>
      </c>
      <c r="B467">
        <v>3.7100000000000001E-2</v>
      </c>
      <c r="C467">
        <v>4.3099999999999999E-2</v>
      </c>
      <c r="D467">
        <v>4.7100000000000003E-2</v>
      </c>
      <c r="E467">
        <v>0.05</v>
      </c>
      <c r="F467">
        <v>5.3999999999999999E-2</v>
      </c>
      <c r="G467">
        <v>5.7599999999999998E-2</v>
      </c>
      <c r="H467">
        <v>6.2600000000000003E-2</v>
      </c>
    </row>
    <row r="468" spans="1:8" x14ac:dyDescent="0.2">
      <c r="A468">
        <v>2.7300000000000001E-2</v>
      </c>
      <c r="B468">
        <v>3.7600000000000001E-2</v>
      </c>
      <c r="C468">
        <v>4.3499999999999997E-2</v>
      </c>
      <c r="D468">
        <v>4.7399999999999998E-2</v>
      </c>
      <c r="E468">
        <v>5.0200000000000002E-2</v>
      </c>
      <c r="F468">
        <v>5.4199999999999998E-2</v>
      </c>
      <c r="G468">
        <v>5.7599999999999998E-2</v>
      </c>
      <c r="H468">
        <v>6.2700000000000006E-2</v>
      </c>
    </row>
    <row r="469" spans="1:8" x14ac:dyDescent="0.2">
      <c r="A469">
        <v>2.7E-2</v>
      </c>
      <c r="B469">
        <v>3.7100000000000001E-2</v>
      </c>
      <c r="C469">
        <v>4.2900000000000001E-2</v>
      </c>
      <c r="D469">
        <v>4.6800000000000001E-2</v>
      </c>
      <c r="E469">
        <v>4.9599999999999998E-2</v>
      </c>
      <c r="F469">
        <v>5.3600000000000002E-2</v>
      </c>
      <c r="G469">
        <v>5.7200000000000001E-2</v>
      </c>
      <c r="H469">
        <v>6.2300000000000001E-2</v>
      </c>
    </row>
    <row r="470" spans="1:8" x14ac:dyDescent="0.2">
      <c r="A470">
        <v>2.6599999999999999E-2</v>
      </c>
      <c r="B470">
        <v>3.6499999999999998E-2</v>
      </c>
      <c r="C470">
        <v>4.2200000000000001E-2</v>
      </c>
      <c r="D470">
        <v>4.6100000000000002E-2</v>
      </c>
      <c r="E470">
        <v>4.9000000000000002E-2</v>
      </c>
      <c r="F470">
        <v>5.2999999999999999E-2</v>
      </c>
      <c r="G470">
        <v>5.6599999999999998E-2</v>
      </c>
      <c r="H470">
        <v>6.1699999999999998E-2</v>
      </c>
    </row>
    <row r="471" spans="1:8" x14ac:dyDescent="0.2">
      <c r="A471">
        <v>2.6200000000000001E-2</v>
      </c>
      <c r="B471">
        <v>3.5900000000000001E-2</v>
      </c>
      <c r="C471">
        <v>4.1700000000000001E-2</v>
      </c>
      <c r="D471">
        <v>4.5499999999999999E-2</v>
      </c>
      <c r="E471">
        <v>4.8399999999999999E-2</v>
      </c>
      <c r="F471">
        <v>5.2499999999999998E-2</v>
      </c>
      <c r="G471">
        <v>5.62E-2</v>
      </c>
      <c r="H471">
        <v>6.13E-2</v>
      </c>
    </row>
    <row r="472" spans="1:8" x14ac:dyDescent="0.2">
      <c r="A472">
        <v>2.6599999999999999E-2</v>
      </c>
      <c r="B472">
        <v>3.6299999999999999E-2</v>
      </c>
      <c r="C472">
        <v>4.2000000000000003E-2</v>
      </c>
      <c r="D472">
        <v>4.58E-2</v>
      </c>
      <c r="E472">
        <v>4.8599999999999997E-2</v>
      </c>
      <c r="F472">
        <v>5.2600000000000001E-2</v>
      </c>
      <c r="G472">
        <v>5.62E-2</v>
      </c>
      <c r="H472">
        <v>6.1400000000000003E-2</v>
      </c>
    </row>
    <row r="473" spans="1:8" x14ac:dyDescent="0.2">
      <c r="A473">
        <v>2.6700000000000002E-2</v>
      </c>
      <c r="B473">
        <v>3.6400000000000002E-2</v>
      </c>
      <c r="C473">
        <v>4.2200000000000001E-2</v>
      </c>
      <c r="D473">
        <v>4.5900000000000003E-2</v>
      </c>
      <c r="E473">
        <v>4.8800000000000003E-2</v>
      </c>
      <c r="F473">
        <v>5.28E-2</v>
      </c>
      <c r="G473">
        <v>5.6399999999999999E-2</v>
      </c>
      <c r="H473">
        <v>6.1699999999999998E-2</v>
      </c>
    </row>
    <row r="474" spans="1:8" x14ac:dyDescent="0.2">
      <c r="A474">
        <v>2.69E-2</v>
      </c>
      <c r="B474">
        <v>3.6600000000000001E-2</v>
      </c>
      <c r="C474">
        <v>4.24E-2</v>
      </c>
      <c r="D474">
        <v>4.6100000000000002E-2</v>
      </c>
      <c r="E474">
        <v>4.8899999999999999E-2</v>
      </c>
      <c r="F474">
        <v>5.2900000000000003E-2</v>
      </c>
      <c r="G474">
        <v>5.6399999999999999E-2</v>
      </c>
      <c r="H474">
        <v>6.1600000000000002E-2</v>
      </c>
    </row>
    <row r="475" spans="1:8" x14ac:dyDescent="0.2">
      <c r="A475">
        <v>2.6499999999999999E-2</v>
      </c>
      <c r="B475">
        <v>3.6200000000000003E-2</v>
      </c>
      <c r="C475">
        <v>4.2000000000000003E-2</v>
      </c>
      <c r="D475">
        <v>4.5699999999999998E-2</v>
      </c>
      <c r="E475">
        <v>4.8399999999999999E-2</v>
      </c>
      <c r="F475">
        <v>5.2400000000000002E-2</v>
      </c>
      <c r="G475">
        <v>5.6000000000000001E-2</v>
      </c>
      <c r="H475">
        <v>6.13E-2</v>
      </c>
    </row>
    <row r="476" spans="1:8" x14ac:dyDescent="0.2">
      <c r="A476">
        <v>2.63E-2</v>
      </c>
      <c r="B476">
        <v>3.5900000000000001E-2</v>
      </c>
      <c r="C476">
        <v>4.1500000000000002E-2</v>
      </c>
      <c r="D476">
        <v>4.53E-2</v>
      </c>
      <c r="E476">
        <v>4.8000000000000001E-2</v>
      </c>
      <c r="F476">
        <v>5.1999999999999998E-2</v>
      </c>
      <c r="G476">
        <v>5.5399999999999998E-2</v>
      </c>
      <c r="H476">
        <v>6.1100000000000002E-2</v>
      </c>
    </row>
    <row r="477" spans="1:8" x14ac:dyDescent="0.2">
      <c r="A477">
        <v>2.6499999999999999E-2</v>
      </c>
      <c r="B477">
        <v>3.5900000000000001E-2</v>
      </c>
      <c r="C477">
        <v>4.1599999999999998E-2</v>
      </c>
      <c r="D477">
        <v>4.5400000000000003E-2</v>
      </c>
      <c r="E477">
        <v>4.82E-2</v>
      </c>
      <c r="F477">
        <v>5.2200000000000003E-2</v>
      </c>
      <c r="G477">
        <v>5.57E-2</v>
      </c>
      <c r="H477">
        <v>6.13E-2</v>
      </c>
    </row>
    <row r="478" spans="1:8" x14ac:dyDescent="0.2">
      <c r="A478">
        <v>2.6499999999999999E-2</v>
      </c>
      <c r="B478">
        <v>3.5999999999999997E-2</v>
      </c>
      <c r="C478">
        <v>4.1599999999999998E-2</v>
      </c>
      <c r="D478">
        <v>4.5400000000000003E-2</v>
      </c>
      <c r="E478">
        <v>4.8300000000000003E-2</v>
      </c>
      <c r="F478">
        <v>5.2299999999999999E-2</v>
      </c>
      <c r="G478">
        <v>5.5800000000000002E-2</v>
      </c>
      <c r="H478">
        <v>6.13E-2</v>
      </c>
    </row>
    <row r="479" spans="1:8" x14ac:dyDescent="0.2">
      <c r="A479">
        <v>2.58E-2</v>
      </c>
      <c r="B479">
        <v>3.5000000000000003E-2</v>
      </c>
      <c r="C479">
        <v>4.0599999999999997E-2</v>
      </c>
      <c r="D479">
        <v>4.4499999999999998E-2</v>
      </c>
      <c r="E479">
        <v>4.7300000000000002E-2</v>
      </c>
      <c r="F479">
        <v>5.1299999999999998E-2</v>
      </c>
      <c r="G479">
        <v>5.4800000000000001E-2</v>
      </c>
      <c r="H479">
        <v>6.0600000000000001E-2</v>
      </c>
    </row>
    <row r="480" spans="1:8" x14ac:dyDescent="0.2">
      <c r="A480">
        <v>2.5999999999999999E-2</v>
      </c>
      <c r="B480">
        <v>3.5400000000000001E-2</v>
      </c>
      <c r="C480">
        <v>4.1099999999999998E-2</v>
      </c>
      <c r="D480">
        <v>4.4999999999999998E-2</v>
      </c>
      <c r="E480">
        <v>4.7800000000000002E-2</v>
      </c>
      <c r="F480">
        <v>5.1900000000000002E-2</v>
      </c>
      <c r="G480">
        <v>5.5500000000000001E-2</v>
      </c>
      <c r="H480">
        <v>6.13E-2</v>
      </c>
    </row>
    <row r="481" spans="1:8" x14ac:dyDescent="0.2">
      <c r="A481">
        <v>2.6100000000000002E-2</v>
      </c>
      <c r="B481">
        <v>3.5499999999999997E-2</v>
      </c>
      <c r="C481">
        <v>4.1099999999999998E-2</v>
      </c>
      <c r="D481">
        <v>4.4900000000000002E-2</v>
      </c>
      <c r="E481">
        <v>4.7800000000000002E-2</v>
      </c>
      <c r="F481">
        <v>5.1900000000000002E-2</v>
      </c>
      <c r="G481">
        <v>5.5500000000000001E-2</v>
      </c>
      <c r="H481">
        <v>6.13E-2</v>
      </c>
    </row>
    <row r="482" spans="1:8" x14ac:dyDescent="0.2">
      <c r="A482">
        <v>2.5700000000000001E-2</v>
      </c>
      <c r="B482">
        <v>3.5200000000000002E-2</v>
      </c>
      <c r="C482">
        <v>4.1000000000000002E-2</v>
      </c>
      <c r="D482">
        <v>4.48E-2</v>
      </c>
      <c r="E482">
        <v>4.7699999999999999E-2</v>
      </c>
      <c r="F482">
        <v>5.1799999999999999E-2</v>
      </c>
      <c r="G482">
        <v>5.5500000000000001E-2</v>
      </c>
      <c r="H482">
        <v>6.1199999999999997E-2</v>
      </c>
    </row>
    <row r="483" spans="1:8" x14ac:dyDescent="0.2">
      <c r="A483">
        <v>2.5899999999999999E-2</v>
      </c>
      <c r="B483">
        <v>3.5700000000000003E-2</v>
      </c>
      <c r="C483">
        <v>4.1399999999999999E-2</v>
      </c>
      <c r="D483">
        <v>4.53E-2</v>
      </c>
      <c r="E483">
        <v>4.82E-2</v>
      </c>
      <c r="F483">
        <v>5.2299999999999999E-2</v>
      </c>
      <c r="G483">
        <v>5.6099999999999997E-2</v>
      </c>
      <c r="H483">
        <v>6.1600000000000002E-2</v>
      </c>
    </row>
    <row r="484" spans="1:8" x14ac:dyDescent="0.2">
      <c r="A484">
        <v>2.58E-2</v>
      </c>
      <c r="B484">
        <v>3.5700000000000003E-2</v>
      </c>
      <c r="C484">
        <v>4.1399999999999999E-2</v>
      </c>
      <c r="D484">
        <v>4.5199999999999997E-2</v>
      </c>
      <c r="E484">
        <v>4.8099999999999997E-2</v>
      </c>
      <c r="F484">
        <v>5.2200000000000003E-2</v>
      </c>
      <c r="G484">
        <v>5.5800000000000002E-2</v>
      </c>
      <c r="H484">
        <v>6.13E-2</v>
      </c>
    </row>
    <row r="485" spans="1:8" x14ac:dyDescent="0.2">
      <c r="A485">
        <v>2.52E-2</v>
      </c>
      <c r="B485">
        <v>3.4700000000000002E-2</v>
      </c>
      <c r="C485">
        <v>4.0500000000000001E-2</v>
      </c>
      <c r="D485">
        <v>4.4400000000000002E-2</v>
      </c>
      <c r="E485">
        <v>4.7300000000000002E-2</v>
      </c>
      <c r="F485">
        <v>5.1400000000000001E-2</v>
      </c>
      <c r="G485">
        <v>5.5199999999999999E-2</v>
      </c>
      <c r="H485">
        <v>6.0600000000000001E-2</v>
      </c>
    </row>
    <row r="486" spans="1:8" x14ac:dyDescent="0.2">
      <c r="A486">
        <v>2.46E-2</v>
      </c>
      <c r="B486">
        <v>3.4200000000000001E-2</v>
      </c>
      <c r="C486">
        <v>3.9899999999999998E-2</v>
      </c>
      <c r="D486">
        <v>4.3700000000000003E-2</v>
      </c>
      <c r="E486">
        <v>4.65E-2</v>
      </c>
      <c r="F486">
        <v>5.0599999999999999E-2</v>
      </c>
      <c r="G486">
        <v>5.4300000000000001E-2</v>
      </c>
      <c r="H486">
        <v>6.0100000000000001E-2</v>
      </c>
    </row>
    <row r="487" spans="1:8" x14ac:dyDescent="0.2">
      <c r="A487">
        <v>2.4E-2</v>
      </c>
      <c r="B487">
        <v>3.3300000000000003E-2</v>
      </c>
      <c r="C487">
        <v>3.9100000000000003E-2</v>
      </c>
      <c r="D487">
        <v>4.2900000000000001E-2</v>
      </c>
      <c r="E487">
        <v>4.5699999999999998E-2</v>
      </c>
      <c r="F487">
        <v>4.9799999999999997E-2</v>
      </c>
      <c r="G487">
        <v>5.3499999999999999E-2</v>
      </c>
      <c r="H487">
        <v>5.9200000000000003E-2</v>
      </c>
    </row>
    <row r="488" spans="1:8" x14ac:dyDescent="0.2">
      <c r="A488">
        <v>2.4400000000000002E-2</v>
      </c>
      <c r="B488">
        <v>3.3799999999999997E-2</v>
      </c>
      <c r="C488">
        <v>3.9600000000000003E-2</v>
      </c>
      <c r="D488">
        <v>4.3499999999999997E-2</v>
      </c>
      <c r="E488">
        <v>4.6399999999999997E-2</v>
      </c>
      <c r="F488">
        <v>5.04E-2</v>
      </c>
      <c r="G488">
        <v>5.4100000000000002E-2</v>
      </c>
      <c r="H488">
        <v>5.9799999999999999E-2</v>
      </c>
    </row>
    <row r="489" spans="1:8" x14ac:dyDescent="0.2">
      <c r="A489">
        <v>2.41E-2</v>
      </c>
      <c r="B489">
        <v>3.3399999999999999E-2</v>
      </c>
      <c r="C489">
        <v>3.9300000000000002E-2</v>
      </c>
      <c r="D489">
        <v>4.3200000000000002E-2</v>
      </c>
      <c r="E489">
        <v>4.6199999999999998E-2</v>
      </c>
      <c r="F489">
        <v>5.0299999999999997E-2</v>
      </c>
      <c r="G489">
        <v>5.4100000000000002E-2</v>
      </c>
      <c r="H489">
        <v>5.9900000000000002E-2</v>
      </c>
    </row>
    <row r="490" spans="1:8" x14ac:dyDescent="0.2">
      <c r="A490">
        <v>2.3599999999999999E-2</v>
      </c>
      <c r="B490">
        <v>3.2599999999999997E-2</v>
      </c>
      <c r="C490">
        <v>3.8399999999999997E-2</v>
      </c>
      <c r="D490">
        <v>4.24E-2</v>
      </c>
      <c r="E490">
        <v>4.53E-2</v>
      </c>
      <c r="F490">
        <v>4.9500000000000002E-2</v>
      </c>
      <c r="G490">
        <v>5.33E-2</v>
      </c>
      <c r="H490">
        <v>5.9200000000000003E-2</v>
      </c>
    </row>
    <row r="491" spans="1:8" x14ac:dyDescent="0.2">
      <c r="A491">
        <v>2.3400000000000001E-2</v>
      </c>
      <c r="B491">
        <v>3.2300000000000002E-2</v>
      </c>
      <c r="C491">
        <v>3.8100000000000002E-2</v>
      </c>
      <c r="D491">
        <v>4.2000000000000003E-2</v>
      </c>
      <c r="E491">
        <v>4.48E-2</v>
      </c>
      <c r="F491">
        <v>4.9000000000000002E-2</v>
      </c>
      <c r="G491">
        <v>5.2499999999999998E-2</v>
      </c>
      <c r="H491">
        <v>5.8799999999999998E-2</v>
      </c>
    </row>
    <row r="492" spans="1:8" x14ac:dyDescent="0.2">
      <c r="A492">
        <v>2.3900000000000001E-2</v>
      </c>
      <c r="B492">
        <v>3.3000000000000002E-2</v>
      </c>
      <c r="C492">
        <v>3.8899999999999997E-2</v>
      </c>
      <c r="D492">
        <v>4.2700000000000002E-2</v>
      </c>
      <c r="E492">
        <v>4.5499999999999999E-2</v>
      </c>
      <c r="F492">
        <v>4.9500000000000002E-2</v>
      </c>
      <c r="G492">
        <v>5.2999999999999999E-2</v>
      </c>
      <c r="H492">
        <v>5.91E-2</v>
      </c>
    </row>
    <row r="493" spans="1:8" x14ac:dyDescent="0.2">
      <c r="A493">
        <v>2.3300000000000001E-2</v>
      </c>
      <c r="B493">
        <v>3.2399999999999998E-2</v>
      </c>
      <c r="C493">
        <v>3.8300000000000001E-2</v>
      </c>
      <c r="D493">
        <v>4.2200000000000001E-2</v>
      </c>
      <c r="E493">
        <v>4.4999999999999998E-2</v>
      </c>
      <c r="F493">
        <v>4.9099999999999998E-2</v>
      </c>
      <c r="G493">
        <v>5.28E-2</v>
      </c>
      <c r="H493">
        <v>5.8999999999999997E-2</v>
      </c>
    </row>
    <row r="494" spans="1:8" x14ac:dyDescent="0.2">
      <c r="A494">
        <v>2.3599999999999999E-2</v>
      </c>
      <c r="B494">
        <v>3.32E-2</v>
      </c>
      <c r="C494">
        <v>3.9300000000000002E-2</v>
      </c>
      <c r="D494">
        <v>4.3299999999999998E-2</v>
      </c>
      <c r="E494">
        <v>4.6300000000000001E-2</v>
      </c>
      <c r="F494">
        <v>5.0299999999999997E-2</v>
      </c>
      <c r="G494">
        <v>5.3999999999999999E-2</v>
      </c>
      <c r="H494">
        <v>5.9900000000000002E-2</v>
      </c>
    </row>
    <row r="495" spans="1:8" x14ac:dyDescent="0.2">
      <c r="A495">
        <v>2.2100000000000002E-2</v>
      </c>
      <c r="B495">
        <v>3.1099999999999999E-2</v>
      </c>
      <c r="C495">
        <v>3.73E-2</v>
      </c>
      <c r="D495">
        <v>4.1500000000000002E-2</v>
      </c>
      <c r="E495">
        <v>4.4499999999999998E-2</v>
      </c>
      <c r="F495">
        <v>4.8500000000000001E-2</v>
      </c>
      <c r="G495">
        <v>5.2200000000000003E-2</v>
      </c>
      <c r="H495">
        <v>5.8599999999999999E-2</v>
      </c>
    </row>
    <row r="496" spans="1:8" x14ac:dyDescent="0.2">
      <c r="A496">
        <v>2.2800000000000001E-2</v>
      </c>
      <c r="B496">
        <v>3.2000000000000001E-2</v>
      </c>
      <c r="C496">
        <v>3.8199999999999998E-2</v>
      </c>
      <c r="D496">
        <v>4.2299999999999997E-2</v>
      </c>
      <c r="E496">
        <v>4.5199999999999997E-2</v>
      </c>
      <c r="F496">
        <v>4.9200000000000001E-2</v>
      </c>
      <c r="G496">
        <v>5.2900000000000003E-2</v>
      </c>
      <c r="H496">
        <v>5.9400000000000001E-2</v>
      </c>
    </row>
    <row r="497" spans="1:8" x14ac:dyDescent="0.2">
      <c r="A497">
        <v>2.3199999999999998E-2</v>
      </c>
      <c r="B497">
        <v>3.2899999999999999E-2</v>
      </c>
      <c r="C497">
        <v>3.9300000000000002E-2</v>
      </c>
      <c r="D497">
        <v>4.3299999999999998E-2</v>
      </c>
      <c r="E497">
        <v>4.6199999999999998E-2</v>
      </c>
      <c r="F497">
        <v>5.0200000000000002E-2</v>
      </c>
      <c r="G497">
        <v>5.3800000000000001E-2</v>
      </c>
      <c r="H497">
        <v>6.0199999999999997E-2</v>
      </c>
    </row>
    <row r="498" spans="1:8" x14ac:dyDescent="0.2">
      <c r="A498">
        <v>2.3099999999999999E-2</v>
      </c>
      <c r="B498">
        <v>3.27E-2</v>
      </c>
      <c r="C498">
        <v>3.9E-2</v>
      </c>
      <c r="D498">
        <v>4.2999999999999997E-2</v>
      </c>
      <c r="E498">
        <v>4.5900000000000003E-2</v>
      </c>
      <c r="F498">
        <v>5.0099999999999999E-2</v>
      </c>
      <c r="G498">
        <v>5.3800000000000001E-2</v>
      </c>
      <c r="H498">
        <v>6.0299999999999999E-2</v>
      </c>
    </row>
    <row r="499" spans="1:8" x14ac:dyDescent="0.2">
      <c r="A499">
        <v>2.2599999999999999E-2</v>
      </c>
      <c r="B499">
        <v>3.1600000000000003E-2</v>
      </c>
      <c r="C499">
        <v>3.78E-2</v>
      </c>
      <c r="D499">
        <v>4.19E-2</v>
      </c>
      <c r="E499">
        <v>4.4900000000000002E-2</v>
      </c>
      <c r="F499">
        <v>4.9099999999999998E-2</v>
      </c>
      <c r="G499">
        <v>5.2999999999999999E-2</v>
      </c>
      <c r="H499">
        <v>5.9499999999999997E-2</v>
      </c>
    </row>
    <row r="500" spans="1:8" x14ac:dyDescent="0.2">
      <c r="A500">
        <v>2.24E-2</v>
      </c>
      <c r="B500">
        <v>3.1099999999999999E-2</v>
      </c>
      <c r="C500">
        <v>3.73E-2</v>
      </c>
      <c r="D500">
        <v>4.1399999999999999E-2</v>
      </c>
      <c r="E500">
        <v>4.4400000000000002E-2</v>
      </c>
      <c r="F500">
        <v>4.87E-2</v>
      </c>
      <c r="G500">
        <v>5.2600000000000001E-2</v>
      </c>
      <c r="H500">
        <v>5.9299999999999999E-2</v>
      </c>
    </row>
    <row r="501" spans="1:8" x14ac:dyDescent="0.2">
      <c r="A501">
        <v>2.3199999999999998E-2</v>
      </c>
      <c r="B501">
        <v>3.2399999999999998E-2</v>
      </c>
      <c r="C501">
        <v>3.85E-2</v>
      </c>
      <c r="D501">
        <v>4.2599999999999999E-2</v>
      </c>
      <c r="E501">
        <v>4.5699999999999998E-2</v>
      </c>
      <c r="F501">
        <v>4.99E-2</v>
      </c>
      <c r="G501">
        <v>5.3699999999999998E-2</v>
      </c>
      <c r="H501">
        <v>5.9900000000000002E-2</v>
      </c>
    </row>
    <row r="502" spans="1:8" x14ac:dyDescent="0.2">
      <c r="A502">
        <v>2.3E-2</v>
      </c>
      <c r="B502">
        <v>3.2199999999999999E-2</v>
      </c>
      <c r="C502">
        <v>3.8300000000000001E-2</v>
      </c>
      <c r="D502">
        <v>4.2500000000000003E-2</v>
      </c>
      <c r="E502">
        <v>4.5600000000000002E-2</v>
      </c>
      <c r="F502">
        <v>4.99E-2</v>
      </c>
      <c r="G502">
        <v>5.3800000000000001E-2</v>
      </c>
      <c r="H502">
        <v>6.0100000000000001E-2</v>
      </c>
    </row>
    <row r="503" spans="1:8" x14ac:dyDescent="0.2">
      <c r="A503">
        <v>2.2700000000000001E-2</v>
      </c>
      <c r="B503">
        <v>3.1699999999999999E-2</v>
      </c>
      <c r="C503">
        <v>3.7900000000000003E-2</v>
      </c>
      <c r="D503">
        <v>4.2000000000000003E-2</v>
      </c>
      <c r="E503">
        <v>4.5199999999999997E-2</v>
      </c>
      <c r="F503">
        <v>4.9599999999999998E-2</v>
      </c>
      <c r="G503">
        <v>5.3600000000000002E-2</v>
      </c>
      <c r="H503">
        <v>5.9900000000000002E-2</v>
      </c>
    </row>
    <row r="504" spans="1:8" x14ac:dyDescent="0.2">
      <c r="A504">
        <v>2.2200000000000001E-2</v>
      </c>
      <c r="B504">
        <v>3.0599999999999999E-2</v>
      </c>
      <c r="C504">
        <v>3.6700000000000003E-2</v>
      </c>
      <c r="D504">
        <v>4.0899999999999999E-2</v>
      </c>
      <c r="E504">
        <v>4.41E-2</v>
      </c>
      <c r="F504">
        <v>4.8500000000000001E-2</v>
      </c>
      <c r="G504">
        <v>5.2600000000000001E-2</v>
      </c>
      <c r="H504">
        <v>5.8999999999999997E-2</v>
      </c>
    </row>
    <row r="505" spans="1:8" x14ac:dyDescent="0.2">
      <c r="A505">
        <v>2.1600000000000001E-2</v>
      </c>
      <c r="B505">
        <v>2.93E-2</v>
      </c>
      <c r="C505">
        <v>3.5299999999999998E-2</v>
      </c>
      <c r="D505">
        <v>3.95E-2</v>
      </c>
      <c r="E505">
        <v>4.2700000000000002E-2</v>
      </c>
      <c r="F505">
        <v>4.7100000000000003E-2</v>
      </c>
      <c r="G505">
        <v>5.11E-2</v>
      </c>
      <c r="H505">
        <v>5.79E-2</v>
      </c>
    </row>
    <row r="506" spans="1:8" x14ac:dyDescent="0.2">
      <c r="A506">
        <v>2.1499999999999998E-2</v>
      </c>
      <c r="B506">
        <v>2.9499999999999998E-2</v>
      </c>
      <c r="C506">
        <v>3.56E-2</v>
      </c>
      <c r="D506">
        <v>3.9899999999999998E-2</v>
      </c>
      <c r="E506">
        <v>4.3099999999999999E-2</v>
      </c>
      <c r="F506">
        <v>4.7500000000000001E-2</v>
      </c>
      <c r="G506">
        <v>5.1499999999999997E-2</v>
      </c>
      <c r="H506">
        <v>5.8200000000000002E-2</v>
      </c>
    </row>
    <row r="507" spans="1:8" x14ac:dyDescent="0.2">
      <c r="A507">
        <v>2.1000000000000001E-2</v>
      </c>
      <c r="B507">
        <v>2.87E-2</v>
      </c>
      <c r="C507">
        <v>3.4799999999999998E-2</v>
      </c>
      <c r="D507">
        <v>3.9100000000000003E-2</v>
      </c>
      <c r="E507">
        <v>4.24E-2</v>
      </c>
      <c r="F507">
        <v>4.6800000000000001E-2</v>
      </c>
      <c r="G507">
        <v>5.0799999999999998E-2</v>
      </c>
      <c r="H507">
        <v>5.7799999999999997E-2</v>
      </c>
    </row>
    <row r="508" spans="1:8" x14ac:dyDescent="0.2">
      <c r="A508">
        <v>2.1499999999999998E-2</v>
      </c>
      <c r="B508">
        <v>2.9600000000000001E-2</v>
      </c>
      <c r="C508">
        <v>3.5900000000000001E-2</v>
      </c>
      <c r="D508">
        <v>4.0300000000000002E-2</v>
      </c>
      <c r="E508">
        <v>4.36E-2</v>
      </c>
      <c r="F508">
        <v>4.8099999999999997E-2</v>
      </c>
      <c r="G508">
        <v>5.1999999999999998E-2</v>
      </c>
      <c r="H508">
        <v>5.8900000000000001E-2</v>
      </c>
    </row>
    <row r="509" spans="1:8" x14ac:dyDescent="0.2">
      <c r="A509">
        <v>2.1899999999999999E-2</v>
      </c>
      <c r="B509">
        <v>3.0200000000000001E-2</v>
      </c>
      <c r="C509">
        <v>3.6499999999999998E-2</v>
      </c>
      <c r="D509">
        <v>4.0800000000000003E-2</v>
      </c>
      <c r="E509">
        <v>4.41E-2</v>
      </c>
      <c r="F509">
        <v>4.8500000000000001E-2</v>
      </c>
      <c r="G509">
        <v>5.2600000000000001E-2</v>
      </c>
      <c r="H509">
        <v>5.9299999999999999E-2</v>
      </c>
    </row>
    <row r="510" spans="1:8" x14ac:dyDescent="0.2">
      <c r="A510">
        <v>2.1700000000000001E-2</v>
      </c>
      <c r="B510">
        <v>2.9700000000000001E-2</v>
      </c>
      <c r="C510">
        <v>3.5900000000000001E-2</v>
      </c>
      <c r="D510">
        <v>4.02E-2</v>
      </c>
      <c r="E510">
        <v>4.3499999999999997E-2</v>
      </c>
      <c r="F510">
        <v>4.8000000000000001E-2</v>
      </c>
      <c r="G510">
        <v>5.21E-2</v>
      </c>
      <c r="H510">
        <v>5.8999999999999997E-2</v>
      </c>
    </row>
    <row r="511" spans="1:8" x14ac:dyDescent="0.2">
      <c r="A511">
        <v>2.12E-2</v>
      </c>
      <c r="B511">
        <v>2.8799999999999999E-2</v>
      </c>
      <c r="C511">
        <v>3.5000000000000003E-2</v>
      </c>
      <c r="D511">
        <v>3.9199999999999999E-2</v>
      </c>
      <c r="E511">
        <v>4.2500000000000003E-2</v>
      </c>
      <c r="F511">
        <v>4.7E-2</v>
      </c>
      <c r="G511">
        <v>5.0999999999999997E-2</v>
      </c>
      <c r="H511">
        <v>5.8099999999999999E-2</v>
      </c>
    </row>
    <row r="512" spans="1:8" x14ac:dyDescent="0.2">
      <c r="A512">
        <v>2.0899999999999998E-2</v>
      </c>
      <c r="B512">
        <v>2.8400000000000002E-2</v>
      </c>
      <c r="C512">
        <v>3.44E-2</v>
      </c>
      <c r="D512">
        <v>3.8600000000000002E-2</v>
      </c>
      <c r="E512">
        <v>4.1799999999999997E-2</v>
      </c>
      <c r="F512">
        <v>4.6399999999999997E-2</v>
      </c>
      <c r="G512">
        <v>5.0500000000000003E-2</v>
      </c>
      <c r="H512">
        <v>5.7799999999999997E-2</v>
      </c>
    </row>
    <row r="513" spans="1:8" x14ac:dyDescent="0.2">
      <c r="A513">
        <v>2.07E-2</v>
      </c>
      <c r="B513">
        <v>2.81E-2</v>
      </c>
      <c r="C513">
        <v>3.4000000000000002E-2</v>
      </c>
      <c r="D513">
        <v>3.8199999999999998E-2</v>
      </c>
      <c r="E513">
        <v>4.1399999999999999E-2</v>
      </c>
      <c r="F513">
        <v>4.5999999999999999E-2</v>
      </c>
      <c r="G513">
        <v>5.0200000000000002E-2</v>
      </c>
      <c r="H513">
        <v>5.7700000000000001E-2</v>
      </c>
    </row>
    <row r="514" spans="1:8" x14ac:dyDescent="0.2">
      <c r="A514">
        <v>1.9599999999999999E-2</v>
      </c>
      <c r="B514">
        <v>2.6499999999999999E-2</v>
      </c>
      <c r="C514">
        <v>3.2500000000000001E-2</v>
      </c>
      <c r="D514">
        <v>3.6799999999999999E-2</v>
      </c>
      <c r="E514">
        <v>0.04</v>
      </c>
      <c r="F514">
        <v>4.4699999999999997E-2</v>
      </c>
      <c r="G514">
        <v>4.9000000000000002E-2</v>
      </c>
      <c r="H514">
        <v>5.7099999999999998E-2</v>
      </c>
    </row>
    <row r="515" spans="1:8" x14ac:dyDescent="0.2">
      <c r="A515">
        <v>2.0199999999999999E-2</v>
      </c>
      <c r="B515">
        <v>2.7400000000000001E-2</v>
      </c>
      <c r="C515">
        <v>3.3300000000000003E-2</v>
      </c>
      <c r="D515">
        <v>3.7699999999999997E-2</v>
      </c>
      <c r="E515">
        <v>4.1000000000000002E-2</v>
      </c>
      <c r="F515">
        <v>4.58E-2</v>
      </c>
      <c r="G515">
        <v>5.0099999999999999E-2</v>
      </c>
      <c r="H515">
        <v>5.8000000000000003E-2</v>
      </c>
    </row>
    <row r="516" spans="1:8" x14ac:dyDescent="0.2">
      <c r="A516">
        <v>1.9800000000000002E-2</v>
      </c>
      <c r="B516">
        <v>2.6700000000000002E-2</v>
      </c>
      <c r="C516">
        <v>3.2899999999999999E-2</v>
      </c>
      <c r="D516">
        <v>3.7400000000000003E-2</v>
      </c>
      <c r="E516">
        <v>4.07E-2</v>
      </c>
      <c r="F516">
        <v>4.5699999999999998E-2</v>
      </c>
      <c r="G516">
        <v>5.04E-2</v>
      </c>
      <c r="H516">
        <v>5.8299999999999998E-2</v>
      </c>
    </row>
    <row r="517" spans="1:8" x14ac:dyDescent="0.2">
      <c r="A517">
        <v>2.0299999999999999E-2</v>
      </c>
      <c r="B517">
        <v>2.75E-2</v>
      </c>
      <c r="C517">
        <v>3.3599999999999998E-2</v>
      </c>
      <c r="D517">
        <v>3.8100000000000002E-2</v>
      </c>
      <c r="E517">
        <v>4.1500000000000002E-2</v>
      </c>
      <c r="F517">
        <v>4.65E-2</v>
      </c>
      <c r="G517">
        <v>5.0999999999999997E-2</v>
      </c>
      <c r="H517">
        <v>5.8700000000000002E-2</v>
      </c>
    </row>
    <row r="518" spans="1:8" x14ac:dyDescent="0.2">
      <c r="A518">
        <v>2.07E-2</v>
      </c>
      <c r="B518">
        <v>2.81E-2</v>
      </c>
      <c r="C518">
        <v>3.4299999999999997E-2</v>
      </c>
      <c r="D518">
        <v>3.8899999999999997E-2</v>
      </c>
      <c r="E518">
        <v>4.24E-2</v>
      </c>
      <c r="F518">
        <v>4.7300000000000002E-2</v>
      </c>
      <c r="G518">
        <v>5.1799999999999999E-2</v>
      </c>
      <c r="H518">
        <v>5.8900000000000001E-2</v>
      </c>
    </row>
    <row r="519" spans="1:8" x14ac:dyDescent="0.2">
      <c r="A519">
        <v>2.0299999999999999E-2</v>
      </c>
      <c r="B519">
        <v>2.7300000000000001E-2</v>
      </c>
      <c r="C519">
        <v>3.3700000000000001E-2</v>
      </c>
      <c r="D519">
        <v>3.8300000000000001E-2</v>
      </c>
      <c r="E519">
        <v>4.1700000000000001E-2</v>
      </c>
      <c r="F519">
        <v>4.6800000000000001E-2</v>
      </c>
      <c r="G519">
        <v>5.1400000000000001E-2</v>
      </c>
      <c r="H519">
        <v>5.8599999999999999E-2</v>
      </c>
    </row>
    <row r="520" spans="1:8" x14ac:dyDescent="0.2">
      <c r="A520">
        <v>1.9300000000000001E-2</v>
      </c>
      <c r="B520">
        <v>2.58E-2</v>
      </c>
      <c r="C520">
        <v>3.2199999999999999E-2</v>
      </c>
      <c r="D520">
        <v>3.6900000000000002E-2</v>
      </c>
      <c r="E520">
        <v>4.0399999999999998E-2</v>
      </c>
      <c r="F520">
        <v>4.5600000000000002E-2</v>
      </c>
      <c r="G520">
        <v>5.04E-2</v>
      </c>
      <c r="H520">
        <v>5.8099999999999999E-2</v>
      </c>
    </row>
    <row r="521" spans="1:8" x14ac:dyDescent="0.2">
      <c r="A521">
        <v>1.9E-2</v>
      </c>
      <c r="B521">
        <v>2.5399999999999999E-2</v>
      </c>
      <c r="C521">
        <v>3.1699999999999999E-2</v>
      </c>
      <c r="D521">
        <v>3.6400000000000002E-2</v>
      </c>
      <c r="E521">
        <v>0.04</v>
      </c>
      <c r="F521">
        <v>4.5199999999999997E-2</v>
      </c>
      <c r="G521">
        <v>0.05</v>
      </c>
      <c r="H521">
        <v>5.7700000000000001E-2</v>
      </c>
    </row>
    <row r="522" spans="1:8" x14ac:dyDescent="0.2">
      <c r="A522">
        <v>1.8100000000000002E-2</v>
      </c>
      <c r="B522">
        <v>2.4E-2</v>
      </c>
      <c r="C522">
        <v>3.0300000000000001E-2</v>
      </c>
      <c r="D522">
        <v>3.5099999999999999E-2</v>
      </c>
      <c r="E522">
        <v>3.8699999999999998E-2</v>
      </c>
      <c r="F522">
        <v>4.41E-2</v>
      </c>
      <c r="G522">
        <v>4.8899999999999999E-2</v>
      </c>
      <c r="H522">
        <v>5.6899999999999999E-2</v>
      </c>
    </row>
    <row r="523" spans="1:8" x14ac:dyDescent="0.2">
      <c r="A523">
        <v>1.84E-2</v>
      </c>
      <c r="B523">
        <v>2.46E-2</v>
      </c>
      <c r="C523">
        <v>3.09E-2</v>
      </c>
      <c r="D523">
        <v>3.5799999999999998E-2</v>
      </c>
      <c r="E523">
        <v>3.95E-2</v>
      </c>
      <c r="F523">
        <v>4.48E-2</v>
      </c>
      <c r="G523">
        <v>4.9500000000000002E-2</v>
      </c>
      <c r="H523">
        <v>5.7299999999999997E-2</v>
      </c>
    </row>
    <row r="524" spans="1:8" x14ac:dyDescent="0.2">
      <c r="A524">
        <v>1.77E-2</v>
      </c>
      <c r="B524">
        <v>2.4E-2</v>
      </c>
      <c r="C524">
        <v>3.04E-2</v>
      </c>
      <c r="D524">
        <v>3.5200000000000002E-2</v>
      </c>
      <c r="E524">
        <v>3.8800000000000001E-2</v>
      </c>
      <c r="F524">
        <v>4.4299999999999999E-2</v>
      </c>
      <c r="G524">
        <v>4.9099999999999998E-2</v>
      </c>
      <c r="H524">
        <v>5.6899999999999999E-2</v>
      </c>
    </row>
    <row r="525" spans="1:8" x14ac:dyDescent="0.2">
      <c r="A525">
        <v>1.7999999999999999E-2</v>
      </c>
      <c r="B525">
        <v>2.4400000000000002E-2</v>
      </c>
      <c r="C525">
        <v>3.0599999999999999E-2</v>
      </c>
      <c r="D525">
        <v>3.5299999999999998E-2</v>
      </c>
      <c r="E525">
        <v>3.9E-2</v>
      </c>
      <c r="F525">
        <v>4.4400000000000002E-2</v>
      </c>
      <c r="G525">
        <v>4.9200000000000001E-2</v>
      </c>
      <c r="H525">
        <v>5.6899999999999999E-2</v>
      </c>
    </row>
    <row r="526" spans="1:8" x14ac:dyDescent="0.2">
      <c r="A526">
        <v>1.8499999999999999E-2</v>
      </c>
      <c r="B526">
        <v>2.4899999999999999E-2</v>
      </c>
      <c r="C526">
        <v>3.0800000000000001E-2</v>
      </c>
      <c r="D526">
        <v>3.5299999999999998E-2</v>
      </c>
      <c r="E526">
        <v>3.8800000000000001E-2</v>
      </c>
      <c r="F526">
        <v>4.41E-2</v>
      </c>
      <c r="G526">
        <v>4.8599999999999997E-2</v>
      </c>
      <c r="H526">
        <v>5.6300000000000003E-2</v>
      </c>
    </row>
    <row r="527" spans="1:8" x14ac:dyDescent="0.2">
      <c r="A527">
        <v>1.8599999999999998E-2</v>
      </c>
      <c r="B527">
        <v>2.5000000000000001E-2</v>
      </c>
      <c r="C527">
        <v>3.0700000000000002E-2</v>
      </c>
      <c r="D527">
        <v>3.49E-2</v>
      </c>
      <c r="E527">
        <v>3.8300000000000001E-2</v>
      </c>
      <c r="F527">
        <v>4.3299999999999998E-2</v>
      </c>
      <c r="G527">
        <v>4.7600000000000003E-2</v>
      </c>
      <c r="H527">
        <v>5.5399999999999998E-2</v>
      </c>
    </row>
    <row r="528" spans="1:8" x14ac:dyDescent="0.2">
      <c r="A528">
        <v>1.8499999999999999E-2</v>
      </c>
      <c r="B528">
        <v>2.47E-2</v>
      </c>
      <c r="C528">
        <v>3.0300000000000001E-2</v>
      </c>
      <c r="D528">
        <v>3.4599999999999999E-2</v>
      </c>
      <c r="E528">
        <v>3.7900000000000003E-2</v>
      </c>
      <c r="F528">
        <v>4.2999999999999997E-2</v>
      </c>
      <c r="G528">
        <v>4.7300000000000002E-2</v>
      </c>
      <c r="H528">
        <v>5.5100000000000003E-2</v>
      </c>
    </row>
    <row r="529" spans="1:8" x14ac:dyDescent="0.2">
      <c r="A529">
        <v>1.77E-2</v>
      </c>
      <c r="B529">
        <v>2.35E-2</v>
      </c>
      <c r="C529">
        <v>2.8899999999999999E-2</v>
      </c>
      <c r="D529">
        <v>3.3099999999999997E-2</v>
      </c>
      <c r="E529">
        <v>3.6400000000000002E-2</v>
      </c>
      <c r="F529">
        <v>4.1300000000000003E-2</v>
      </c>
      <c r="G529">
        <v>4.5600000000000002E-2</v>
      </c>
      <c r="H529">
        <v>5.2999999999999999E-2</v>
      </c>
    </row>
    <row r="530" spans="1:8" x14ac:dyDescent="0.2">
      <c r="A530">
        <v>1.9599999999999999E-2</v>
      </c>
      <c r="B530">
        <v>2.5999999999999999E-2</v>
      </c>
      <c r="C530">
        <v>3.15E-2</v>
      </c>
      <c r="D530">
        <v>3.5700000000000003E-2</v>
      </c>
      <c r="E530">
        <v>3.9100000000000003E-2</v>
      </c>
      <c r="F530">
        <v>4.3700000000000003E-2</v>
      </c>
      <c r="G530">
        <v>4.7500000000000001E-2</v>
      </c>
      <c r="H530">
        <v>5.4300000000000001E-2</v>
      </c>
    </row>
    <row r="531" spans="1:8" x14ac:dyDescent="0.2">
      <c r="A531">
        <v>1.95E-2</v>
      </c>
      <c r="B531">
        <v>2.6100000000000002E-2</v>
      </c>
      <c r="C531">
        <v>3.1800000000000002E-2</v>
      </c>
      <c r="D531">
        <v>3.61E-2</v>
      </c>
      <c r="E531">
        <v>3.95E-2</v>
      </c>
      <c r="F531">
        <v>4.4200000000000003E-2</v>
      </c>
      <c r="G531">
        <v>4.8399999999999999E-2</v>
      </c>
      <c r="H531">
        <v>5.5E-2</v>
      </c>
    </row>
    <row r="532" spans="1:8" x14ac:dyDescent="0.2">
      <c r="A532">
        <v>1.9599999999999999E-2</v>
      </c>
      <c r="B532">
        <v>2.64E-2</v>
      </c>
      <c r="C532">
        <v>3.2099999999999997E-2</v>
      </c>
      <c r="D532">
        <v>3.6400000000000002E-2</v>
      </c>
      <c r="E532">
        <v>0.04</v>
      </c>
      <c r="F532">
        <v>4.4699999999999997E-2</v>
      </c>
      <c r="G532">
        <v>4.9000000000000002E-2</v>
      </c>
      <c r="H532">
        <v>5.5300000000000002E-2</v>
      </c>
    </row>
    <row r="533" spans="1:8" x14ac:dyDescent="0.2">
      <c r="A533">
        <v>1.9E-2</v>
      </c>
      <c r="B533">
        <v>2.5399999999999999E-2</v>
      </c>
      <c r="C533">
        <v>3.1E-2</v>
      </c>
      <c r="D533">
        <v>3.5400000000000001E-2</v>
      </c>
      <c r="E533">
        <v>3.8899999999999997E-2</v>
      </c>
      <c r="F533">
        <v>4.3700000000000003E-2</v>
      </c>
      <c r="G533">
        <v>4.8000000000000001E-2</v>
      </c>
      <c r="H533">
        <v>5.4800000000000001E-2</v>
      </c>
    </row>
    <row r="534" spans="1:8" x14ac:dyDescent="0.2">
      <c r="A534">
        <v>1.9E-2</v>
      </c>
      <c r="B534">
        <v>2.52E-2</v>
      </c>
      <c r="C534">
        <v>3.0599999999999999E-2</v>
      </c>
      <c r="D534">
        <v>3.49E-2</v>
      </c>
      <c r="E534">
        <v>3.8300000000000001E-2</v>
      </c>
      <c r="F534">
        <v>4.3099999999999999E-2</v>
      </c>
      <c r="G534">
        <v>4.7300000000000002E-2</v>
      </c>
      <c r="H534">
        <v>5.4199999999999998E-2</v>
      </c>
    </row>
    <row r="535" spans="1:8" x14ac:dyDescent="0.2">
      <c r="A535">
        <v>1.95E-2</v>
      </c>
      <c r="B535">
        <v>2.5499999999999998E-2</v>
      </c>
      <c r="C535">
        <v>3.09E-2</v>
      </c>
      <c r="D535">
        <v>3.5299999999999998E-2</v>
      </c>
      <c r="E535">
        <v>3.8800000000000001E-2</v>
      </c>
      <c r="F535">
        <v>4.3700000000000003E-2</v>
      </c>
      <c r="G535">
        <v>4.8099999999999997E-2</v>
      </c>
      <c r="H535">
        <v>5.5100000000000003E-2</v>
      </c>
    </row>
    <row r="536" spans="1:8" x14ac:dyDescent="0.2">
      <c r="A536">
        <v>1.95E-2</v>
      </c>
      <c r="B536">
        <v>2.5399999999999999E-2</v>
      </c>
      <c r="C536">
        <v>3.0800000000000001E-2</v>
      </c>
      <c r="D536">
        <v>3.5099999999999999E-2</v>
      </c>
      <c r="E536">
        <v>3.85E-2</v>
      </c>
      <c r="F536">
        <v>4.3499999999999997E-2</v>
      </c>
      <c r="G536">
        <v>4.7899999999999998E-2</v>
      </c>
      <c r="H536">
        <v>5.4899999999999997E-2</v>
      </c>
    </row>
    <row r="537" spans="1:8" x14ac:dyDescent="0.2">
      <c r="A537">
        <v>1.9400000000000001E-2</v>
      </c>
      <c r="B537">
        <v>2.5100000000000001E-2</v>
      </c>
      <c r="C537">
        <v>3.0300000000000001E-2</v>
      </c>
      <c r="D537">
        <v>3.4599999999999999E-2</v>
      </c>
      <c r="E537">
        <v>4.07E-2</v>
      </c>
      <c r="F537">
        <v>4.4600000000000001E-2</v>
      </c>
      <c r="G537">
        <v>4.7300000000000002E-2</v>
      </c>
      <c r="H537">
        <v>5.4300000000000001E-2</v>
      </c>
    </row>
    <row r="538" spans="1:8" x14ac:dyDescent="0.2">
      <c r="A538">
        <v>0.02</v>
      </c>
      <c r="B538">
        <v>2.5999999999999999E-2</v>
      </c>
      <c r="C538">
        <v>3.1099999999999999E-2</v>
      </c>
      <c r="D538">
        <v>3.5099999999999999E-2</v>
      </c>
      <c r="E538">
        <v>3.85E-2</v>
      </c>
      <c r="F538">
        <v>4.3400000000000001E-2</v>
      </c>
      <c r="G538">
        <v>4.7699999999999999E-2</v>
      </c>
      <c r="H538">
        <v>5.45E-2</v>
      </c>
    </row>
    <row r="539" spans="1:8" x14ac:dyDescent="0.2">
      <c r="A539">
        <v>1.9800000000000002E-2</v>
      </c>
      <c r="B539">
        <v>2.5600000000000001E-2</v>
      </c>
      <c r="C539">
        <v>3.0700000000000002E-2</v>
      </c>
      <c r="D539">
        <v>3.49E-2</v>
      </c>
      <c r="E539">
        <v>3.8300000000000001E-2</v>
      </c>
      <c r="F539">
        <v>4.3200000000000002E-2</v>
      </c>
      <c r="G539">
        <v>4.7399999999999998E-2</v>
      </c>
      <c r="H539">
        <v>5.4300000000000001E-2</v>
      </c>
    </row>
    <row r="540" spans="1:8" x14ac:dyDescent="0.2">
      <c r="A540">
        <v>1.9199999999999998E-2</v>
      </c>
      <c r="B540">
        <v>2.46E-2</v>
      </c>
      <c r="C540">
        <v>2.9600000000000001E-2</v>
      </c>
      <c r="D540">
        <v>3.3799999999999997E-2</v>
      </c>
      <c r="E540">
        <v>3.7400000000000003E-2</v>
      </c>
      <c r="F540">
        <v>4.2299999999999997E-2</v>
      </c>
      <c r="G540">
        <v>4.6699999999999998E-2</v>
      </c>
      <c r="H540">
        <v>5.3800000000000001E-2</v>
      </c>
    </row>
    <row r="541" spans="1:8" x14ac:dyDescent="0.2">
      <c r="A541">
        <v>1.9599999999999999E-2</v>
      </c>
      <c r="B541">
        <v>2.5100000000000001E-2</v>
      </c>
      <c r="C541">
        <v>0.03</v>
      </c>
      <c r="D541">
        <v>3.4099999999999998E-2</v>
      </c>
      <c r="E541">
        <v>3.7499999999999999E-2</v>
      </c>
      <c r="F541">
        <v>4.2500000000000003E-2</v>
      </c>
      <c r="G541">
        <v>4.6800000000000001E-2</v>
      </c>
      <c r="H541">
        <v>5.3699999999999998E-2</v>
      </c>
    </row>
    <row r="542" spans="1:8" x14ac:dyDescent="0.2">
      <c r="A542">
        <v>1.8200000000000001E-2</v>
      </c>
      <c r="B542">
        <v>2.3400000000000001E-2</v>
      </c>
      <c r="C542">
        <v>2.8199999999999999E-2</v>
      </c>
      <c r="D542">
        <v>3.2199999999999999E-2</v>
      </c>
      <c r="E542">
        <v>3.56E-2</v>
      </c>
      <c r="F542">
        <v>4.0599999999999997E-2</v>
      </c>
      <c r="G542">
        <v>4.5100000000000001E-2</v>
      </c>
      <c r="H542">
        <v>5.2499999999999998E-2</v>
      </c>
    </row>
    <row r="543" spans="1:8" x14ac:dyDescent="0.2">
      <c r="A543">
        <v>1.8100000000000002E-2</v>
      </c>
      <c r="B543">
        <v>2.3099999999999999E-2</v>
      </c>
      <c r="C543">
        <v>2.81E-2</v>
      </c>
      <c r="D543">
        <v>3.2000000000000001E-2</v>
      </c>
      <c r="E543">
        <v>3.5299999999999998E-2</v>
      </c>
      <c r="F543">
        <v>4.0399999999999998E-2</v>
      </c>
      <c r="G543">
        <v>4.4900000000000002E-2</v>
      </c>
      <c r="H543">
        <v>5.2299999999999999E-2</v>
      </c>
    </row>
    <row r="544" spans="1:8" x14ac:dyDescent="0.2">
      <c r="A544">
        <v>1.8100000000000002E-2</v>
      </c>
      <c r="B544">
        <v>2.3300000000000001E-2</v>
      </c>
      <c r="C544">
        <v>2.8299999999999999E-2</v>
      </c>
      <c r="D544">
        <v>3.2199999999999999E-2</v>
      </c>
      <c r="E544">
        <v>3.5499999999999997E-2</v>
      </c>
      <c r="F544">
        <v>4.0500000000000001E-2</v>
      </c>
      <c r="G544">
        <v>4.5100000000000001E-2</v>
      </c>
      <c r="H544">
        <v>5.2400000000000002E-2</v>
      </c>
    </row>
    <row r="545" spans="1:8" x14ac:dyDescent="0.2">
      <c r="A545">
        <v>1.8599999999999998E-2</v>
      </c>
      <c r="B545">
        <v>2.3800000000000002E-2</v>
      </c>
      <c r="C545">
        <v>2.86E-2</v>
      </c>
      <c r="D545">
        <v>3.2500000000000001E-2</v>
      </c>
      <c r="E545">
        <v>3.56E-2</v>
      </c>
      <c r="F545">
        <v>4.07E-2</v>
      </c>
      <c r="G545">
        <v>4.53E-2</v>
      </c>
      <c r="H545">
        <v>5.2400000000000002E-2</v>
      </c>
    </row>
    <row r="546" spans="1:8" x14ac:dyDescent="0.2">
      <c r="A546">
        <v>1.89E-2</v>
      </c>
      <c r="B546">
        <v>2.41E-2</v>
      </c>
      <c r="C546">
        <v>2.9100000000000001E-2</v>
      </c>
      <c r="D546">
        <v>3.3000000000000002E-2</v>
      </c>
      <c r="E546">
        <v>3.6200000000000003E-2</v>
      </c>
      <c r="F546">
        <v>4.1200000000000001E-2</v>
      </c>
      <c r="G546">
        <v>4.5699999999999998E-2</v>
      </c>
      <c r="H546">
        <v>5.2699999999999997E-2</v>
      </c>
    </row>
    <row r="547" spans="1:8" x14ac:dyDescent="0.2">
      <c r="A547">
        <v>1.9699999999999999E-2</v>
      </c>
      <c r="B547">
        <v>2.5399999999999999E-2</v>
      </c>
      <c r="C547">
        <v>3.0200000000000001E-2</v>
      </c>
      <c r="D547">
        <v>3.4000000000000002E-2</v>
      </c>
      <c r="E547">
        <v>3.7100000000000001E-2</v>
      </c>
      <c r="F547">
        <v>4.2000000000000003E-2</v>
      </c>
      <c r="G547">
        <v>4.6399999999999997E-2</v>
      </c>
      <c r="H547">
        <v>5.33E-2</v>
      </c>
    </row>
    <row r="548" spans="1:8" x14ac:dyDescent="0.2">
      <c r="A548">
        <v>2.0199999999999999E-2</v>
      </c>
      <c r="B548">
        <v>2.5899999999999999E-2</v>
      </c>
      <c r="C548">
        <v>3.0700000000000002E-2</v>
      </c>
      <c r="D548">
        <v>3.44E-2</v>
      </c>
      <c r="E548">
        <v>3.7400000000000003E-2</v>
      </c>
      <c r="F548">
        <v>4.2299999999999997E-2</v>
      </c>
      <c r="G548">
        <v>4.65E-2</v>
      </c>
      <c r="H548">
        <v>5.3499999999999999E-2</v>
      </c>
    </row>
    <row r="549" spans="1:8" x14ac:dyDescent="0.2">
      <c r="A549">
        <v>1.9400000000000001E-2</v>
      </c>
      <c r="B549">
        <v>2.4799999999999999E-2</v>
      </c>
      <c r="C549">
        <v>2.9499999999999998E-2</v>
      </c>
      <c r="D549">
        <v>3.32E-2</v>
      </c>
      <c r="E549">
        <v>3.61E-2</v>
      </c>
      <c r="F549">
        <v>4.1000000000000002E-2</v>
      </c>
      <c r="G549">
        <v>4.5400000000000003E-2</v>
      </c>
      <c r="H549">
        <v>5.2499999999999998E-2</v>
      </c>
    </row>
    <row r="550" spans="1:8" x14ac:dyDescent="0.2">
      <c r="A550">
        <v>1.9300000000000001E-2</v>
      </c>
      <c r="B550">
        <v>2.4500000000000001E-2</v>
      </c>
      <c r="C550">
        <v>2.9000000000000001E-2</v>
      </c>
      <c r="D550">
        <v>3.2500000000000001E-2</v>
      </c>
      <c r="E550">
        <v>3.5499999999999997E-2</v>
      </c>
      <c r="F550">
        <v>4.0399999999999998E-2</v>
      </c>
      <c r="G550">
        <v>4.48E-2</v>
      </c>
      <c r="H550">
        <v>5.1900000000000002E-2</v>
      </c>
    </row>
    <row r="551" spans="1:8" x14ac:dyDescent="0.2">
      <c r="A551">
        <v>1.9300000000000001E-2</v>
      </c>
      <c r="B551">
        <v>2.4299999999999999E-2</v>
      </c>
      <c r="C551">
        <v>2.87E-2</v>
      </c>
      <c r="D551">
        <v>3.2199999999999999E-2</v>
      </c>
      <c r="E551">
        <v>3.5099999999999999E-2</v>
      </c>
      <c r="F551">
        <v>3.9899999999999998E-2</v>
      </c>
      <c r="G551">
        <v>4.4299999999999999E-2</v>
      </c>
      <c r="H551">
        <v>5.16E-2</v>
      </c>
    </row>
    <row r="552" spans="1:8" x14ac:dyDescent="0.2">
      <c r="A552">
        <v>1.9599999999999999E-2</v>
      </c>
      <c r="B552">
        <v>2.47E-2</v>
      </c>
      <c r="C552">
        <v>2.9100000000000001E-2</v>
      </c>
      <c r="D552">
        <v>3.2500000000000001E-2</v>
      </c>
      <c r="E552">
        <v>3.5400000000000001E-2</v>
      </c>
      <c r="F552">
        <v>4.0099999999999997E-2</v>
      </c>
      <c r="G552">
        <v>4.4299999999999999E-2</v>
      </c>
      <c r="H552">
        <v>5.16E-2</v>
      </c>
    </row>
    <row r="553" spans="1:8" x14ac:dyDescent="0.2">
      <c r="A553">
        <v>1.9E-2</v>
      </c>
      <c r="B553">
        <v>2.3900000000000001E-2</v>
      </c>
      <c r="C553">
        <v>2.8299999999999999E-2</v>
      </c>
      <c r="D553">
        <v>3.1699999999999999E-2</v>
      </c>
      <c r="E553">
        <v>3.4700000000000002E-2</v>
      </c>
      <c r="F553">
        <v>3.9399999999999998E-2</v>
      </c>
      <c r="G553">
        <v>4.3900000000000002E-2</v>
      </c>
      <c r="H553">
        <v>5.1499999999999997E-2</v>
      </c>
    </row>
    <row r="554" spans="1:8" x14ac:dyDescent="0.2">
      <c r="A554">
        <v>1.8599999999999998E-2</v>
      </c>
      <c r="B554">
        <v>2.3400000000000001E-2</v>
      </c>
      <c r="C554">
        <v>2.7699999999999999E-2</v>
      </c>
      <c r="D554">
        <v>3.1199999999999999E-2</v>
      </c>
      <c r="E554">
        <v>3.4099999999999998E-2</v>
      </c>
      <c r="F554">
        <v>3.8899999999999997E-2</v>
      </c>
      <c r="G554">
        <v>4.3299999999999998E-2</v>
      </c>
      <c r="H554">
        <v>5.1200000000000002E-2</v>
      </c>
    </row>
    <row r="555" spans="1:8" x14ac:dyDescent="0.2">
      <c r="A555">
        <v>1.8499999999999999E-2</v>
      </c>
      <c r="B555">
        <v>2.35E-2</v>
      </c>
      <c r="C555">
        <v>2.7900000000000001E-2</v>
      </c>
      <c r="D555">
        <v>3.1399999999999997E-2</v>
      </c>
      <c r="E555">
        <v>3.4299999999999997E-2</v>
      </c>
      <c r="F555">
        <v>3.9100000000000003E-2</v>
      </c>
      <c r="G555">
        <v>4.36E-2</v>
      </c>
      <c r="H555">
        <v>5.1499999999999997E-2</v>
      </c>
    </row>
    <row r="556" spans="1:8" x14ac:dyDescent="0.2">
      <c r="A556">
        <v>1.8100000000000002E-2</v>
      </c>
      <c r="B556">
        <v>2.3300000000000001E-2</v>
      </c>
      <c r="C556">
        <v>2.76E-2</v>
      </c>
      <c r="D556">
        <v>3.1E-2</v>
      </c>
      <c r="E556">
        <v>3.3799999999999997E-2</v>
      </c>
      <c r="F556">
        <v>3.8600000000000002E-2</v>
      </c>
      <c r="G556">
        <v>4.3099999999999999E-2</v>
      </c>
      <c r="H556">
        <v>5.1299999999999998E-2</v>
      </c>
    </row>
    <row r="557" spans="1:8" x14ac:dyDescent="0.2">
      <c r="A557">
        <v>1.78E-2</v>
      </c>
      <c r="B557">
        <v>2.3E-2</v>
      </c>
      <c r="C557">
        <v>2.7400000000000001E-2</v>
      </c>
      <c r="D557">
        <v>3.0800000000000001E-2</v>
      </c>
      <c r="E557">
        <v>3.3599999999999998E-2</v>
      </c>
      <c r="F557">
        <v>3.8399999999999997E-2</v>
      </c>
      <c r="G557">
        <v>4.2999999999999997E-2</v>
      </c>
      <c r="H557">
        <v>5.11E-2</v>
      </c>
    </row>
    <row r="558" spans="1:8" x14ac:dyDescent="0.2">
      <c r="A558">
        <v>1.7899999999999999E-2</v>
      </c>
      <c r="B558">
        <v>2.3199999999999998E-2</v>
      </c>
      <c r="C558">
        <v>2.76E-2</v>
      </c>
      <c r="D558">
        <v>3.1E-2</v>
      </c>
      <c r="E558">
        <v>3.3799999999999997E-2</v>
      </c>
      <c r="F558">
        <v>3.8600000000000002E-2</v>
      </c>
      <c r="G558">
        <v>4.3200000000000002E-2</v>
      </c>
      <c r="H558">
        <v>5.1200000000000002E-2</v>
      </c>
    </row>
    <row r="559" spans="1:8" x14ac:dyDescent="0.2">
      <c r="A559">
        <v>1.84E-2</v>
      </c>
      <c r="B559">
        <v>2.3800000000000002E-2</v>
      </c>
      <c r="C559">
        <v>2.8500000000000001E-2</v>
      </c>
      <c r="D559">
        <v>3.2099999999999997E-2</v>
      </c>
      <c r="E559">
        <v>3.5099999999999999E-2</v>
      </c>
      <c r="F559">
        <v>0.04</v>
      </c>
      <c r="G559">
        <v>4.4499999999999998E-2</v>
      </c>
      <c r="H559">
        <v>5.2200000000000003E-2</v>
      </c>
    </row>
    <row r="560" spans="1:8" x14ac:dyDescent="0.2">
      <c r="A560">
        <v>1.7999999999999999E-2</v>
      </c>
      <c r="B560">
        <v>2.3099999999999999E-2</v>
      </c>
      <c r="C560">
        <v>2.7799999999999998E-2</v>
      </c>
      <c r="D560">
        <v>3.1300000000000001E-2</v>
      </c>
      <c r="E560">
        <v>3.4299999999999997E-2</v>
      </c>
      <c r="F560">
        <v>3.9199999999999999E-2</v>
      </c>
      <c r="G560">
        <v>4.3799999999999999E-2</v>
      </c>
      <c r="H560">
        <v>5.16E-2</v>
      </c>
    </row>
    <row r="561" spans="1:8" x14ac:dyDescent="0.2">
      <c r="A561">
        <v>1.66E-2</v>
      </c>
      <c r="B561">
        <v>2.12E-2</v>
      </c>
      <c r="C561">
        <v>2.58E-2</v>
      </c>
      <c r="D561">
        <v>2.9499999999999998E-2</v>
      </c>
      <c r="E561">
        <v>3.2599999999999997E-2</v>
      </c>
      <c r="F561">
        <v>3.7699999999999997E-2</v>
      </c>
      <c r="G561">
        <v>4.2599999999999999E-2</v>
      </c>
      <c r="H561">
        <v>5.0799999999999998E-2</v>
      </c>
    </row>
    <row r="562" spans="1:8" x14ac:dyDescent="0.2">
      <c r="A562">
        <v>1.67E-2</v>
      </c>
      <c r="B562">
        <v>2.1499999999999998E-2</v>
      </c>
      <c r="C562">
        <v>2.6200000000000001E-2</v>
      </c>
      <c r="D562">
        <v>2.9899999999999999E-2</v>
      </c>
      <c r="E562">
        <v>3.3099999999999997E-2</v>
      </c>
      <c r="F562">
        <v>3.8300000000000001E-2</v>
      </c>
      <c r="G562">
        <v>4.3200000000000002E-2</v>
      </c>
      <c r="H562">
        <v>5.16E-2</v>
      </c>
    </row>
    <row r="563" spans="1:8" x14ac:dyDescent="0.2">
      <c r="A563">
        <v>1.7100000000000001E-2</v>
      </c>
      <c r="B563">
        <v>2.18E-2</v>
      </c>
      <c r="C563">
        <v>2.6599999999999999E-2</v>
      </c>
      <c r="D563">
        <v>3.0300000000000001E-2</v>
      </c>
      <c r="E563">
        <v>3.3500000000000002E-2</v>
      </c>
      <c r="F563">
        <v>3.8600000000000002E-2</v>
      </c>
      <c r="G563">
        <v>4.3299999999999998E-2</v>
      </c>
      <c r="H563">
        <v>5.1499999999999997E-2</v>
      </c>
    </row>
    <row r="564" spans="1:8" x14ac:dyDescent="0.2">
      <c r="A564">
        <v>1.7000000000000001E-2</v>
      </c>
      <c r="B564">
        <v>2.18E-2</v>
      </c>
      <c r="C564">
        <v>2.6499999999999999E-2</v>
      </c>
      <c r="D564">
        <v>3.0300000000000001E-2</v>
      </c>
      <c r="E564">
        <v>3.3399999999999999E-2</v>
      </c>
      <c r="F564">
        <v>3.85E-2</v>
      </c>
      <c r="G564">
        <v>4.3299999999999998E-2</v>
      </c>
      <c r="H564">
        <v>5.16E-2</v>
      </c>
    </row>
    <row r="565" spans="1:8" x14ac:dyDescent="0.2">
      <c r="A565">
        <v>1.77E-2</v>
      </c>
      <c r="B565">
        <v>2.23E-2</v>
      </c>
      <c r="C565">
        <v>2.7099999999999999E-2</v>
      </c>
      <c r="D565">
        <v>3.0800000000000001E-2</v>
      </c>
      <c r="E565">
        <v>3.4000000000000002E-2</v>
      </c>
      <c r="F565">
        <v>3.9E-2</v>
      </c>
      <c r="G565">
        <v>4.36E-2</v>
      </c>
      <c r="H565">
        <v>5.1999999999999998E-2</v>
      </c>
    </row>
    <row r="566" spans="1:8" x14ac:dyDescent="0.2">
      <c r="A566">
        <v>1.7299999999999999E-2</v>
      </c>
      <c r="B566">
        <v>2.18E-2</v>
      </c>
      <c r="C566">
        <v>2.63E-2</v>
      </c>
      <c r="D566">
        <v>0.03</v>
      </c>
      <c r="E566">
        <v>3.32E-2</v>
      </c>
      <c r="F566">
        <v>3.8300000000000001E-2</v>
      </c>
      <c r="G566">
        <v>4.2999999999999997E-2</v>
      </c>
      <c r="H566">
        <v>5.1400000000000001E-2</v>
      </c>
    </row>
    <row r="567" spans="1:8" x14ac:dyDescent="0.2">
      <c r="A567">
        <v>1.7600000000000001E-2</v>
      </c>
      <c r="B567">
        <v>2.1899999999999999E-2</v>
      </c>
      <c r="C567">
        <v>2.63E-2</v>
      </c>
      <c r="D567">
        <v>2.9899999999999999E-2</v>
      </c>
      <c r="E567">
        <v>3.2899999999999999E-2</v>
      </c>
      <c r="F567">
        <v>3.7999999999999999E-2</v>
      </c>
      <c r="G567">
        <v>4.2700000000000002E-2</v>
      </c>
      <c r="H567">
        <v>5.1200000000000002E-2</v>
      </c>
    </row>
    <row r="568" spans="1:8" x14ac:dyDescent="0.2">
      <c r="A568">
        <v>1.7500000000000002E-2</v>
      </c>
      <c r="B568">
        <v>2.1899999999999999E-2</v>
      </c>
      <c r="C568">
        <v>2.63E-2</v>
      </c>
      <c r="D568">
        <v>0.03</v>
      </c>
      <c r="E568">
        <v>3.3099999999999997E-2</v>
      </c>
      <c r="F568">
        <v>3.8100000000000002E-2</v>
      </c>
      <c r="G568">
        <v>4.2599999999999999E-2</v>
      </c>
      <c r="H568">
        <v>5.0999999999999997E-2</v>
      </c>
    </row>
    <row r="569" spans="1:8" x14ac:dyDescent="0.2">
      <c r="A569">
        <v>1.7500000000000002E-2</v>
      </c>
      <c r="B569">
        <v>2.1700000000000001E-2</v>
      </c>
      <c r="C569">
        <v>2.63E-2</v>
      </c>
      <c r="D569">
        <v>0.03</v>
      </c>
      <c r="E569">
        <v>3.32E-2</v>
      </c>
      <c r="F569">
        <v>3.8300000000000001E-2</v>
      </c>
      <c r="G569">
        <v>4.3099999999999999E-2</v>
      </c>
      <c r="H569">
        <v>5.1700000000000003E-2</v>
      </c>
    </row>
    <row r="570" spans="1:8" x14ac:dyDescent="0.2">
      <c r="A570">
        <v>1.7999999999999999E-2</v>
      </c>
      <c r="B570">
        <v>2.2200000000000001E-2</v>
      </c>
      <c r="C570">
        <v>2.6599999999999999E-2</v>
      </c>
      <c r="D570">
        <v>3.04E-2</v>
      </c>
      <c r="E570">
        <v>3.3599999999999998E-2</v>
      </c>
      <c r="F570">
        <v>3.8899999999999997E-2</v>
      </c>
      <c r="G570">
        <v>4.3900000000000002E-2</v>
      </c>
      <c r="H570">
        <v>5.1999999999999998E-2</v>
      </c>
    </row>
    <row r="571" spans="1:8" x14ac:dyDescent="0.2">
      <c r="A571">
        <v>1.9199999999999998E-2</v>
      </c>
      <c r="B571">
        <v>2.3800000000000002E-2</v>
      </c>
      <c r="C571">
        <v>2.8299999999999999E-2</v>
      </c>
      <c r="D571">
        <v>3.2199999999999999E-2</v>
      </c>
      <c r="E571">
        <v>3.5499999999999997E-2</v>
      </c>
      <c r="F571">
        <v>4.0800000000000003E-2</v>
      </c>
      <c r="G571">
        <v>4.5600000000000002E-2</v>
      </c>
      <c r="H571">
        <v>5.3400000000000003E-2</v>
      </c>
    </row>
    <row r="572" spans="1:8" x14ac:dyDescent="0.2">
      <c r="A572">
        <v>1.9400000000000001E-2</v>
      </c>
      <c r="B572">
        <v>2.4400000000000002E-2</v>
      </c>
      <c r="C572">
        <v>2.92E-2</v>
      </c>
      <c r="D572">
        <v>3.32E-2</v>
      </c>
      <c r="E572">
        <v>3.6700000000000003E-2</v>
      </c>
      <c r="F572">
        <v>4.1799999999999997E-2</v>
      </c>
      <c r="G572">
        <v>4.6600000000000003E-2</v>
      </c>
      <c r="H572">
        <v>5.4300000000000001E-2</v>
      </c>
    </row>
    <row r="573" spans="1:8" x14ac:dyDescent="0.2">
      <c r="A573">
        <v>1.9800000000000002E-2</v>
      </c>
      <c r="B573">
        <v>2.52E-2</v>
      </c>
      <c r="C573">
        <v>3.0200000000000001E-2</v>
      </c>
      <c r="D573">
        <v>3.4200000000000001E-2</v>
      </c>
      <c r="E573">
        <v>3.7699999999999997E-2</v>
      </c>
      <c r="F573">
        <v>4.2799999999999998E-2</v>
      </c>
      <c r="G573">
        <v>4.7600000000000003E-2</v>
      </c>
      <c r="H573">
        <v>5.5E-2</v>
      </c>
    </row>
    <row r="574" spans="1:8" x14ac:dyDescent="0.2">
      <c r="A574">
        <v>1.9900000000000001E-2</v>
      </c>
      <c r="B574">
        <v>2.58E-2</v>
      </c>
      <c r="C574">
        <v>3.1E-2</v>
      </c>
      <c r="D574">
        <v>3.5200000000000002E-2</v>
      </c>
      <c r="E574">
        <v>3.8699999999999998E-2</v>
      </c>
      <c r="F574">
        <v>4.3900000000000002E-2</v>
      </c>
      <c r="G574">
        <v>4.8599999999999997E-2</v>
      </c>
      <c r="H574">
        <v>5.6099999999999997E-2</v>
      </c>
    </row>
    <row r="575" spans="1:8" x14ac:dyDescent="0.2">
      <c r="A575">
        <v>1.9800000000000002E-2</v>
      </c>
      <c r="B575">
        <v>2.5600000000000001E-2</v>
      </c>
      <c r="C575">
        <v>3.0599999999999999E-2</v>
      </c>
      <c r="D575">
        <v>3.4700000000000002E-2</v>
      </c>
      <c r="E575">
        <v>3.7999999999999999E-2</v>
      </c>
      <c r="F575">
        <v>4.3200000000000002E-2</v>
      </c>
      <c r="G575">
        <v>4.7899999999999998E-2</v>
      </c>
      <c r="H575">
        <v>5.5300000000000002E-2</v>
      </c>
    </row>
    <row r="576" spans="1:8" x14ac:dyDescent="0.2">
      <c r="A576">
        <v>2.0199999999999999E-2</v>
      </c>
      <c r="B576">
        <v>2.63E-2</v>
      </c>
      <c r="C576">
        <v>3.15E-2</v>
      </c>
      <c r="D576">
        <v>3.5400000000000001E-2</v>
      </c>
      <c r="E576">
        <v>3.8800000000000001E-2</v>
      </c>
      <c r="F576">
        <v>4.3900000000000002E-2</v>
      </c>
      <c r="G576">
        <v>4.87E-2</v>
      </c>
      <c r="H576">
        <v>5.6099999999999997E-2</v>
      </c>
    </row>
    <row r="577" spans="1:8" x14ac:dyDescent="0.2">
      <c r="A577">
        <v>1.9599999999999999E-2</v>
      </c>
      <c r="B577">
        <v>2.5600000000000001E-2</v>
      </c>
      <c r="C577">
        <v>3.0800000000000001E-2</v>
      </c>
      <c r="D577">
        <v>3.49E-2</v>
      </c>
      <c r="E577">
        <v>3.8199999999999998E-2</v>
      </c>
      <c r="F577">
        <v>4.3400000000000001E-2</v>
      </c>
      <c r="G577">
        <v>4.8300000000000003E-2</v>
      </c>
      <c r="H577">
        <v>5.6000000000000001E-2</v>
      </c>
    </row>
    <row r="578" spans="1:8" x14ac:dyDescent="0.2">
      <c r="A578">
        <v>1.95E-2</v>
      </c>
      <c r="B578">
        <v>2.5399999999999999E-2</v>
      </c>
      <c r="C578">
        <v>3.0800000000000001E-2</v>
      </c>
      <c r="D578">
        <v>3.5000000000000003E-2</v>
      </c>
      <c r="E578">
        <v>3.8399999999999997E-2</v>
      </c>
      <c r="F578">
        <v>4.3499999999999997E-2</v>
      </c>
      <c r="G578">
        <v>4.8500000000000001E-2</v>
      </c>
      <c r="H578">
        <v>5.6099999999999997E-2</v>
      </c>
    </row>
    <row r="579" spans="1:8" x14ac:dyDescent="0.2">
      <c r="A579">
        <v>1.8800000000000001E-2</v>
      </c>
      <c r="B579">
        <v>2.4199999999999999E-2</v>
      </c>
      <c r="C579">
        <v>2.9499999999999998E-2</v>
      </c>
      <c r="D579">
        <v>3.3500000000000002E-2</v>
      </c>
      <c r="E579">
        <v>3.6799999999999999E-2</v>
      </c>
      <c r="F579">
        <v>4.2000000000000003E-2</v>
      </c>
      <c r="G579">
        <v>4.6899999999999997E-2</v>
      </c>
      <c r="H579">
        <v>5.5E-2</v>
      </c>
    </row>
    <row r="580" spans="1:8" x14ac:dyDescent="0.2">
      <c r="A580">
        <v>1.7399999999999999E-2</v>
      </c>
      <c r="B580">
        <v>2.2800000000000001E-2</v>
      </c>
      <c r="C580">
        <v>2.81E-2</v>
      </c>
      <c r="D580">
        <v>3.2199999999999999E-2</v>
      </c>
      <c r="E580">
        <v>3.5700000000000003E-2</v>
      </c>
      <c r="F580">
        <v>4.1200000000000001E-2</v>
      </c>
      <c r="G580">
        <v>4.6399999999999997E-2</v>
      </c>
      <c r="H580">
        <v>5.4800000000000001E-2</v>
      </c>
    </row>
    <row r="581" spans="1:8" x14ac:dyDescent="0.2">
      <c r="A581">
        <v>1.6500000000000001E-2</v>
      </c>
      <c r="B581">
        <v>2.1299999999999999E-2</v>
      </c>
      <c r="C581">
        <v>2.6499999999999999E-2</v>
      </c>
      <c r="D581">
        <v>3.0499999999999999E-2</v>
      </c>
      <c r="E581">
        <v>3.3799999999999997E-2</v>
      </c>
      <c r="F581">
        <v>3.9300000000000002E-2</v>
      </c>
      <c r="G581">
        <v>4.4600000000000001E-2</v>
      </c>
      <c r="H581">
        <v>5.3499999999999999E-2</v>
      </c>
    </row>
    <row r="582" spans="1:8" x14ac:dyDescent="0.2">
      <c r="A582">
        <v>1.67E-2</v>
      </c>
      <c r="B582">
        <v>2.1899999999999999E-2</v>
      </c>
      <c r="C582">
        <v>2.7099999999999999E-2</v>
      </c>
      <c r="D582">
        <v>3.1199999999999999E-2</v>
      </c>
      <c r="E582">
        <v>3.4599999999999999E-2</v>
      </c>
      <c r="F582">
        <v>4.0099999999999997E-2</v>
      </c>
      <c r="G582">
        <v>4.5499999999999999E-2</v>
      </c>
      <c r="H582">
        <v>5.4300000000000001E-2</v>
      </c>
    </row>
    <row r="583" spans="1:8" x14ac:dyDescent="0.2">
      <c r="A583">
        <v>1.6199999999999999E-2</v>
      </c>
      <c r="B583">
        <v>2.1100000000000001E-2</v>
      </c>
      <c r="C583">
        <v>2.6200000000000001E-2</v>
      </c>
      <c r="D583">
        <v>3.04E-2</v>
      </c>
      <c r="E583">
        <v>3.3799999999999997E-2</v>
      </c>
      <c r="F583">
        <v>3.9399999999999998E-2</v>
      </c>
      <c r="G583">
        <v>4.5100000000000001E-2</v>
      </c>
      <c r="H583">
        <v>5.4300000000000001E-2</v>
      </c>
    </row>
    <row r="584" spans="1:8" x14ac:dyDescent="0.2">
      <c r="A584">
        <v>1.6400000000000001E-2</v>
      </c>
      <c r="B584">
        <v>2.1700000000000001E-2</v>
      </c>
      <c r="C584">
        <v>2.69E-2</v>
      </c>
      <c r="D584">
        <v>3.1099999999999999E-2</v>
      </c>
      <c r="E584">
        <v>3.4599999999999999E-2</v>
      </c>
      <c r="F584">
        <v>4.0399999999999998E-2</v>
      </c>
      <c r="G584">
        <v>4.5900000000000003E-2</v>
      </c>
      <c r="H584">
        <v>5.4899999999999997E-2</v>
      </c>
    </row>
    <row r="585" spans="1:8" x14ac:dyDescent="0.2">
      <c r="A585">
        <v>1.6400000000000001E-2</v>
      </c>
      <c r="B585">
        <v>2.18E-2</v>
      </c>
      <c r="C585">
        <v>2.7199999999999998E-2</v>
      </c>
      <c r="D585">
        <v>3.15E-2</v>
      </c>
      <c r="E585">
        <v>3.5099999999999999E-2</v>
      </c>
      <c r="F585">
        <v>4.07E-2</v>
      </c>
      <c r="G585">
        <v>4.6199999999999998E-2</v>
      </c>
      <c r="H585">
        <v>5.4800000000000001E-2</v>
      </c>
    </row>
    <row r="586" spans="1:8" x14ac:dyDescent="0.2">
      <c r="A586">
        <v>1.6299999999999999E-2</v>
      </c>
      <c r="B586">
        <v>2.1899999999999999E-2</v>
      </c>
      <c r="C586">
        <v>2.7300000000000001E-2</v>
      </c>
      <c r="D586">
        <v>3.1699999999999999E-2</v>
      </c>
      <c r="E586">
        <v>3.5299999999999998E-2</v>
      </c>
      <c r="F586">
        <v>4.0800000000000003E-2</v>
      </c>
      <c r="G586">
        <v>4.6199999999999998E-2</v>
      </c>
      <c r="H586">
        <v>5.4800000000000001E-2</v>
      </c>
    </row>
    <row r="587" spans="1:8" x14ac:dyDescent="0.2">
      <c r="A587">
        <v>1.6299999999999999E-2</v>
      </c>
      <c r="B587">
        <v>2.1999999999999999E-2</v>
      </c>
      <c r="C587">
        <v>2.7400000000000001E-2</v>
      </c>
      <c r="D587">
        <v>3.1699999999999999E-2</v>
      </c>
      <c r="E587">
        <v>3.5400000000000001E-2</v>
      </c>
      <c r="F587">
        <v>4.0800000000000003E-2</v>
      </c>
      <c r="G587">
        <v>4.6199999999999998E-2</v>
      </c>
      <c r="H587">
        <v>5.5100000000000003E-2</v>
      </c>
    </row>
    <row r="588" spans="1:8" x14ac:dyDescent="0.2">
      <c r="A588">
        <v>1.5599999999999999E-2</v>
      </c>
      <c r="B588">
        <v>2.18E-2</v>
      </c>
      <c r="C588">
        <v>2.69E-2</v>
      </c>
      <c r="D588">
        <v>3.0700000000000002E-2</v>
      </c>
      <c r="E588">
        <v>3.3799999999999997E-2</v>
      </c>
      <c r="F588">
        <v>3.9E-2</v>
      </c>
      <c r="G588">
        <v>4.3999999999999997E-2</v>
      </c>
      <c r="H588">
        <v>5.2999999999999999E-2</v>
      </c>
    </row>
    <row r="589" spans="1:8" x14ac:dyDescent="0.2">
      <c r="A589">
        <v>1.5599999999999999E-2</v>
      </c>
      <c r="B589">
        <v>2.1600000000000001E-2</v>
      </c>
      <c r="C589">
        <v>2.6599999999999999E-2</v>
      </c>
      <c r="D589">
        <v>3.0200000000000001E-2</v>
      </c>
      <c r="E589">
        <v>3.3300000000000003E-2</v>
      </c>
      <c r="F589">
        <v>3.8199999999999998E-2</v>
      </c>
      <c r="G589">
        <v>4.3099999999999999E-2</v>
      </c>
      <c r="H589">
        <v>5.1999999999999998E-2</v>
      </c>
    </row>
    <row r="590" spans="1:8" x14ac:dyDescent="0.2">
      <c r="A590">
        <v>1.54E-2</v>
      </c>
      <c r="B590">
        <v>2.12E-2</v>
      </c>
      <c r="C590">
        <v>2.6200000000000001E-2</v>
      </c>
      <c r="D590">
        <v>0.03</v>
      </c>
      <c r="E590">
        <v>3.3000000000000002E-2</v>
      </c>
      <c r="F590">
        <v>3.8100000000000002E-2</v>
      </c>
      <c r="G590">
        <v>4.2900000000000001E-2</v>
      </c>
      <c r="H590">
        <v>5.16E-2</v>
      </c>
    </row>
    <row r="591" spans="1:8" x14ac:dyDescent="0.2">
      <c r="A591">
        <v>1.55E-2</v>
      </c>
      <c r="B591">
        <v>2.1000000000000001E-2</v>
      </c>
      <c r="C591">
        <v>2.6100000000000002E-2</v>
      </c>
      <c r="D591">
        <v>0.03</v>
      </c>
      <c r="E591">
        <v>3.32E-2</v>
      </c>
      <c r="F591">
        <v>3.8399999999999997E-2</v>
      </c>
      <c r="G591">
        <v>4.36E-2</v>
      </c>
      <c r="H591">
        <v>5.2400000000000002E-2</v>
      </c>
    </row>
    <row r="592" spans="1:8" x14ac:dyDescent="0.2">
      <c r="A592">
        <v>1.6E-2</v>
      </c>
      <c r="B592">
        <v>2.1899999999999999E-2</v>
      </c>
      <c r="C592">
        <v>2.7E-2</v>
      </c>
      <c r="D592">
        <v>3.1E-2</v>
      </c>
      <c r="E592">
        <v>3.4200000000000001E-2</v>
      </c>
      <c r="F592">
        <v>3.95E-2</v>
      </c>
      <c r="G592">
        <v>4.4600000000000001E-2</v>
      </c>
      <c r="H592">
        <v>5.33E-2</v>
      </c>
    </row>
    <row r="593" spans="1:8" x14ac:dyDescent="0.2">
      <c r="A593">
        <v>1.6500000000000001E-2</v>
      </c>
      <c r="B593">
        <v>2.2800000000000001E-2</v>
      </c>
      <c r="C593">
        <v>2.8199999999999999E-2</v>
      </c>
      <c r="D593">
        <v>3.2199999999999999E-2</v>
      </c>
      <c r="E593">
        <v>3.5499999999999997E-2</v>
      </c>
      <c r="F593">
        <v>4.07E-2</v>
      </c>
      <c r="G593">
        <v>4.5699999999999998E-2</v>
      </c>
      <c r="H593">
        <v>5.3900000000000003E-2</v>
      </c>
    </row>
    <row r="594" spans="1:8" x14ac:dyDescent="0.2">
      <c r="A594">
        <v>1.6500000000000001E-2</v>
      </c>
      <c r="B594">
        <v>2.2800000000000001E-2</v>
      </c>
      <c r="C594">
        <v>2.81E-2</v>
      </c>
      <c r="D594">
        <v>3.2000000000000001E-2</v>
      </c>
      <c r="E594">
        <v>3.5299999999999998E-2</v>
      </c>
      <c r="F594">
        <v>4.0399999999999998E-2</v>
      </c>
      <c r="G594">
        <v>4.5400000000000003E-2</v>
      </c>
      <c r="H594">
        <v>5.3499999999999999E-2</v>
      </c>
    </row>
    <row r="595" spans="1:8" x14ac:dyDescent="0.2">
      <c r="A595">
        <v>1.6199999999999999E-2</v>
      </c>
      <c r="B595">
        <v>2.2200000000000001E-2</v>
      </c>
      <c r="C595">
        <v>2.7300000000000001E-2</v>
      </c>
      <c r="D595">
        <v>3.1099999999999999E-2</v>
      </c>
      <c r="E595">
        <v>3.4299999999999997E-2</v>
      </c>
      <c r="F595">
        <v>3.9300000000000002E-2</v>
      </c>
      <c r="G595">
        <v>4.41E-2</v>
      </c>
      <c r="H595">
        <v>5.2400000000000002E-2</v>
      </c>
    </row>
    <row r="596" spans="1:8" x14ac:dyDescent="0.2">
      <c r="A596">
        <v>1.6199999999999999E-2</v>
      </c>
      <c r="B596">
        <v>2.23E-2</v>
      </c>
      <c r="C596">
        <v>2.7400000000000001E-2</v>
      </c>
      <c r="D596">
        <v>3.1300000000000001E-2</v>
      </c>
      <c r="E596">
        <v>3.4500000000000003E-2</v>
      </c>
      <c r="F596">
        <v>3.95E-2</v>
      </c>
      <c r="G596">
        <v>4.4200000000000003E-2</v>
      </c>
      <c r="H596">
        <v>5.2400000000000002E-2</v>
      </c>
    </row>
    <row r="597" spans="1:8" x14ac:dyDescent="0.2">
      <c r="A597">
        <v>1.72E-2</v>
      </c>
      <c r="B597">
        <v>2.41E-2</v>
      </c>
      <c r="C597">
        <v>2.9499999999999998E-2</v>
      </c>
      <c r="D597">
        <v>3.3599999999999998E-2</v>
      </c>
      <c r="E597">
        <v>3.6999999999999998E-2</v>
      </c>
      <c r="F597">
        <v>4.1799999999999997E-2</v>
      </c>
      <c r="G597">
        <v>4.6600000000000003E-2</v>
      </c>
      <c r="H597">
        <v>5.4399999999999997E-2</v>
      </c>
    </row>
    <row r="598" spans="1:8" x14ac:dyDescent="0.2">
      <c r="A598">
        <v>1.72E-2</v>
      </c>
      <c r="B598">
        <v>2.4299999999999999E-2</v>
      </c>
      <c r="C598">
        <v>2.98E-2</v>
      </c>
      <c r="D598">
        <v>3.3700000000000001E-2</v>
      </c>
      <c r="E598">
        <v>3.6900000000000002E-2</v>
      </c>
      <c r="F598">
        <v>4.1799999999999997E-2</v>
      </c>
      <c r="G598">
        <v>4.65E-2</v>
      </c>
      <c r="H598">
        <v>5.4399999999999997E-2</v>
      </c>
    </row>
    <row r="599" spans="1:8" x14ac:dyDescent="0.2">
      <c r="A599">
        <v>1.72E-2</v>
      </c>
      <c r="B599">
        <v>2.4299999999999999E-2</v>
      </c>
      <c r="C599">
        <v>2.98E-2</v>
      </c>
      <c r="D599">
        <v>3.3700000000000001E-2</v>
      </c>
      <c r="E599">
        <v>3.6900000000000002E-2</v>
      </c>
      <c r="F599">
        <v>4.1799999999999997E-2</v>
      </c>
      <c r="G599">
        <v>4.6399999999999997E-2</v>
      </c>
      <c r="H599">
        <v>5.4300000000000001E-2</v>
      </c>
    </row>
    <row r="600" spans="1:8" x14ac:dyDescent="0.2">
      <c r="A600">
        <v>1.6500000000000001E-2</v>
      </c>
      <c r="B600">
        <v>2.3400000000000001E-2</v>
      </c>
      <c r="C600">
        <v>2.9000000000000001E-2</v>
      </c>
      <c r="D600">
        <v>3.3000000000000002E-2</v>
      </c>
      <c r="E600">
        <v>3.61E-2</v>
      </c>
      <c r="F600">
        <v>4.0899999999999999E-2</v>
      </c>
      <c r="G600">
        <v>4.5600000000000002E-2</v>
      </c>
      <c r="H600">
        <v>5.3800000000000001E-2</v>
      </c>
    </row>
    <row r="601" spans="1:8" x14ac:dyDescent="0.2">
      <c r="A601">
        <v>1.7299999999999999E-2</v>
      </c>
      <c r="B601">
        <v>2.4500000000000001E-2</v>
      </c>
      <c r="C601">
        <v>3.0200000000000001E-2</v>
      </c>
      <c r="D601">
        <v>3.4299999999999997E-2</v>
      </c>
      <c r="E601">
        <v>3.7499999999999999E-2</v>
      </c>
      <c r="F601">
        <v>4.2299999999999997E-2</v>
      </c>
      <c r="G601">
        <v>4.6899999999999997E-2</v>
      </c>
      <c r="H601">
        <v>5.4800000000000001E-2</v>
      </c>
    </row>
    <row r="602" spans="1:8" x14ac:dyDescent="0.2">
      <c r="A602">
        <v>1.7000000000000001E-2</v>
      </c>
      <c r="B602">
        <v>2.4400000000000002E-2</v>
      </c>
      <c r="C602">
        <v>3.0200000000000001E-2</v>
      </c>
      <c r="D602">
        <v>3.4299999999999997E-2</v>
      </c>
      <c r="E602">
        <v>3.7499999999999999E-2</v>
      </c>
      <c r="F602">
        <v>4.24E-2</v>
      </c>
      <c r="G602">
        <v>4.7100000000000003E-2</v>
      </c>
      <c r="H602">
        <v>5.4800000000000001E-2</v>
      </c>
    </row>
    <row r="603" spans="1:8" x14ac:dyDescent="0.2">
      <c r="A603">
        <v>1.7000000000000001E-2</v>
      </c>
      <c r="B603">
        <v>2.4299999999999999E-2</v>
      </c>
      <c r="C603">
        <v>3.0300000000000001E-2</v>
      </c>
      <c r="D603">
        <v>3.4299999999999997E-2</v>
      </c>
      <c r="E603">
        <v>3.7499999999999999E-2</v>
      </c>
      <c r="F603">
        <v>4.24E-2</v>
      </c>
      <c r="G603">
        <v>4.7E-2</v>
      </c>
      <c r="H603">
        <v>5.4600000000000003E-2</v>
      </c>
    </row>
    <row r="604" spans="1:8" x14ac:dyDescent="0.2">
      <c r="A604">
        <v>1.7000000000000001E-2</v>
      </c>
      <c r="B604">
        <v>2.4299999999999999E-2</v>
      </c>
      <c r="C604">
        <v>3.0200000000000001E-2</v>
      </c>
      <c r="D604">
        <v>3.4200000000000001E-2</v>
      </c>
      <c r="E604">
        <v>3.7400000000000003E-2</v>
      </c>
      <c r="F604">
        <v>4.2200000000000001E-2</v>
      </c>
      <c r="G604">
        <v>4.6699999999999998E-2</v>
      </c>
      <c r="H604">
        <v>5.4399999999999997E-2</v>
      </c>
    </row>
    <row r="605" spans="1:8" x14ac:dyDescent="0.2">
      <c r="A605">
        <v>1.6799999999999999E-2</v>
      </c>
      <c r="B605">
        <v>2.3900000000000001E-2</v>
      </c>
      <c r="C605">
        <v>2.9700000000000001E-2</v>
      </c>
      <c r="D605">
        <v>3.3700000000000001E-2</v>
      </c>
      <c r="E605">
        <v>3.6900000000000002E-2</v>
      </c>
      <c r="F605">
        <v>4.1799999999999997E-2</v>
      </c>
      <c r="G605">
        <v>4.6300000000000001E-2</v>
      </c>
      <c r="H605">
        <v>5.4100000000000002E-2</v>
      </c>
    </row>
    <row r="606" spans="1:8" x14ac:dyDescent="0.2">
      <c r="A606">
        <v>1.67E-2</v>
      </c>
      <c r="B606">
        <v>2.3400000000000001E-2</v>
      </c>
      <c r="C606">
        <v>2.9100000000000001E-2</v>
      </c>
      <c r="D606">
        <v>3.3300000000000003E-2</v>
      </c>
      <c r="E606">
        <v>3.6400000000000002E-2</v>
      </c>
      <c r="F606">
        <v>4.1399999999999999E-2</v>
      </c>
      <c r="G606">
        <v>4.5999999999999999E-2</v>
      </c>
      <c r="H606">
        <v>5.3999999999999999E-2</v>
      </c>
    </row>
    <row r="607" spans="1:8" x14ac:dyDescent="0.2">
      <c r="A607">
        <v>1.6199999999999999E-2</v>
      </c>
      <c r="B607">
        <v>2.2700000000000001E-2</v>
      </c>
      <c r="C607">
        <v>2.8400000000000002E-2</v>
      </c>
      <c r="D607">
        <v>3.2500000000000001E-2</v>
      </c>
      <c r="E607">
        <v>3.5799999999999998E-2</v>
      </c>
      <c r="F607">
        <v>4.0800000000000003E-2</v>
      </c>
      <c r="G607">
        <v>4.5600000000000002E-2</v>
      </c>
      <c r="H607">
        <v>5.3900000000000003E-2</v>
      </c>
    </row>
    <row r="608" spans="1:8" x14ac:dyDescent="0.2">
      <c r="A608">
        <v>1.6E-2</v>
      </c>
      <c r="B608">
        <v>2.2200000000000001E-2</v>
      </c>
      <c r="C608">
        <v>2.7799999999999998E-2</v>
      </c>
      <c r="D608">
        <v>3.1899999999999998E-2</v>
      </c>
      <c r="E608">
        <v>3.5200000000000002E-2</v>
      </c>
      <c r="F608">
        <v>4.0300000000000002E-2</v>
      </c>
      <c r="G608">
        <v>4.5100000000000001E-2</v>
      </c>
      <c r="H608">
        <v>5.3400000000000003E-2</v>
      </c>
    </row>
    <row r="609" spans="1:8" x14ac:dyDescent="0.2">
      <c r="A609">
        <v>1.6E-2</v>
      </c>
      <c r="B609">
        <v>2.2200000000000001E-2</v>
      </c>
      <c r="C609">
        <v>2.7699999999999999E-2</v>
      </c>
      <c r="D609">
        <v>3.1699999999999999E-2</v>
      </c>
      <c r="E609">
        <v>3.49E-2</v>
      </c>
      <c r="F609">
        <v>4.0099999999999997E-2</v>
      </c>
      <c r="G609">
        <v>4.4900000000000002E-2</v>
      </c>
      <c r="H609">
        <v>5.3100000000000001E-2</v>
      </c>
    </row>
    <row r="610" spans="1:8" x14ac:dyDescent="0.2">
      <c r="A610">
        <v>1.5900000000000001E-2</v>
      </c>
      <c r="B610">
        <v>2.2100000000000002E-2</v>
      </c>
      <c r="C610">
        <v>2.75E-2</v>
      </c>
      <c r="D610">
        <v>3.15E-2</v>
      </c>
      <c r="E610">
        <v>3.4599999999999999E-2</v>
      </c>
      <c r="F610">
        <v>3.9800000000000002E-2</v>
      </c>
      <c r="G610">
        <v>4.4699999999999997E-2</v>
      </c>
      <c r="H610">
        <v>5.2699999999999997E-2</v>
      </c>
    </row>
    <row r="611" spans="1:8" x14ac:dyDescent="0.2">
      <c r="A611">
        <v>1.5900000000000001E-2</v>
      </c>
      <c r="B611">
        <v>2.1999999999999999E-2</v>
      </c>
      <c r="C611">
        <v>2.75E-2</v>
      </c>
      <c r="D611">
        <v>3.1600000000000003E-2</v>
      </c>
      <c r="E611">
        <v>3.4799999999999998E-2</v>
      </c>
      <c r="F611">
        <v>0.04</v>
      </c>
      <c r="G611">
        <v>4.48E-2</v>
      </c>
      <c r="H611">
        <v>5.28E-2</v>
      </c>
    </row>
    <row r="612" spans="1:8" x14ac:dyDescent="0.2">
      <c r="A612">
        <v>1.5699999999999999E-2</v>
      </c>
      <c r="B612">
        <v>2.18E-2</v>
      </c>
      <c r="C612">
        <v>2.7300000000000001E-2</v>
      </c>
      <c r="D612">
        <v>3.15E-2</v>
      </c>
      <c r="E612">
        <v>3.4799999999999998E-2</v>
      </c>
      <c r="F612">
        <v>0.04</v>
      </c>
      <c r="G612">
        <v>4.4999999999999998E-2</v>
      </c>
      <c r="H612">
        <v>5.2900000000000003E-2</v>
      </c>
    </row>
    <row r="613" spans="1:8" x14ac:dyDescent="0.2">
      <c r="A613">
        <v>1.5900000000000001E-2</v>
      </c>
      <c r="B613">
        <v>2.2200000000000001E-2</v>
      </c>
      <c r="C613">
        <v>2.7699999999999999E-2</v>
      </c>
      <c r="D613">
        <v>3.1800000000000002E-2</v>
      </c>
      <c r="E613">
        <v>3.5200000000000002E-2</v>
      </c>
      <c r="F613">
        <v>4.0399999999999998E-2</v>
      </c>
      <c r="G613">
        <v>4.5400000000000003E-2</v>
      </c>
      <c r="H613">
        <v>5.3400000000000003E-2</v>
      </c>
    </row>
    <row r="614" spans="1:8" x14ac:dyDescent="0.2">
      <c r="A614">
        <v>1.5800000000000002E-2</v>
      </c>
      <c r="B614">
        <v>2.2200000000000001E-2</v>
      </c>
      <c r="C614">
        <v>2.7799999999999998E-2</v>
      </c>
      <c r="D614">
        <v>3.2000000000000001E-2</v>
      </c>
      <c r="E614">
        <v>3.5400000000000001E-2</v>
      </c>
      <c r="F614">
        <v>4.07E-2</v>
      </c>
      <c r="G614">
        <v>4.5699999999999998E-2</v>
      </c>
      <c r="H614">
        <v>5.3900000000000003E-2</v>
      </c>
    </row>
    <row r="615" spans="1:8" x14ac:dyDescent="0.2">
      <c r="A615">
        <v>1.5299999999999999E-2</v>
      </c>
      <c r="B615">
        <v>2.12E-2</v>
      </c>
      <c r="C615">
        <v>2.69E-2</v>
      </c>
      <c r="D615">
        <v>3.1099999999999999E-2</v>
      </c>
      <c r="E615">
        <v>3.4500000000000003E-2</v>
      </c>
      <c r="F615">
        <v>3.9899999999999998E-2</v>
      </c>
      <c r="G615">
        <v>4.4999999999999998E-2</v>
      </c>
      <c r="H615">
        <v>5.3600000000000002E-2</v>
      </c>
    </row>
    <row r="616" spans="1:8" x14ac:dyDescent="0.2">
      <c r="A616">
        <v>1.52E-2</v>
      </c>
      <c r="B616">
        <v>2.1100000000000001E-2</v>
      </c>
      <c r="C616">
        <v>2.6599999999999999E-2</v>
      </c>
      <c r="D616">
        <v>3.0700000000000002E-2</v>
      </c>
      <c r="E616">
        <v>3.4000000000000002E-2</v>
      </c>
      <c r="F616">
        <v>3.9300000000000002E-2</v>
      </c>
      <c r="G616">
        <v>4.4499999999999998E-2</v>
      </c>
      <c r="H616">
        <v>5.3199999999999997E-2</v>
      </c>
    </row>
    <row r="617" spans="1:8" x14ac:dyDescent="0.2">
      <c r="A617">
        <v>1.5299999999999999E-2</v>
      </c>
      <c r="B617">
        <v>2.1100000000000001E-2</v>
      </c>
      <c r="C617">
        <v>2.6599999999999999E-2</v>
      </c>
      <c r="D617">
        <v>3.0700000000000002E-2</v>
      </c>
      <c r="E617">
        <v>3.4000000000000002E-2</v>
      </c>
      <c r="F617">
        <v>3.9199999999999999E-2</v>
      </c>
      <c r="G617">
        <v>4.4299999999999999E-2</v>
      </c>
      <c r="H617">
        <v>5.28E-2</v>
      </c>
    </row>
    <row r="618" spans="1:8" x14ac:dyDescent="0.2">
      <c r="A618">
        <v>1.55E-2</v>
      </c>
      <c r="B618">
        <v>2.1299999999999999E-2</v>
      </c>
      <c r="C618">
        <v>2.6800000000000001E-2</v>
      </c>
      <c r="D618">
        <v>3.0800000000000001E-2</v>
      </c>
      <c r="E618">
        <v>3.4099999999999998E-2</v>
      </c>
      <c r="F618">
        <v>3.9399999999999998E-2</v>
      </c>
      <c r="G618">
        <v>4.4499999999999998E-2</v>
      </c>
      <c r="H618">
        <v>5.2900000000000003E-2</v>
      </c>
    </row>
    <row r="619" spans="1:8" x14ac:dyDescent="0.2">
      <c r="A619">
        <v>1.49E-2</v>
      </c>
      <c r="B619">
        <v>2.0299999999999999E-2</v>
      </c>
      <c r="C619">
        <v>2.5700000000000001E-2</v>
      </c>
      <c r="D619">
        <v>2.9899999999999999E-2</v>
      </c>
      <c r="E619">
        <v>3.3300000000000003E-2</v>
      </c>
      <c r="F619">
        <v>3.85E-2</v>
      </c>
      <c r="G619">
        <v>4.3700000000000003E-2</v>
      </c>
      <c r="H619">
        <v>5.2299999999999999E-2</v>
      </c>
    </row>
    <row r="620" spans="1:8" x14ac:dyDescent="0.2">
      <c r="A620">
        <v>1.4999999999999999E-2</v>
      </c>
      <c r="B620">
        <v>2.0299999999999999E-2</v>
      </c>
      <c r="C620">
        <v>2.58E-2</v>
      </c>
      <c r="D620">
        <v>0.03</v>
      </c>
      <c r="E620">
        <v>3.3500000000000002E-2</v>
      </c>
      <c r="F620">
        <v>3.8800000000000001E-2</v>
      </c>
      <c r="G620">
        <v>4.3900000000000002E-2</v>
      </c>
      <c r="H620">
        <v>5.2499999999999998E-2</v>
      </c>
    </row>
    <row r="621" spans="1:8" x14ac:dyDescent="0.2">
      <c r="A621">
        <v>1.4500000000000001E-2</v>
      </c>
      <c r="B621">
        <v>1.9599999999999999E-2</v>
      </c>
      <c r="C621">
        <v>2.5000000000000001E-2</v>
      </c>
      <c r="D621">
        <v>2.92E-2</v>
      </c>
      <c r="E621">
        <v>3.27E-2</v>
      </c>
      <c r="F621">
        <v>3.7999999999999999E-2</v>
      </c>
      <c r="G621">
        <v>4.3200000000000002E-2</v>
      </c>
      <c r="H621">
        <v>5.1999999999999998E-2</v>
      </c>
    </row>
    <row r="622" spans="1:8" x14ac:dyDescent="0.2">
      <c r="A622">
        <v>1.4500000000000001E-2</v>
      </c>
      <c r="B622">
        <v>1.9099999999999999E-2</v>
      </c>
      <c r="C622">
        <v>2.4400000000000002E-2</v>
      </c>
      <c r="D622">
        <v>2.8500000000000001E-2</v>
      </c>
      <c r="E622">
        <v>3.1899999999999998E-2</v>
      </c>
      <c r="F622">
        <v>3.73E-2</v>
      </c>
      <c r="G622">
        <v>4.2599999999999999E-2</v>
      </c>
      <c r="H622">
        <v>5.16E-2</v>
      </c>
    </row>
    <row r="623" spans="1:8" x14ac:dyDescent="0.2">
      <c r="A623">
        <v>1.4200000000000001E-2</v>
      </c>
      <c r="B623">
        <v>1.8800000000000001E-2</v>
      </c>
      <c r="C623">
        <v>2.3900000000000001E-2</v>
      </c>
      <c r="D623">
        <v>2.81E-2</v>
      </c>
      <c r="E623">
        <v>3.1399999999999997E-2</v>
      </c>
      <c r="F623">
        <v>3.6799999999999999E-2</v>
      </c>
      <c r="G623">
        <v>4.2200000000000001E-2</v>
      </c>
      <c r="H623">
        <v>5.0799999999999998E-2</v>
      </c>
    </row>
    <row r="624" spans="1:8" x14ac:dyDescent="0.2">
      <c r="A624">
        <v>1.54E-2</v>
      </c>
      <c r="B624">
        <v>2.1000000000000001E-2</v>
      </c>
      <c r="C624">
        <v>2.64E-2</v>
      </c>
      <c r="D624">
        <v>3.0700000000000002E-2</v>
      </c>
      <c r="E624">
        <v>3.4299999999999997E-2</v>
      </c>
      <c r="F624">
        <v>3.9600000000000003E-2</v>
      </c>
      <c r="G624">
        <v>4.48E-2</v>
      </c>
      <c r="H624">
        <v>5.33E-2</v>
      </c>
    </row>
    <row r="625" spans="1:8" x14ac:dyDescent="0.2">
      <c r="A625">
        <v>1.54E-2</v>
      </c>
      <c r="B625">
        <v>2.1100000000000001E-2</v>
      </c>
      <c r="C625">
        <v>2.6499999999999999E-2</v>
      </c>
      <c r="D625">
        <v>3.09E-2</v>
      </c>
      <c r="E625">
        <v>3.4500000000000003E-2</v>
      </c>
      <c r="F625">
        <v>3.9899999999999998E-2</v>
      </c>
      <c r="G625">
        <v>4.4999999999999998E-2</v>
      </c>
      <c r="H625">
        <v>5.3400000000000003E-2</v>
      </c>
    </row>
    <row r="626" spans="1:8" x14ac:dyDescent="0.2">
      <c r="A626">
        <v>1.5599999999999999E-2</v>
      </c>
      <c r="B626">
        <v>2.1499999999999998E-2</v>
      </c>
      <c r="C626">
        <v>2.69E-2</v>
      </c>
      <c r="D626">
        <v>3.1300000000000001E-2</v>
      </c>
      <c r="E626">
        <v>3.49E-2</v>
      </c>
      <c r="F626">
        <v>4.02E-2</v>
      </c>
      <c r="G626">
        <v>4.5199999999999997E-2</v>
      </c>
      <c r="H626">
        <v>5.3499999999999999E-2</v>
      </c>
    </row>
    <row r="627" spans="1:8" x14ac:dyDescent="0.2">
      <c r="A627">
        <v>1.52E-2</v>
      </c>
      <c r="B627">
        <v>2.0799999999999999E-2</v>
      </c>
      <c r="C627">
        <v>2.63E-2</v>
      </c>
      <c r="D627">
        <v>3.0700000000000002E-2</v>
      </c>
      <c r="E627">
        <v>3.44E-2</v>
      </c>
      <c r="F627">
        <v>3.9600000000000003E-2</v>
      </c>
      <c r="G627">
        <v>4.4499999999999998E-2</v>
      </c>
      <c r="H627">
        <v>5.2999999999999999E-2</v>
      </c>
    </row>
    <row r="628" spans="1:8" x14ac:dyDescent="0.2">
      <c r="A628">
        <v>1.4999999999999999E-2</v>
      </c>
      <c r="B628">
        <v>2.0199999999999999E-2</v>
      </c>
      <c r="C628">
        <v>2.5700000000000001E-2</v>
      </c>
      <c r="D628">
        <v>3.0099999999999998E-2</v>
      </c>
      <c r="E628">
        <v>3.3700000000000001E-2</v>
      </c>
      <c r="F628">
        <v>3.9E-2</v>
      </c>
      <c r="G628">
        <v>4.3999999999999997E-2</v>
      </c>
      <c r="H628">
        <v>5.28E-2</v>
      </c>
    </row>
    <row r="629" spans="1:8" x14ac:dyDescent="0.2">
      <c r="A629">
        <v>1.54E-2</v>
      </c>
      <c r="B629">
        <v>2.12E-2</v>
      </c>
      <c r="C629">
        <v>2.7099999999999999E-2</v>
      </c>
      <c r="D629">
        <v>3.1899999999999998E-2</v>
      </c>
      <c r="E629">
        <v>3.5700000000000003E-2</v>
      </c>
      <c r="F629">
        <v>4.0899999999999999E-2</v>
      </c>
      <c r="G629">
        <v>4.58E-2</v>
      </c>
      <c r="H629">
        <v>5.4199999999999998E-2</v>
      </c>
    </row>
    <row r="630" spans="1:8" x14ac:dyDescent="0.2">
      <c r="A630">
        <v>1.5299999999999999E-2</v>
      </c>
      <c r="B630">
        <v>2.1499999999999998E-2</v>
      </c>
      <c r="C630">
        <v>2.76E-2</v>
      </c>
      <c r="D630">
        <v>3.2399999999999998E-2</v>
      </c>
      <c r="E630">
        <v>3.6299999999999999E-2</v>
      </c>
      <c r="F630">
        <v>4.1500000000000002E-2</v>
      </c>
      <c r="G630">
        <v>4.6300000000000001E-2</v>
      </c>
      <c r="H630">
        <v>5.45E-2</v>
      </c>
    </row>
    <row r="631" spans="1:8" x14ac:dyDescent="0.2">
      <c r="A631">
        <v>1.5100000000000001E-2</v>
      </c>
      <c r="B631">
        <v>2.1100000000000001E-2</v>
      </c>
      <c r="C631">
        <v>2.7199999999999998E-2</v>
      </c>
      <c r="D631">
        <v>3.1899999999999998E-2</v>
      </c>
      <c r="E631">
        <v>3.5700000000000003E-2</v>
      </c>
      <c r="F631">
        <v>4.0899999999999999E-2</v>
      </c>
      <c r="G631">
        <v>4.5900000000000003E-2</v>
      </c>
      <c r="H631">
        <v>5.4100000000000002E-2</v>
      </c>
    </row>
    <row r="632" spans="1:8" x14ac:dyDescent="0.2">
      <c r="A632">
        <v>1.49E-2</v>
      </c>
      <c r="B632">
        <v>2.0799999999999999E-2</v>
      </c>
      <c r="C632">
        <v>2.6700000000000002E-2</v>
      </c>
      <c r="D632">
        <v>3.1300000000000001E-2</v>
      </c>
      <c r="E632">
        <v>3.5000000000000003E-2</v>
      </c>
      <c r="F632">
        <v>4.0399999999999998E-2</v>
      </c>
      <c r="G632">
        <v>4.5400000000000003E-2</v>
      </c>
      <c r="H632">
        <v>5.3699999999999998E-2</v>
      </c>
    </row>
    <row r="633" spans="1:8" x14ac:dyDescent="0.2">
      <c r="A633">
        <v>1.4800000000000001E-2</v>
      </c>
      <c r="B633">
        <v>2.0299999999999999E-2</v>
      </c>
      <c r="C633">
        <v>2.6200000000000001E-2</v>
      </c>
      <c r="D633">
        <v>3.09E-2</v>
      </c>
      <c r="E633">
        <v>3.4599999999999999E-2</v>
      </c>
      <c r="F633">
        <v>0.04</v>
      </c>
      <c r="G633">
        <v>4.4999999999999998E-2</v>
      </c>
      <c r="H633">
        <v>5.3499999999999999E-2</v>
      </c>
    </row>
    <row r="634" spans="1:8" x14ac:dyDescent="0.2">
      <c r="A634">
        <v>1.49E-2</v>
      </c>
      <c r="B634">
        <v>2.0799999999999999E-2</v>
      </c>
      <c r="C634">
        <v>2.6800000000000001E-2</v>
      </c>
      <c r="D634">
        <v>3.1399999999999997E-2</v>
      </c>
      <c r="E634">
        <v>3.5099999999999999E-2</v>
      </c>
      <c r="F634">
        <v>4.0399999999999998E-2</v>
      </c>
      <c r="G634">
        <v>4.5499999999999999E-2</v>
      </c>
      <c r="H634">
        <v>5.3600000000000002E-2</v>
      </c>
    </row>
    <row r="635" spans="1:8" x14ac:dyDescent="0.2">
      <c r="A635">
        <v>1.4500000000000001E-2</v>
      </c>
      <c r="B635">
        <v>0.02</v>
      </c>
      <c r="C635">
        <v>2.58E-2</v>
      </c>
      <c r="D635">
        <v>3.0300000000000001E-2</v>
      </c>
      <c r="E635">
        <v>3.4000000000000002E-2</v>
      </c>
      <c r="F635">
        <v>3.9300000000000002E-2</v>
      </c>
      <c r="G635">
        <v>4.4499999999999998E-2</v>
      </c>
      <c r="H635">
        <v>5.2999999999999999E-2</v>
      </c>
    </row>
    <row r="636" spans="1:8" x14ac:dyDescent="0.2">
      <c r="A636">
        <v>1.4500000000000001E-2</v>
      </c>
      <c r="B636">
        <v>0.02</v>
      </c>
      <c r="C636">
        <v>2.5700000000000001E-2</v>
      </c>
      <c r="D636">
        <v>3.0300000000000001E-2</v>
      </c>
      <c r="E636">
        <v>3.4000000000000002E-2</v>
      </c>
      <c r="F636">
        <v>3.9300000000000002E-2</v>
      </c>
      <c r="G636">
        <v>4.4499999999999998E-2</v>
      </c>
      <c r="H636">
        <v>5.28E-2</v>
      </c>
    </row>
    <row r="637" spans="1:8" x14ac:dyDescent="0.2">
      <c r="A637">
        <v>1.43E-2</v>
      </c>
      <c r="B637">
        <v>1.95E-2</v>
      </c>
      <c r="C637">
        <v>2.52E-2</v>
      </c>
      <c r="D637">
        <v>2.9700000000000001E-2</v>
      </c>
      <c r="E637">
        <v>3.3399999999999999E-2</v>
      </c>
      <c r="F637">
        <v>3.8699999999999998E-2</v>
      </c>
      <c r="G637">
        <v>4.3900000000000002E-2</v>
      </c>
      <c r="H637">
        <v>5.2299999999999999E-2</v>
      </c>
    </row>
    <row r="638" spans="1:8" x14ac:dyDescent="0.2">
      <c r="A638">
        <v>1.44E-2</v>
      </c>
      <c r="B638">
        <v>1.9800000000000002E-2</v>
      </c>
      <c r="C638">
        <v>2.5399999999999999E-2</v>
      </c>
      <c r="D638">
        <v>2.9899999999999999E-2</v>
      </c>
      <c r="E638">
        <v>3.3500000000000002E-2</v>
      </c>
      <c r="F638">
        <v>3.8800000000000001E-2</v>
      </c>
      <c r="G638">
        <v>4.3999999999999997E-2</v>
      </c>
      <c r="H638">
        <v>5.2600000000000001E-2</v>
      </c>
    </row>
    <row r="639" spans="1:8" x14ac:dyDescent="0.2">
      <c r="A639">
        <v>1.4200000000000001E-2</v>
      </c>
      <c r="B639">
        <v>1.95E-2</v>
      </c>
      <c r="C639">
        <v>2.5000000000000001E-2</v>
      </c>
      <c r="D639">
        <v>2.9399999999999999E-2</v>
      </c>
      <c r="E639">
        <v>3.2800000000000003E-2</v>
      </c>
      <c r="F639">
        <v>3.8199999999999998E-2</v>
      </c>
      <c r="G639">
        <v>4.3299999999999998E-2</v>
      </c>
      <c r="H639">
        <v>5.21E-2</v>
      </c>
    </row>
    <row r="640" spans="1:8" x14ac:dyDescent="0.2">
      <c r="A640">
        <v>1.43E-2</v>
      </c>
      <c r="B640">
        <v>1.9800000000000002E-2</v>
      </c>
      <c r="C640">
        <v>2.5399999999999999E-2</v>
      </c>
      <c r="D640">
        <v>2.98E-2</v>
      </c>
      <c r="E640">
        <v>3.3500000000000002E-2</v>
      </c>
      <c r="F640">
        <v>3.8800000000000001E-2</v>
      </c>
      <c r="G640">
        <v>4.3999999999999997E-2</v>
      </c>
      <c r="H640">
        <v>5.2499999999999998E-2</v>
      </c>
    </row>
    <row r="641" spans="1:8" x14ac:dyDescent="0.2">
      <c r="A641">
        <v>1.4500000000000001E-2</v>
      </c>
      <c r="B641">
        <v>2.0199999999999999E-2</v>
      </c>
      <c r="C641">
        <v>2.5899999999999999E-2</v>
      </c>
      <c r="D641">
        <v>3.04E-2</v>
      </c>
      <c r="E641">
        <v>3.4099999999999998E-2</v>
      </c>
      <c r="F641">
        <v>3.95E-2</v>
      </c>
      <c r="G641">
        <v>4.4600000000000001E-2</v>
      </c>
      <c r="H641">
        <v>5.28E-2</v>
      </c>
    </row>
    <row r="642" spans="1:8" x14ac:dyDescent="0.2">
      <c r="A642">
        <v>1.43E-2</v>
      </c>
      <c r="B642">
        <v>1.9900000000000001E-2</v>
      </c>
      <c r="C642">
        <v>2.5600000000000001E-2</v>
      </c>
      <c r="D642">
        <v>3.0200000000000001E-2</v>
      </c>
      <c r="E642">
        <v>3.39E-2</v>
      </c>
      <c r="F642">
        <v>3.9199999999999999E-2</v>
      </c>
      <c r="G642">
        <v>4.4299999999999999E-2</v>
      </c>
      <c r="H642">
        <v>5.2499999999999998E-2</v>
      </c>
    </row>
    <row r="643" spans="1:8" x14ac:dyDescent="0.2">
      <c r="A643">
        <v>1.47E-2</v>
      </c>
      <c r="B643">
        <v>2.0400000000000001E-2</v>
      </c>
      <c r="C643">
        <v>2.6200000000000001E-2</v>
      </c>
      <c r="D643">
        <v>3.0800000000000001E-2</v>
      </c>
      <c r="E643">
        <v>3.4299999999999997E-2</v>
      </c>
      <c r="F643">
        <v>3.9600000000000003E-2</v>
      </c>
      <c r="G643">
        <v>4.4600000000000001E-2</v>
      </c>
      <c r="H643">
        <v>5.2600000000000001E-2</v>
      </c>
    </row>
    <row r="644" spans="1:8" x14ac:dyDescent="0.2">
      <c r="A644">
        <v>1.44E-2</v>
      </c>
      <c r="B644">
        <v>0.02</v>
      </c>
      <c r="C644">
        <v>2.5700000000000001E-2</v>
      </c>
      <c r="D644">
        <v>3.0300000000000001E-2</v>
      </c>
      <c r="E644">
        <v>3.4000000000000002E-2</v>
      </c>
      <c r="F644">
        <v>3.9199999999999999E-2</v>
      </c>
      <c r="G644">
        <v>4.4200000000000003E-2</v>
      </c>
      <c r="H644">
        <v>5.2200000000000003E-2</v>
      </c>
    </row>
    <row r="645" spans="1:8" x14ac:dyDescent="0.2">
      <c r="A645">
        <v>1.46E-2</v>
      </c>
      <c r="B645">
        <v>2.0400000000000001E-2</v>
      </c>
      <c r="C645">
        <v>2.63E-2</v>
      </c>
      <c r="D645">
        <v>3.0800000000000001E-2</v>
      </c>
      <c r="E645">
        <v>3.4599999999999999E-2</v>
      </c>
      <c r="F645">
        <v>3.9699999999999999E-2</v>
      </c>
      <c r="G645">
        <v>4.4600000000000001E-2</v>
      </c>
      <c r="H645">
        <v>5.2499999999999998E-2</v>
      </c>
    </row>
    <row r="646" spans="1:8" x14ac:dyDescent="0.2">
      <c r="A646">
        <v>1.43E-2</v>
      </c>
      <c r="B646">
        <v>1.9800000000000002E-2</v>
      </c>
      <c r="C646">
        <v>2.5499999999999998E-2</v>
      </c>
      <c r="D646">
        <v>3.0099999999999998E-2</v>
      </c>
      <c r="E646">
        <v>3.3700000000000001E-2</v>
      </c>
      <c r="F646">
        <v>3.9E-2</v>
      </c>
      <c r="G646">
        <v>4.3900000000000002E-2</v>
      </c>
      <c r="H646">
        <v>5.1799999999999999E-2</v>
      </c>
    </row>
    <row r="647" spans="1:8" x14ac:dyDescent="0.2">
      <c r="A647">
        <v>1.44E-2</v>
      </c>
      <c r="B647">
        <v>1.9699999999999999E-2</v>
      </c>
      <c r="C647">
        <v>2.5600000000000001E-2</v>
      </c>
      <c r="D647">
        <v>3.0200000000000001E-2</v>
      </c>
      <c r="E647">
        <v>3.4000000000000002E-2</v>
      </c>
      <c r="F647">
        <v>3.9199999999999999E-2</v>
      </c>
      <c r="G647">
        <v>4.3999999999999997E-2</v>
      </c>
      <c r="H647">
        <v>5.1900000000000002E-2</v>
      </c>
    </row>
    <row r="648" spans="1:8" x14ac:dyDescent="0.2">
      <c r="A648">
        <v>1.4200000000000001E-2</v>
      </c>
      <c r="B648">
        <v>1.9699999999999999E-2</v>
      </c>
      <c r="C648">
        <v>2.5499999999999998E-2</v>
      </c>
      <c r="D648">
        <v>3.0099999999999998E-2</v>
      </c>
      <c r="E648">
        <v>3.3799999999999997E-2</v>
      </c>
      <c r="F648">
        <v>3.9E-2</v>
      </c>
      <c r="G648">
        <v>4.3900000000000002E-2</v>
      </c>
      <c r="H648">
        <v>5.1999999999999998E-2</v>
      </c>
    </row>
    <row r="649" spans="1:8" x14ac:dyDescent="0.2">
      <c r="A649">
        <v>1.4200000000000001E-2</v>
      </c>
      <c r="B649">
        <v>1.9599999999999999E-2</v>
      </c>
      <c r="C649">
        <v>2.5600000000000001E-2</v>
      </c>
      <c r="D649">
        <v>3.0200000000000001E-2</v>
      </c>
      <c r="E649">
        <v>3.4000000000000002E-2</v>
      </c>
      <c r="F649">
        <v>3.9199999999999999E-2</v>
      </c>
      <c r="G649">
        <v>4.41E-2</v>
      </c>
      <c r="H649">
        <v>5.1999999999999998E-2</v>
      </c>
    </row>
    <row r="650" spans="1:8" x14ac:dyDescent="0.2">
      <c r="A650">
        <v>1.4E-2</v>
      </c>
      <c r="B650">
        <v>1.9199999999999998E-2</v>
      </c>
      <c r="C650">
        <v>2.5100000000000001E-2</v>
      </c>
      <c r="D650">
        <v>2.98E-2</v>
      </c>
      <c r="E650">
        <v>3.3500000000000002E-2</v>
      </c>
      <c r="F650">
        <v>3.8800000000000001E-2</v>
      </c>
      <c r="G650">
        <v>4.3700000000000003E-2</v>
      </c>
      <c r="H650">
        <v>5.1900000000000002E-2</v>
      </c>
    </row>
    <row r="651" spans="1:8" x14ac:dyDescent="0.2">
      <c r="A651">
        <v>1.41E-2</v>
      </c>
      <c r="B651">
        <v>1.9599999999999999E-2</v>
      </c>
      <c r="C651">
        <v>2.5399999999999999E-2</v>
      </c>
      <c r="D651">
        <v>3.0200000000000001E-2</v>
      </c>
      <c r="E651">
        <v>3.39E-2</v>
      </c>
      <c r="F651">
        <v>3.9199999999999999E-2</v>
      </c>
      <c r="G651">
        <v>4.41E-2</v>
      </c>
      <c r="H651">
        <v>5.2299999999999999E-2</v>
      </c>
    </row>
    <row r="652" spans="1:8" x14ac:dyDescent="0.2">
      <c r="A652">
        <v>1.38E-2</v>
      </c>
      <c r="B652">
        <v>1.8800000000000001E-2</v>
      </c>
      <c r="C652">
        <v>2.47E-2</v>
      </c>
      <c r="D652">
        <v>2.9399999999999999E-2</v>
      </c>
      <c r="E652">
        <v>3.32E-2</v>
      </c>
      <c r="F652">
        <v>3.85E-2</v>
      </c>
      <c r="G652">
        <v>4.36E-2</v>
      </c>
      <c r="H652">
        <v>5.21E-2</v>
      </c>
    </row>
    <row r="653" spans="1:8" x14ac:dyDescent="0.2">
      <c r="A653">
        <v>1.38E-2</v>
      </c>
      <c r="B653">
        <v>1.8599999999999998E-2</v>
      </c>
      <c r="C653">
        <v>2.4299999999999999E-2</v>
      </c>
      <c r="D653">
        <v>2.9000000000000001E-2</v>
      </c>
      <c r="E653">
        <v>3.2800000000000003E-2</v>
      </c>
      <c r="F653">
        <v>3.8199999999999998E-2</v>
      </c>
      <c r="G653">
        <v>4.3400000000000001E-2</v>
      </c>
      <c r="H653">
        <v>5.1999999999999998E-2</v>
      </c>
    </row>
    <row r="654" spans="1:8" x14ac:dyDescent="0.2">
      <c r="A654">
        <v>1.4E-2</v>
      </c>
      <c r="B654">
        <v>1.89E-2</v>
      </c>
      <c r="C654">
        <v>2.46E-2</v>
      </c>
      <c r="D654">
        <v>2.93E-2</v>
      </c>
      <c r="E654">
        <v>3.3000000000000002E-2</v>
      </c>
      <c r="F654">
        <v>3.85E-2</v>
      </c>
      <c r="G654">
        <v>4.3700000000000003E-2</v>
      </c>
      <c r="H654">
        <v>5.2200000000000003E-2</v>
      </c>
    </row>
    <row r="655" spans="1:8" x14ac:dyDescent="0.2">
      <c r="A655">
        <v>1.43E-2</v>
      </c>
      <c r="B655">
        <v>1.95E-2</v>
      </c>
      <c r="C655">
        <v>2.52E-2</v>
      </c>
      <c r="D655">
        <v>2.98E-2</v>
      </c>
      <c r="E655">
        <v>3.3599999999999998E-2</v>
      </c>
      <c r="F655">
        <v>3.8899999999999997E-2</v>
      </c>
      <c r="G655">
        <v>4.3900000000000002E-2</v>
      </c>
      <c r="H655">
        <v>5.2299999999999999E-2</v>
      </c>
    </row>
    <row r="656" spans="1:8" x14ac:dyDescent="0.2">
      <c r="A656">
        <v>1.4E-2</v>
      </c>
      <c r="B656">
        <v>1.8700000000000001E-2</v>
      </c>
      <c r="C656">
        <v>2.4299999999999999E-2</v>
      </c>
      <c r="D656">
        <v>2.8899999999999999E-2</v>
      </c>
      <c r="E656">
        <v>3.2599999999999997E-2</v>
      </c>
      <c r="F656">
        <v>3.7900000000000003E-2</v>
      </c>
      <c r="G656">
        <v>4.2999999999999997E-2</v>
      </c>
      <c r="H656">
        <v>5.1400000000000001E-2</v>
      </c>
    </row>
    <row r="657" spans="1:8" x14ac:dyDescent="0.2">
      <c r="A657">
        <v>1.3899999999999999E-2</v>
      </c>
      <c r="B657">
        <v>1.84E-2</v>
      </c>
      <c r="C657">
        <v>2.3900000000000001E-2</v>
      </c>
      <c r="D657">
        <v>2.8500000000000001E-2</v>
      </c>
      <c r="E657">
        <v>3.2199999999999999E-2</v>
      </c>
      <c r="F657">
        <v>3.7600000000000001E-2</v>
      </c>
      <c r="G657">
        <v>4.2700000000000002E-2</v>
      </c>
      <c r="H657">
        <v>5.1400000000000001E-2</v>
      </c>
    </row>
    <row r="658" spans="1:8" x14ac:dyDescent="0.2">
      <c r="A658">
        <v>1.4E-2</v>
      </c>
      <c r="B658">
        <v>1.84E-2</v>
      </c>
      <c r="C658">
        <v>2.3800000000000002E-2</v>
      </c>
      <c r="D658">
        <v>2.8400000000000002E-2</v>
      </c>
      <c r="E658">
        <v>3.2099999999999997E-2</v>
      </c>
      <c r="F658">
        <v>3.7600000000000001E-2</v>
      </c>
      <c r="G658">
        <v>4.2799999999999998E-2</v>
      </c>
      <c r="H658">
        <v>5.1700000000000003E-2</v>
      </c>
    </row>
    <row r="659" spans="1:8" x14ac:dyDescent="0.2">
      <c r="A659">
        <v>1.3899999999999999E-2</v>
      </c>
      <c r="B659">
        <v>1.8499999999999999E-2</v>
      </c>
      <c r="C659">
        <v>2.3800000000000002E-2</v>
      </c>
      <c r="D659">
        <v>2.8400000000000002E-2</v>
      </c>
      <c r="E659">
        <v>3.2099999999999997E-2</v>
      </c>
      <c r="F659">
        <v>3.7499999999999999E-2</v>
      </c>
      <c r="G659">
        <v>4.2700000000000002E-2</v>
      </c>
      <c r="H659">
        <v>5.1299999999999998E-2</v>
      </c>
    </row>
    <row r="660" spans="1:8" x14ac:dyDescent="0.2">
      <c r="A660">
        <v>1.37E-2</v>
      </c>
      <c r="B660">
        <v>1.8200000000000001E-2</v>
      </c>
      <c r="C660">
        <v>2.3400000000000001E-2</v>
      </c>
      <c r="D660">
        <v>2.7799999999999998E-2</v>
      </c>
      <c r="E660">
        <v>3.1399999999999997E-2</v>
      </c>
      <c r="F660">
        <v>3.6799999999999999E-2</v>
      </c>
      <c r="G660">
        <v>4.2099999999999999E-2</v>
      </c>
      <c r="H660">
        <v>5.11E-2</v>
      </c>
    </row>
    <row r="661" spans="1:8" x14ac:dyDescent="0.2">
      <c r="A661">
        <v>1.38E-2</v>
      </c>
      <c r="B661">
        <v>1.83E-2</v>
      </c>
      <c r="C661">
        <v>2.3599999999999999E-2</v>
      </c>
      <c r="D661">
        <v>2.8000000000000001E-2</v>
      </c>
      <c r="E661">
        <v>3.15E-2</v>
      </c>
      <c r="F661">
        <v>3.6900000000000002E-2</v>
      </c>
      <c r="G661">
        <v>4.2000000000000003E-2</v>
      </c>
      <c r="H661">
        <v>5.0799999999999998E-2</v>
      </c>
    </row>
    <row r="662" spans="1:8" x14ac:dyDescent="0.2">
      <c r="A662">
        <v>1.4E-2</v>
      </c>
      <c r="B662">
        <v>1.8499999999999999E-2</v>
      </c>
      <c r="C662">
        <v>2.3699999999999999E-2</v>
      </c>
      <c r="D662">
        <v>2.81E-2</v>
      </c>
      <c r="E662">
        <v>3.1600000000000003E-2</v>
      </c>
      <c r="F662">
        <v>3.6900000000000002E-2</v>
      </c>
      <c r="G662">
        <v>4.2099999999999999E-2</v>
      </c>
      <c r="H662">
        <v>5.0799999999999998E-2</v>
      </c>
    </row>
    <row r="663" spans="1:8" x14ac:dyDescent="0.2">
      <c r="A663">
        <v>1.38E-2</v>
      </c>
      <c r="B663">
        <v>1.84E-2</v>
      </c>
      <c r="C663">
        <v>2.3599999999999999E-2</v>
      </c>
      <c r="D663">
        <v>2.7900000000000001E-2</v>
      </c>
      <c r="E663">
        <v>3.1300000000000001E-2</v>
      </c>
      <c r="F663">
        <v>3.6600000000000001E-2</v>
      </c>
      <c r="G663">
        <v>4.1799999999999997E-2</v>
      </c>
      <c r="H663">
        <v>5.0599999999999999E-2</v>
      </c>
    </row>
    <row r="664" spans="1:8" x14ac:dyDescent="0.2">
      <c r="A664">
        <v>1.3599999999999999E-2</v>
      </c>
      <c r="B664">
        <v>1.7899999999999999E-2</v>
      </c>
      <c r="C664">
        <v>2.29E-2</v>
      </c>
      <c r="D664">
        <v>2.7E-2</v>
      </c>
      <c r="E664">
        <v>3.0499999999999999E-2</v>
      </c>
      <c r="F664">
        <v>3.5799999999999998E-2</v>
      </c>
      <c r="G664">
        <v>4.0899999999999999E-2</v>
      </c>
      <c r="H664">
        <v>4.99E-2</v>
      </c>
    </row>
    <row r="665" spans="1:8" x14ac:dyDescent="0.2">
      <c r="A665">
        <v>1.34E-2</v>
      </c>
      <c r="B665">
        <v>1.7399999999999999E-2</v>
      </c>
      <c r="C665">
        <v>2.23E-2</v>
      </c>
      <c r="D665">
        <v>2.6599999999999999E-2</v>
      </c>
      <c r="E665">
        <v>3.0099999999999998E-2</v>
      </c>
      <c r="F665">
        <v>3.5499999999999997E-2</v>
      </c>
      <c r="G665">
        <v>4.07E-2</v>
      </c>
      <c r="H665">
        <v>0.05</v>
      </c>
    </row>
    <row r="666" spans="1:8" x14ac:dyDescent="0.2">
      <c r="A666">
        <v>1.3100000000000001E-2</v>
      </c>
      <c r="B666">
        <v>1.6899999999999998E-2</v>
      </c>
      <c r="C666">
        <v>2.18E-2</v>
      </c>
      <c r="D666">
        <v>2.6100000000000002E-2</v>
      </c>
      <c r="E666">
        <v>2.9700000000000001E-2</v>
      </c>
      <c r="F666">
        <v>3.5099999999999999E-2</v>
      </c>
      <c r="G666">
        <v>4.0399999999999998E-2</v>
      </c>
      <c r="H666">
        <v>4.9700000000000001E-2</v>
      </c>
    </row>
    <row r="667" spans="1:8" x14ac:dyDescent="0.2">
      <c r="A667">
        <v>1.3100000000000001E-2</v>
      </c>
      <c r="B667">
        <v>1.72E-2</v>
      </c>
      <c r="C667">
        <v>2.2200000000000001E-2</v>
      </c>
      <c r="D667">
        <v>2.6599999999999999E-2</v>
      </c>
      <c r="E667">
        <v>3.0200000000000001E-2</v>
      </c>
      <c r="F667">
        <v>3.56E-2</v>
      </c>
      <c r="G667">
        <v>4.0899999999999999E-2</v>
      </c>
      <c r="H667">
        <v>5.0099999999999999E-2</v>
      </c>
    </row>
    <row r="668" spans="1:8" x14ac:dyDescent="0.2">
      <c r="A668">
        <v>1.24E-2</v>
      </c>
      <c r="B668">
        <v>1.6400000000000001E-2</v>
      </c>
      <c r="C668">
        <v>2.1499999999999998E-2</v>
      </c>
      <c r="D668">
        <v>2.5899999999999999E-2</v>
      </c>
      <c r="E668">
        <v>2.9499999999999998E-2</v>
      </c>
      <c r="F668">
        <v>3.5000000000000003E-2</v>
      </c>
      <c r="G668">
        <v>4.0399999999999998E-2</v>
      </c>
      <c r="H668">
        <v>0.05</v>
      </c>
    </row>
    <row r="669" spans="1:8" x14ac:dyDescent="0.2">
      <c r="A669">
        <v>1.17E-2</v>
      </c>
      <c r="B669">
        <v>1.5900000000000001E-2</v>
      </c>
      <c r="C669">
        <v>2.1000000000000001E-2</v>
      </c>
      <c r="D669">
        <v>2.5399999999999999E-2</v>
      </c>
      <c r="E669">
        <v>2.9100000000000001E-2</v>
      </c>
      <c r="F669">
        <v>3.4599999999999999E-2</v>
      </c>
      <c r="G669">
        <v>4.0099999999999997E-2</v>
      </c>
      <c r="H669">
        <v>4.9700000000000001E-2</v>
      </c>
    </row>
    <row r="670" spans="1:8" x14ac:dyDescent="0.2">
      <c r="A670">
        <v>1.1900000000000001E-2</v>
      </c>
      <c r="B670">
        <v>1.61E-2</v>
      </c>
      <c r="C670">
        <v>2.1100000000000001E-2</v>
      </c>
      <c r="D670">
        <v>2.5399999999999999E-2</v>
      </c>
      <c r="E670">
        <v>2.9000000000000001E-2</v>
      </c>
      <c r="F670">
        <v>3.44E-2</v>
      </c>
      <c r="G670">
        <v>3.9800000000000002E-2</v>
      </c>
      <c r="H670">
        <v>4.9399999999999999E-2</v>
      </c>
    </row>
    <row r="671" spans="1:8" x14ac:dyDescent="0.2">
      <c r="A671">
        <v>1.23E-2</v>
      </c>
      <c r="B671">
        <v>1.67E-2</v>
      </c>
      <c r="C671">
        <v>2.1700000000000001E-2</v>
      </c>
      <c r="D671">
        <v>2.5999999999999999E-2</v>
      </c>
      <c r="E671">
        <v>2.9600000000000001E-2</v>
      </c>
      <c r="F671">
        <v>3.5000000000000003E-2</v>
      </c>
      <c r="G671">
        <v>4.02E-2</v>
      </c>
      <c r="H671">
        <v>4.9399999999999999E-2</v>
      </c>
    </row>
    <row r="672" spans="1:8" x14ac:dyDescent="0.2">
      <c r="A672">
        <v>1.3100000000000001E-2</v>
      </c>
      <c r="B672">
        <v>1.7999999999999999E-2</v>
      </c>
      <c r="C672">
        <v>2.3E-2</v>
      </c>
      <c r="D672">
        <v>2.7300000000000001E-2</v>
      </c>
      <c r="E672">
        <v>3.0800000000000001E-2</v>
      </c>
      <c r="F672">
        <v>3.61E-2</v>
      </c>
      <c r="G672">
        <v>4.1099999999999998E-2</v>
      </c>
      <c r="H672">
        <v>4.99E-2</v>
      </c>
    </row>
    <row r="673" spans="1:8" x14ac:dyDescent="0.2">
      <c r="A673">
        <v>1.35E-2</v>
      </c>
      <c r="B673">
        <v>1.83E-2</v>
      </c>
      <c r="C673">
        <v>2.3599999999999999E-2</v>
      </c>
      <c r="D673">
        <v>2.7900000000000001E-2</v>
      </c>
      <c r="E673">
        <v>3.15E-2</v>
      </c>
      <c r="F673">
        <v>3.6600000000000001E-2</v>
      </c>
      <c r="G673">
        <v>4.1599999999999998E-2</v>
      </c>
      <c r="H673">
        <v>5.04E-2</v>
      </c>
    </row>
    <row r="674" spans="1:8" x14ac:dyDescent="0.2">
      <c r="A674">
        <v>1.35E-2</v>
      </c>
      <c r="B674">
        <v>1.8800000000000001E-2</v>
      </c>
      <c r="C674">
        <v>2.4E-2</v>
      </c>
      <c r="D674">
        <v>2.8400000000000002E-2</v>
      </c>
      <c r="E674">
        <v>3.2000000000000001E-2</v>
      </c>
      <c r="F674">
        <v>3.7199999999999997E-2</v>
      </c>
      <c r="G674">
        <v>4.24E-2</v>
      </c>
      <c r="H674">
        <v>5.0799999999999998E-2</v>
      </c>
    </row>
    <row r="675" spans="1:8" x14ac:dyDescent="0.2">
      <c r="A675">
        <v>1.35E-2</v>
      </c>
      <c r="B675">
        <v>1.9099999999999999E-2</v>
      </c>
      <c r="C675">
        <v>2.4500000000000001E-2</v>
      </c>
      <c r="D675">
        <v>2.8899999999999999E-2</v>
      </c>
      <c r="E675">
        <v>3.2599999999999997E-2</v>
      </c>
      <c r="F675">
        <v>3.78E-2</v>
      </c>
      <c r="G675">
        <v>4.2799999999999998E-2</v>
      </c>
      <c r="H675">
        <v>5.11E-2</v>
      </c>
    </row>
    <row r="676" spans="1:8" x14ac:dyDescent="0.2">
      <c r="A676">
        <v>1.4E-2</v>
      </c>
      <c r="B676">
        <v>1.9900000000000001E-2</v>
      </c>
      <c r="C676">
        <v>2.5600000000000001E-2</v>
      </c>
      <c r="D676">
        <v>0.03</v>
      </c>
      <c r="E676">
        <v>3.3799999999999997E-2</v>
      </c>
      <c r="F676">
        <v>3.8899999999999997E-2</v>
      </c>
      <c r="G676">
        <v>4.3900000000000002E-2</v>
      </c>
      <c r="H676">
        <v>5.1999999999999998E-2</v>
      </c>
    </row>
    <row r="677" spans="1:8" x14ac:dyDescent="0.2">
      <c r="A677">
        <v>1.38E-2</v>
      </c>
      <c r="B677">
        <v>1.9800000000000002E-2</v>
      </c>
      <c r="C677">
        <v>2.5499999999999998E-2</v>
      </c>
      <c r="D677">
        <v>3.0099999999999998E-2</v>
      </c>
      <c r="E677">
        <v>3.4000000000000002E-2</v>
      </c>
      <c r="F677">
        <v>3.9199999999999999E-2</v>
      </c>
      <c r="G677">
        <v>4.4299999999999999E-2</v>
      </c>
      <c r="H677">
        <v>5.2400000000000002E-2</v>
      </c>
    </row>
    <row r="678" spans="1:8" x14ac:dyDescent="0.2">
      <c r="A678">
        <v>1.4500000000000001E-2</v>
      </c>
      <c r="B678">
        <v>2.0899999999999998E-2</v>
      </c>
      <c r="C678">
        <v>2.6700000000000002E-2</v>
      </c>
      <c r="D678">
        <v>3.1399999999999997E-2</v>
      </c>
      <c r="E678">
        <v>3.5200000000000002E-2</v>
      </c>
      <c r="F678">
        <v>4.0399999999999998E-2</v>
      </c>
      <c r="G678">
        <v>4.5400000000000003E-2</v>
      </c>
      <c r="H678">
        <v>5.3100000000000001E-2</v>
      </c>
    </row>
    <row r="679" spans="1:8" x14ac:dyDescent="0.2">
      <c r="A679">
        <v>1.41E-2</v>
      </c>
      <c r="B679">
        <v>2.01E-2</v>
      </c>
      <c r="C679">
        <v>2.5899999999999999E-2</v>
      </c>
      <c r="D679">
        <v>3.04E-2</v>
      </c>
      <c r="E679">
        <v>3.4099999999999998E-2</v>
      </c>
      <c r="F679">
        <v>3.9399999999999998E-2</v>
      </c>
      <c r="G679">
        <v>4.4499999999999998E-2</v>
      </c>
      <c r="H679">
        <v>5.2600000000000001E-2</v>
      </c>
    </row>
    <row r="680" spans="1:8" x14ac:dyDescent="0.2">
      <c r="A680">
        <v>1.3899999999999999E-2</v>
      </c>
      <c r="B680">
        <v>1.95E-2</v>
      </c>
      <c r="C680">
        <v>2.52E-2</v>
      </c>
      <c r="D680">
        <v>2.98E-2</v>
      </c>
      <c r="E680">
        <v>3.3599999999999998E-2</v>
      </c>
      <c r="F680">
        <v>3.8899999999999997E-2</v>
      </c>
      <c r="G680">
        <v>4.3999999999999997E-2</v>
      </c>
      <c r="H680">
        <v>5.2200000000000003E-2</v>
      </c>
    </row>
    <row r="681" spans="1:8" x14ac:dyDescent="0.2">
      <c r="A681">
        <v>1.3899999999999999E-2</v>
      </c>
      <c r="B681">
        <v>1.9599999999999999E-2</v>
      </c>
      <c r="C681">
        <v>2.53E-2</v>
      </c>
      <c r="D681">
        <v>2.9899999999999999E-2</v>
      </c>
      <c r="E681">
        <v>3.3700000000000001E-2</v>
      </c>
      <c r="F681">
        <v>3.9E-2</v>
      </c>
      <c r="G681">
        <v>4.3999999999999997E-2</v>
      </c>
      <c r="H681">
        <v>5.2200000000000003E-2</v>
      </c>
    </row>
    <row r="682" spans="1:8" x14ac:dyDescent="0.2">
      <c r="A682">
        <v>1.34E-2</v>
      </c>
      <c r="B682">
        <v>1.8700000000000001E-2</v>
      </c>
      <c r="C682">
        <v>2.4400000000000002E-2</v>
      </c>
      <c r="D682">
        <v>2.9100000000000001E-2</v>
      </c>
      <c r="E682">
        <v>3.2899999999999999E-2</v>
      </c>
      <c r="F682">
        <v>3.8300000000000001E-2</v>
      </c>
      <c r="G682">
        <v>4.3400000000000001E-2</v>
      </c>
      <c r="H682">
        <v>5.1999999999999998E-2</v>
      </c>
    </row>
    <row r="683" spans="1:8" x14ac:dyDescent="0.2">
      <c r="A683">
        <v>1.32E-2</v>
      </c>
      <c r="B683">
        <v>1.84E-2</v>
      </c>
      <c r="C683">
        <v>2.41E-2</v>
      </c>
      <c r="D683">
        <v>2.8799999999999999E-2</v>
      </c>
      <c r="E683">
        <v>3.27E-2</v>
      </c>
      <c r="F683">
        <v>3.8199999999999998E-2</v>
      </c>
      <c r="G683">
        <v>4.3400000000000001E-2</v>
      </c>
      <c r="H683">
        <v>5.21E-2</v>
      </c>
    </row>
    <row r="684" spans="1:8" x14ac:dyDescent="0.2">
      <c r="A684">
        <v>1.2699999999999999E-2</v>
      </c>
      <c r="B684">
        <v>1.7399999999999999E-2</v>
      </c>
      <c r="C684">
        <v>2.3E-2</v>
      </c>
      <c r="D684">
        <v>2.76E-2</v>
      </c>
      <c r="E684">
        <v>3.15E-2</v>
      </c>
      <c r="F684">
        <v>3.7100000000000001E-2</v>
      </c>
      <c r="G684">
        <v>4.2500000000000003E-2</v>
      </c>
      <c r="H684">
        <v>5.1299999999999998E-2</v>
      </c>
    </row>
    <row r="685" spans="1:8" x14ac:dyDescent="0.2">
      <c r="A685">
        <v>1.2699999999999999E-2</v>
      </c>
      <c r="B685">
        <v>1.7399999999999999E-2</v>
      </c>
      <c r="C685">
        <v>2.29E-2</v>
      </c>
      <c r="D685">
        <v>2.76E-2</v>
      </c>
      <c r="E685">
        <v>3.15E-2</v>
      </c>
      <c r="F685">
        <v>3.7100000000000001E-2</v>
      </c>
      <c r="G685">
        <v>4.2500000000000003E-2</v>
      </c>
      <c r="H685">
        <v>5.1200000000000002E-2</v>
      </c>
    </row>
    <row r="686" spans="1:8" x14ac:dyDescent="0.2">
      <c r="A686">
        <v>1.3299999999999999E-2</v>
      </c>
      <c r="B686">
        <v>1.8599999999999998E-2</v>
      </c>
      <c r="C686">
        <v>2.4299999999999999E-2</v>
      </c>
      <c r="D686">
        <v>2.9100000000000001E-2</v>
      </c>
      <c r="E686">
        <v>3.3000000000000002E-2</v>
      </c>
      <c r="F686">
        <v>3.85E-2</v>
      </c>
      <c r="G686">
        <v>4.3700000000000003E-2</v>
      </c>
      <c r="H686">
        <v>5.21E-2</v>
      </c>
    </row>
    <row r="687" spans="1:8" x14ac:dyDescent="0.2">
      <c r="A687">
        <v>1.3100000000000001E-2</v>
      </c>
      <c r="B687">
        <v>1.83E-2</v>
      </c>
      <c r="C687">
        <v>2.4E-2</v>
      </c>
      <c r="D687">
        <v>2.8799999999999999E-2</v>
      </c>
      <c r="E687">
        <v>3.27E-2</v>
      </c>
      <c r="F687">
        <v>3.8300000000000001E-2</v>
      </c>
      <c r="G687">
        <v>4.3499999999999997E-2</v>
      </c>
      <c r="H687">
        <v>5.2200000000000003E-2</v>
      </c>
    </row>
    <row r="688" spans="1:8" x14ac:dyDescent="0.2">
      <c r="A688">
        <v>1.29E-2</v>
      </c>
      <c r="B688">
        <v>1.7999999999999999E-2</v>
      </c>
      <c r="C688">
        <v>2.3699999999999999E-2</v>
      </c>
      <c r="D688">
        <v>2.86E-2</v>
      </c>
      <c r="E688">
        <v>3.2599999999999997E-2</v>
      </c>
      <c r="F688">
        <v>3.8199999999999998E-2</v>
      </c>
      <c r="G688">
        <v>4.36E-2</v>
      </c>
      <c r="H688">
        <v>5.2400000000000002E-2</v>
      </c>
    </row>
    <row r="689" spans="1:8" x14ac:dyDescent="0.2">
      <c r="A689">
        <v>1.38E-2</v>
      </c>
      <c r="B689">
        <v>1.9400000000000001E-2</v>
      </c>
      <c r="C689">
        <v>2.5100000000000001E-2</v>
      </c>
      <c r="D689">
        <v>0.03</v>
      </c>
      <c r="E689">
        <v>3.4000000000000002E-2</v>
      </c>
      <c r="F689">
        <v>3.95E-2</v>
      </c>
      <c r="G689">
        <v>4.48E-2</v>
      </c>
      <c r="H689">
        <v>5.33E-2</v>
      </c>
    </row>
    <row r="690" spans="1:8" x14ac:dyDescent="0.2">
      <c r="A690">
        <v>1.35E-2</v>
      </c>
      <c r="B690">
        <v>1.8700000000000001E-2</v>
      </c>
      <c r="C690">
        <v>2.4400000000000002E-2</v>
      </c>
      <c r="D690">
        <v>2.92E-2</v>
      </c>
      <c r="E690">
        <v>3.3099999999999997E-2</v>
      </c>
      <c r="F690">
        <v>3.8600000000000002E-2</v>
      </c>
      <c r="G690">
        <v>4.3799999999999999E-2</v>
      </c>
      <c r="H690">
        <v>5.2400000000000002E-2</v>
      </c>
    </row>
    <row r="691" spans="1:8" x14ac:dyDescent="0.2">
      <c r="A691">
        <v>1.3299999999999999E-2</v>
      </c>
      <c r="B691">
        <v>1.8499999999999999E-2</v>
      </c>
      <c r="C691">
        <v>2.41E-2</v>
      </c>
      <c r="D691">
        <v>2.8799999999999999E-2</v>
      </c>
      <c r="E691">
        <v>3.27E-2</v>
      </c>
      <c r="F691">
        <v>3.8199999999999998E-2</v>
      </c>
      <c r="G691">
        <v>4.3499999999999997E-2</v>
      </c>
      <c r="H691">
        <v>5.21E-2</v>
      </c>
    </row>
    <row r="692" spans="1:8" x14ac:dyDescent="0.2">
      <c r="A692">
        <v>1.3299999999999999E-2</v>
      </c>
      <c r="B692">
        <v>1.83E-2</v>
      </c>
      <c r="C692">
        <v>2.3900000000000001E-2</v>
      </c>
      <c r="D692">
        <v>2.8500000000000001E-2</v>
      </c>
      <c r="E692">
        <v>3.2300000000000002E-2</v>
      </c>
      <c r="F692">
        <v>3.78E-2</v>
      </c>
      <c r="G692">
        <v>4.3099999999999999E-2</v>
      </c>
      <c r="H692">
        <v>5.1799999999999999E-2</v>
      </c>
    </row>
    <row r="693" spans="1:8" x14ac:dyDescent="0.2">
      <c r="A693">
        <v>1.38E-2</v>
      </c>
      <c r="B693">
        <v>1.9E-2</v>
      </c>
      <c r="C693">
        <v>2.47E-2</v>
      </c>
      <c r="D693">
        <v>2.93E-2</v>
      </c>
      <c r="E693">
        <v>3.3099999999999997E-2</v>
      </c>
      <c r="F693">
        <v>3.8600000000000002E-2</v>
      </c>
      <c r="G693">
        <v>4.3900000000000002E-2</v>
      </c>
      <c r="H693">
        <v>5.2299999999999999E-2</v>
      </c>
    </row>
    <row r="694" spans="1:8" x14ac:dyDescent="0.2">
      <c r="A694">
        <v>1.4200000000000001E-2</v>
      </c>
      <c r="B694">
        <v>1.9699999999999999E-2</v>
      </c>
      <c r="C694">
        <v>2.53E-2</v>
      </c>
      <c r="D694">
        <v>2.9899999999999999E-2</v>
      </c>
      <c r="E694">
        <v>3.3700000000000001E-2</v>
      </c>
      <c r="F694">
        <v>3.9100000000000003E-2</v>
      </c>
      <c r="G694">
        <v>4.4200000000000003E-2</v>
      </c>
      <c r="H694">
        <v>5.2499999999999998E-2</v>
      </c>
    </row>
    <row r="695" spans="1:8" x14ac:dyDescent="0.2">
      <c r="A695">
        <v>1.43E-2</v>
      </c>
      <c r="B695">
        <v>1.95E-2</v>
      </c>
      <c r="C695">
        <v>2.5100000000000001E-2</v>
      </c>
      <c r="D695">
        <v>2.9700000000000001E-2</v>
      </c>
      <c r="E695">
        <v>3.3500000000000002E-2</v>
      </c>
      <c r="F695">
        <v>3.8899999999999997E-2</v>
      </c>
      <c r="G695">
        <v>4.3900000000000002E-2</v>
      </c>
      <c r="H695">
        <v>5.2299999999999999E-2</v>
      </c>
    </row>
    <row r="696" spans="1:8" x14ac:dyDescent="0.2">
      <c r="A696">
        <v>1.44E-2</v>
      </c>
      <c r="B696">
        <v>1.95E-2</v>
      </c>
      <c r="C696">
        <v>2.5000000000000001E-2</v>
      </c>
      <c r="D696">
        <v>2.9600000000000001E-2</v>
      </c>
      <c r="E696">
        <v>3.3399999999999999E-2</v>
      </c>
      <c r="F696">
        <v>3.8699999999999998E-2</v>
      </c>
      <c r="G696">
        <v>4.3700000000000003E-2</v>
      </c>
      <c r="H696">
        <v>5.1999999999999998E-2</v>
      </c>
    </row>
    <row r="697" spans="1:8" x14ac:dyDescent="0.2">
      <c r="A697">
        <v>1.41E-2</v>
      </c>
      <c r="B697">
        <v>1.9099999999999999E-2</v>
      </c>
      <c r="C697">
        <v>2.46E-2</v>
      </c>
      <c r="D697">
        <v>2.9100000000000001E-2</v>
      </c>
      <c r="E697">
        <v>3.3000000000000002E-2</v>
      </c>
      <c r="F697">
        <v>3.8300000000000001E-2</v>
      </c>
      <c r="G697">
        <v>4.3200000000000002E-2</v>
      </c>
      <c r="H697">
        <v>5.1499999999999997E-2</v>
      </c>
    </row>
    <row r="698" spans="1:8" x14ac:dyDescent="0.2">
      <c r="A698">
        <v>1.4500000000000001E-2</v>
      </c>
      <c r="B698">
        <v>1.9900000000000001E-2</v>
      </c>
      <c r="C698">
        <v>2.5499999999999998E-2</v>
      </c>
      <c r="D698">
        <v>3.0099999999999998E-2</v>
      </c>
      <c r="E698">
        <v>3.4000000000000002E-2</v>
      </c>
      <c r="F698">
        <v>3.9199999999999999E-2</v>
      </c>
      <c r="G698">
        <v>4.3999999999999997E-2</v>
      </c>
      <c r="H698">
        <v>5.1900000000000002E-2</v>
      </c>
    </row>
    <row r="699" spans="1:8" x14ac:dyDescent="0.2">
      <c r="A699">
        <v>1.41E-2</v>
      </c>
      <c r="B699">
        <v>1.9199999999999998E-2</v>
      </c>
      <c r="C699">
        <v>2.4799999999999999E-2</v>
      </c>
      <c r="D699">
        <v>2.9399999999999999E-2</v>
      </c>
      <c r="E699">
        <v>3.3099999999999997E-2</v>
      </c>
      <c r="F699">
        <v>3.85E-2</v>
      </c>
      <c r="G699">
        <v>4.3400000000000001E-2</v>
      </c>
      <c r="H699">
        <v>5.1499999999999997E-2</v>
      </c>
    </row>
    <row r="700" spans="1:8" x14ac:dyDescent="0.2">
      <c r="A700">
        <v>1.4200000000000001E-2</v>
      </c>
      <c r="B700">
        <v>1.9300000000000001E-2</v>
      </c>
      <c r="C700">
        <v>2.4899999999999999E-2</v>
      </c>
      <c r="D700">
        <v>2.9600000000000001E-2</v>
      </c>
      <c r="E700">
        <v>3.3399999999999999E-2</v>
      </c>
      <c r="F700">
        <v>3.8800000000000001E-2</v>
      </c>
      <c r="G700">
        <v>4.3700000000000003E-2</v>
      </c>
      <c r="H700">
        <v>5.1700000000000003E-2</v>
      </c>
    </row>
    <row r="701" spans="1:8" x14ac:dyDescent="0.2">
      <c r="A701">
        <v>1.3599999999999999E-2</v>
      </c>
      <c r="B701">
        <v>1.84E-2</v>
      </c>
      <c r="C701">
        <v>2.4E-2</v>
      </c>
      <c r="D701">
        <v>2.87E-2</v>
      </c>
      <c r="E701">
        <v>3.2399999999999998E-2</v>
      </c>
      <c r="F701">
        <v>3.78E-2</v>
      </c>
      <c r="G701">
        <v>4.2900000000000001E-2</v>
      </c>
      <c r="H701">
        <v>5.0900000000000001E-2</v>
      </c>
    </row>
    <row r="702" spans="1:8" x14ac:dyDescent="0.2">
      <c r="A702">
        <v>1.32E-2</v>
      </c>
      <c r="B702">
        <v>1.7899999999999999E-2</v>
      </c>
      <c r="C702">
        <v>2.35E-2</v>
      </c>
      <c r="D702">
        <v>2.8199999999999999E-2</v>
      </c>
      <c r="E702">
        <v>3.2000000000000001E-2</v>
      </c>
      <c r="F702">
        <v>3.7400000000000003E-2</v>
      </c>
      <c r="G702">
        <v>4.2500000000000003E-2</v>
      </c>
      <c r="H702">
        <v>5.0700000000000002E-2</v>
      </c>
    </row>
    <row r="703" spans="1:8" x14ac:dyDescent="0.2">
      <c r="A703">
        <v>1.35E-2</v>
      </c>
      <c r="B703">
        <v>1.83E-2</v>
      </c>
      <c r="C703">
        <v>2.3800000000000002E-2</v>
      </c>
      <c r="D703">
        <v>2.8500000000000001E-2</v>
      </c>
      <c r="E703">
        <v>3.2399999999999998E-2</v>
      </c>
      <c r="F703">
        <v>3.78E-2</v>
      </c>
      <c r="G703">
        <v>4.2799999999999998E-2</v>
      </c>
      <c r="H703">
        <v>5.0799999999999998E-2</v>
      </c>
    </row>
    <row r="704" spans="1:8" x14ac:dyDescent="0.2">
      <c r="A704">
        <v>1.37E-2</v>
      </c>
      <c r="B704">
        <v>1.8599999999999998E-2</v>
      </c>
      <c r="C704">
        <v>2.4199999999999999E-2</v>
      </c>
      <c r="D704">
        <v>2.8899999999999999E-2</v>
      </c>
      <c r="E704">
        <v>3.27E-2</v>
      </c>
      <c r="F704">
        <v>3.8100000000000002E-2</v>
      </c>
      <c r="G704">
        <v>4.3099999999999999E-2</v>
      </c>
      <c r="H704">
        <v>5.11E-2</v>
      </c>
    </row>
    <row r="705" spans="1:8" x14ac:dyDescent="0.2">
      <c r="A705">
        <v>1.3299999999999999E-2</v>
      </c>
      <c r="B705">
        <v>1.78E-2</v>
      </c>
      <c r="C705">
        <v>2.3300000000000001E-2</v>
      </c>
      <c r="D705">
        <v>2.81E-2</v>
      </c>
      <c r="E705">
        <v>3.2000000000000001E-2</v>
      </c>
      <c r="F705">
        <v>3.7499999999999999E-2</v>
      </c>
      <c r="G705">
        <v>4.2599999999999999E-2</v>
      </c>
      <c r="H705">
        <v>5.0599999999999999E-2</v>
      </c>
    </row>
    <row r="706" spans="1:8" x14ac:dyDescent="0.2">
      <c r="A706">
        <v>1.2699999999999999E-2</v>
      </c>
      <c r="B706">
        <v>1.67E-2</v>
      </c>
      <c r="C706">
        <v>2.2200000000000001E-2</v>
      </c>
      <c r="D706">
        <v>2.7E-2</v>
      </c>
      <c r="E706">
        <v>3.0800000000000001E-2</v>
      </c>
      <c r="F706">
        <v>3.6299999999999999E-2</v>
      </c>
      <c r="G706">
        <v>4.1599999999999998E-2</v>
      </c>
      <c r="H706">
        <v>0.05</v>
      </c>
    </row>
    <row r="707" spans="1:8" x14ac:dyDescent="0.2">
      <c r="A707">
        <v>1.3100000000000001E-2</v>
      </c>
      <c r="B707">
        <v>1.7600000000000001E-2</v>
      </c>
      <c r="C707">
        <v>2.3099999999999999E-2</v>
      </c>
      <c r="D707">
        <v>2.7900000000000001E-2</v>
      </c>
      <c r="E707">
        <v>3.1800000000000002E-2</v>
      </c>
      <c r="F707">
        <v>3.7199999999999997E-2</v>
      </c>
      <c r="G707">
        <v>4.2500000000000003E-2</v>
      </c>
      <c r="H707">
        <v>5.0700000000000002E-2</v>
      </c>
    </row>
    <row r="708" spans="1:8" x14ac:dyDescent="0.2">
      <c r="A708">
        <v>1.3299999999999999E-2</v>
      </c>
      <c r="B708">
        <v>1.7999999999999999E-2</v>
      </c>
      <c r="C708">
        <v>2.3599999999999999E-2</v>
      </c>
      <c r="D708">
        <v>2.8400000000000002E-2</v>
      </c>
      <c r="E708">
        <v>3.2300000000000002E-2</v>
      </c>
      <c r="F708">
        <v>3.78E-2</v>
      </c>
      <c r="G708">
        <v>4.2900000000000001E-2</v>
      </c>
      <c r="H708">
        <v>5.11E-2</v>
      </c>
    </row>
    <row r="709" spans="1:8" x14ac:dyDescent="0.2">
      <c r="A709">
        <v>1.32E-2</v>
      </c>
      <c r="B709">
        <v>1.77E-2</v>
      </c>
      <c r="C709">
        <v>2.3300000000000001E-2</v>
      </c>
      <c r="D709">
        <v>2.8000000000000001E-2</v>
      </c>
      <c r="E709">
        <v>3.1899999999999998E-2</v>
      </c>
      <c r="F709">
        <v>3.7400000000000003E-2</v>
      </c>
      <c r="G709">
        <v>4.2500000000000003E-2</v>
      </c>
      <c r="H709">
        <v>5.0799999999999998E-2</v>
      </c>
    </row>
    <row r="710" spans="1:8" x14ac:dyDescent="0.2">
      <c r="A710">
        <v>1.2699999999999999E-2</v>
      </c>
      <c r="B710">
        <v>1.6199999999999999E-2</v>
      </c>
      <c r="C710">
        <v>2.12E-2</v>
      </c>
      <c r="D710">
        <v>2.58E-2</v>
      </c>
      <c r="E710">
        <v>2.9700000000000001E-2</v>
      </c>
      <c r="F710">
        <v>3.5299999999999998E-2</v>
      </c>
      <c r="G710">
        <v>4.0599999999999997E-2</v>
      </c>
      <c r="H710">
        <v>4.9500000000000002E-2</v>
      </c>
    </row>
    <row r="711" spans="1:8" x14ac:dyDescent="0.2">
      <c r="A711">
        <v>1.2699999999999999E-2</v>
      </c>
      <c r="B711">
        <v>1.6E-2</v>
      </c>
      <c r="C711">
        <v>2.06E-2</v>
      </c>
      <c r="D711">
        <v>2.5000000000000001E-2</v>
      </c>
      <c r="E711">
        <v>2.87E-2</v>
      </c>
      <c r="F711">
        <v>3.44E-2</v>
      </c>
      <c r="G711">
        <v>3.9899999999999998E-2</v>
      </c>
      <c r="H711">
        <v>4.9200000000000001E-2</v>
      </c>
    </row>
    <row r="712" spans="1:8" x14ac:dyDescent="0.2">
      <c r="A712">
        <v>1.2999999999999999E-2</v>
      </c>
      <c r="B712">
        <v>1.67E-2</v>
      </c>
      <c r="C712">
        <v>2.1399999999999999E-2</v>
      </c>
      <c r="D712">
        <v>2.5700000000000001E-2</v>
      </c>
      <c r="E712">
        <v>2.9399999999999999E-2</v>
      </c>
      <c r="F712">
        <v>3.5099999999999999E-2</v>
      </c>
      <c r="G712">
        <v>4.0500000000000001E-2</v>
      </c>
      <c r="H712">
        <v>4.9500000000000002E-2</v>
      </c>
    </row>
    <row r="713" spans="1:8" x14ac:dyDescent="0.2">
      <c r="A713">
        <v>1.2699999999999999E-2</v>
      </c>
      <c r="B713">
        <v>1.6299999999999999E-2</v>
      </c>
      <c r="C713">
        <v>2.07E-2</v>
      </c>
      <c r="D713">
        <v>2.5000000000000001E-2</v>
      </c>
      <c r="E713">
        <v>2.87E-2</v>
      </c>
      <c r="F713">
        <v>3.4299999999999997E-2</v>
      </c>
      <c r="G713">
        <v>3.9699999999999999E-2</v>
      </c>
      <c r="H713">
        <v>4.9099999999999998E-2</v>
      </c>
    </row>
    <row r="714" spans="1:8" x14ac:dyDescent="0.2">
      <c r="A714">
        <v>1.29E-2</v>
      </c>
      <c r="B714">
        <v>1.66E-2</v>
      </c>
      <c r="C714">
        <v>2.12E-2</v>
      </c>
      <c r="D714">
        <v>2.5399999999999999E-2</v>
      </c>
      <c r="E714">
        <v>2.9000000000000001E-2</v>
      </c>
      <c r="F714">
        <v>3.4500000000000003E-2</v>
      </c>
      <c r="G714">
        <v>3.9699999999999999E-2</v>
      </c>
      <c r="H714">
        <v>4.9000000000000002E-2</v>
      </c>
    </row>
    <row r="715" spans="1:8" x14ac:dyDescent="0.2">
      <c r="A715">
        <v>1.2699999999999999E-2</v>
      </c>
      <c r="B715">
        <v>1.6199999999999999E-2</v>
      </c>
      <c r="C715">
        <v>2.0500000000000001E-2</v>
      </c>
      <c r="D715">
        <v>2.46E-2</v>
      </c>
      <c r="E715">
        <v>2.8199999999999999E-2</v>
      </c>
      <c r="F715">
        <v>3.3599999999999998E-2</v>
      </c>
      <c r="G715">
        <v>3.8800000000000001E-2</v>
      </c>
      <c r="H715">
        <v>4.8000000000000001E-2</v>
      </c>
    </row>
    <row r="716" spans="1:8" x14ac:dyDescent="0.2">
      <c r="A716">
        <v>1.2800000000000001E-2</v>
      </c>
      <c r="B716">
        <v>1.6299999999999999E-2</v>
      </c>
      <c r="C716">
        <v>2.07E-2</v>
      </c>
      <c r="D716">
        <v>2.47E-2</v>
      </c>
      <c r="E716">
        <v>2.81E-2</v>
      </c>
      <c r="F716">
        <v>3.3300000000000003E-2</v>
      </c>
      <c r="G716">
        <v>3.8399999999999997E-2</v>
      </c>
      <c r="H716">
        <v>4.7100000000000003E-2</v>
      </c>
    </row>
    <row r="717" spans="1:8" x14ac:dyDescent="0.2">
      <c r="A717">
        <v>1.2500000000000001E-2</v>
      </c>
      <c r="B717">
        <v>1.5699999999999999E-2</v>
      </c>
      <c r="C717">
        <v>0.02</v>
      </c>
      <c r="D717">
        <v>2.4E-2</v>
      </c>
      <c r="E717">
        <v>2.7300000000000001E-2</v>
      </c>
      <c r="F717">
        <v>3.2599999999999997E-2</v>
      </c>
      <c r="G717">
        <v>3.7699999999999997E-2</v>
      </c>
      <c r="H717">
        <v>4.7E-2</v>
      </c>
    </row>
    <row r="718" spans="1:8" x14ac:dyDescent="0.2">
      <c r="A718">
        <v>1.2E-2</v>
      </c>
      <c r="B718">
        <v>1.4999999999999999E-2</v>
      </c>
      <c r="C718">
        <v>1.9300000000000001E-2</v>
      </c>
      <c r="D718">
        <v>2.3300000000000001E-2</v>
      </c>
      <c r="E718">
        <v>2.69E-2</v>
      </c>
      <c r="F718">
        <v>3.2300000000000002E-2</v>
      </c>
      <c r="G718">
        <v>3.7600000000000001E-2</v>
      </c>
      <c r="H718">
        <v>4.7E-2</v>
      </c>
    </row>
    <row r="719" spans="1:8" x14ac:dyDescent="0.2">
      <c r="A719">
        <v>1.2E-2</v>
      </c>
      <c r="B719">
        <v>1.5100000000000001E-2</v>
      </c>
      <c r="C719">
        <v>1.95E-2</v>
      </c>
      <c r="D719">
        <v>2.35E-2</v>
      </c>
      <c r="E719">
        <v>2.7099999999999999E-2</v>
      </c>
      <c r="F719">
        <v>3.2599999999999997E-2</v>
      </c>
      <c r="G719">
        <v>3.7900000000000003E-2</v>
      </c>
      <c r="H719">
        <v>4.7300000000000002E-2</v>
      </c>
    </row>
    <row r="720" spans="1:8" x14ac:dyDescent="0.2">
      <c r="A720">
        <v>1.2E-2</v>
      </c>
      <c r="B720">
        <v>1.4999999999999999E-2</v>
      </c>
      <c r="C720">
        <v>1.9199999999999998E-2</v>
      </c>
      <c r="D720">
        <v>2.3E-2</v>
      </c>
      <c r="E720">
        <v>2.63E-2</v>
      </c>
      <c r="F720">
        <v>3.1600000000000003E-2</v>
      </c>
      <c r="G720">
        <v>3.6700000000000003E-2</v>
      </c>
      <c r="H720">
        <v>4.58E-2</v>
      </c>
    </row>
    <row r="721" spans="1:8" x14ac:dyDescent="0.2">
      <c r="A721">
        <v>1.2200000000000001E-2</v>
      </c>
      <c r="B721">
        <v>1.52E-2</v>
      </c>
      <c r="C721">
        <v>1.9300000000000001E-2</v>
      </c>
      <c r="D721">
        <v>2.3099999999999999E-2</v>
      </c>
      <c r="E721">
        <v>2.6499999999999999E-2</v>
      </c>
      <c r="F721">
        <v>3.1800000000000002E-2</v>
      </c>
      <c r="G721">
        <v>3.6900000000000002E-2</v>
      </c>
      <c r="H721">
        <v>4.5900000000000003E-2</v>
      </c>
    </row>
    <row r="722" spans="1:8" x14ac:dyDescent="0.2">
      <c r="A722">
        <v>1.21E-2</v>
      </c>
      <c r="B722">
        <v>1.52E-2</v>
      </c>
      <c r="C722">
        <v>1.9300000000000001E-2</v>
      </c>
      <c r="D722">
        <v>2.3E-2</v>
      </c>
      <c r="E722">
        <v>2.6200000000000001E-2</v>
      </c>
      <c r="F722">
        <v>3.15E-2</v>
      </c>
      <c r="G722">
        <v>3.6600000000000001E-2</v>
      </c>
      <c r="H722">
        <v>4.5400000000000003E-2</v>
      </c>
    </row>
    <row r="723" spans="1:8" x14ac:dyDescent="0.2">
      <c r="A723">
        <v>1.23E-2</v>
      </c>
      <c r="B723">
        <v>1.5299999999999999E-2</v>
      </c>
      <c r="C723">
        <v>1.9199999999999998E-2</v>
      </c>
      <c r="D723">
        <v>2.3199999999999998E-2</v>
      </c>
      <c r="E723">
        <v>2.6599999999999999E-2</v>
      </c>
      <c r="F723">
        <v>3.2000000000000001E-2</v>
      </c>
      <c r="G723">
        <v>3.73E-2</v>
      </c>
      <c r="H723">
        <v>4.6199999999999998E-2</v>
      </c>
    </row>
    <row r="724" spans="1:8" x14ac:dyDescent="0.2">
      <c r="A724">
        <v>1.2500000000000001E-2</v>
      </c>
      <c r="B724">
        <v>1.54E-2</v>
      </c>
      <c r="C724">
        <v>1.9599999999999999E-2</v>
      </c>
      <c r="D724">
        <v>2.3699999999999999E-2</v>
      </c>
      <c r="E724">
        <v>2.7400000000000001E-2</v>
      </c>
      <c r="F724">
        <v>3.2899999999999999E-2</v>
      </c>
      <c r="G724">
        <v>3.8399999999999997E-2</v>
      </c>
      <c r="H724">
        <v>4.7600000000000003E-2</v>
      </c>
    </row>
    <row r="725" spans="1:8" x14ac:dyDescent="0.2">
      <c r="A725">
        <v>1.21E-2</v>
      </c>
      <c r="B725">
        <v>1.49E-2</v>
      </c>
      <c r="C725">
        <v>1.8800000000000001E-2</v>
      </c>
      <c r="D725">
        <v>2.2800000000000001E-2</v>
      </c>
      <c r="E725">
        <v>2.64E-2</v>
      </c>
      <c r="F725">
        <v>3.2000000000000001E-2</v>
      </c>
      <c r="G725">
        <v>3.7400000000000003E-2</v>
      </c>
      <c r="H725">
        <v>4.6800000000000001E-2</v>
      </c>
    </row>
    <row r="726" spans="1:8" x14ac:dyDescent="0.2">
      <c r="A726">
        <v>1.24E-2</v>
      </c>
      <c r="B726">
        <v>1.52E-2</v>
      </c>
      <c r="C726">
        <v>1.9E-2</v>
      </c>
      <c r="D726">
        <v>2.29E-2</v>
      </c>
      <c r="E726">
        <v>2.6499999999999999E-2</v>
      </c>
      <c r="F726">
        <v>3.2000000000000001E-2</v>
      </c>
      <c r="G726">
        <v>3.7699999999999997E-2</v>
      </c>
      <c r="H726">
        <v>4.7E-2</v>
      </c>
    </row>
    <row r="727" spans="1:8" x14ac:dyDescent="0.2">
      <c r="A727">
        <v>1.24E-2</v>
      </c>
      <c r="B727">
        <v>1.52E-2</v>
      </c>
      <c r="C727">
        <v>1.9199999999999998E-2</v>
      </c>
      <c r="D727">
        <v>2.3099999999999999E-2</v>
      </c>
      <c r="E727">
        <v>2.6800000000000001E-2</v>
      </c>
      <c r="F727">
        <v>3.2300000000000002E-2</v>
      </c>
      <c r="G727">
        <v>3.78E-2</v>
      </c>
      <c r="H727">
        <v>4.7100000000000003E-2</v>
      </c>
    </row>
    <row r="728" spans="1:8" x14ac:dyDescent="0.2">
      <c r="A728">
        <v>1.21E-2</v>
      </c>
      <c r="B728">
        <v>1.47E-2</v>
      </c>
      <c r="C728">
        <v>1.8499999999999999E-2</v>
      </c>
      <c r="D728">
        <v>2.24E-2</v>
      </c>
      <c r="E728">
        <v>2.5999999999999999E-2</v>
      </c>
      <c r="F728">
        <v>3.1600000000000003E-2</v>
      </c>
      <c r="G728">
        <v>3.6999999999999998E-2</v>
      </c>
      <c r="H728">
        <v>4.6600000000000003E-2</v>
      </c>
    </row>
    <row r="729" spans="1:8" x14ac:dyDescent="0.2">
      <c r="A729">
        <v>1.17E-2</v>
      </c>
      <c r="B729">
        <v>1.41E-2</v>
      </c>
      <c r="C729">
        <v>1.7899999999999999E-2</v>
      </c>
      <c r="D729">
        <v>2.1899999999999999E-2</v>
      </c>
      <c r="E729">
        <v>2.5600000000000001E-2</v>
      </c>
      <c r="F729">
        <v>3.1199999999999999E-2</v>
      </c>
      <c r="G729">
        <v>3.6900000000000002E-2</v>
      </c>
      <c r="H729">
        <v>4.6800000000000001E-2</v>
      </c>
    </row>
    <row r="730" spans="1:8" x14ac:dyDescent="0.2">
      <c r="A730">
        <v>1.14E-2</v>
      </c>
      <c r="B730">
        <v>1.3899999999999999E-2</v>
      </c>
      <c r="C730">
        <v>1.7600000000000001E-2</v>
      </c>
      <c r="D730">
        <v>2.1399999999999999E-2</v>
      </c>
      <c r="E730">
        <v>2.5000000000000001E-2</v>
      </c>
      <c r="F730">
        <v>3.0599999999999999E-2</v>
      </c>
      <c r="G730">
        <v>3.61E-2</v>
      </c>
      <c r="H730">
        <v>4.5999999999999999E-2</v>
      </c>
    </row>
    <row r="731" spans="1:8" x14ac:dyDescent="0.2">
      <c r="A731">
        <v>1.17E-2</v>
      </c>
      <c r="B731">
        <v>1.46E-2</v>
      </c>
      <c r="C731">
        <v>1.8599999999999998E-2</v>
      </c>
      <c r="D731">
        <v>2.2599999999999999E-2</v>
      </c>
      <c r="E731">
        <v>2.6200000000000001E-2</v>
      </c>
      <c r="F731">
        <v>3.1699999999999999E-2</v>
      </c>
      <c r="G731">
        <v>3.6999999999999998E-2</v>
      </c>
      <c r="H731">
        <v>4.6800000000000001E-2</v>
      </c>
    </row>
    <row r="732" spans="1:8" x14ac:dyDescent="0.2">
      <c r="A732">
        <v>1.12E-2</v>
      </c>
      <c r="B732">
        <v>1.38E-2</v>
      </c>
      <c r="C732">
        <v>1.78E-2</v>
      </c>
      <c r="D732">
        <v>2.1700000000000001E-2</v>
      </c>
      <c r="E732">
        <v>2.5399999999999999E-2</v>
      </c>
      <c r="F732">
        <v>3.09E-2</v>
      </c>
      <c r="G732">
        <v>3.6400000000000002E-2</v>
      </c>
      <c r="H732">
        <v>4.6199999999999998E-2</v>
      </c>
    </row>
    <row r="733" spans="1:8" x14ac:dyDescent="0.2">
      <c r="A733">
        <v>1.0699999999999999E-2</v>
      </c>
      <c r="B733">
        <v>1.3299999999999999E-2</v>
      </c>
      <c r="C733">
        <v>1.7000000000000001E-2</v>
      </c>
      <c r="D733">
        <v>2.0799999999999999E-2</v>
      </c>
      <c r="E733">
        <v>2.4299999999999999E-2</v>
      </c>
      <c r="F733">
        <v>2.9899999999999999E-2</v>
      </c>
      <c r="G733">
        <v>3.5499999999999997E-2</v>
      </c>
      <c r="H733">
        <v>4.58E-2</v>
      </c>
    </row>
    <row r="734" spans="1:8" x14ac:dyDescent="0.2">
      <c r="A734">
        <v>1.06E-2</v>
      </c>
      <c r="B734">
        <v>1.3299999999999999E-2</v>
      </c>
      <c r="C734">
        <v>1.7000000000000001E-2</v>
      </c>
      <c r="D734">
        <v>2.0799999999999999E-2</v>
      </c>
      <c r="E734">
        <v>2.4199999999999999E-2</v>
      </c>
      <c r="F734">
        <v>2.9700000000000001E-2</v>
      </c>
      <c r="G734">
        <v>3.5200000000000002E-2</v>
      </c>
      <c r="H734">
        <v>4.4999999999999998E-2</v>
      </c>
    </row>
    <row r="735" spans="1:8" x14ac:dyDescent="0.2">
      <c r="A735">
        <v>1.0200000000000001E-2</v>
      </c>
      <c r="B735">
        <v>1.29E-2</v>
      </c>
      <c r="C735">
        <v>1.6799999999999999E-2</v>
      </c>
      <c r="D735">
        <v>2.06E-2</v>
      </c>
      <c r="E735">
        <v>2.41E-2</v>
      </c>
      <c r="F735">
        <v>2.9600000000000001E-2</v>
      </c>
      <c r="G735">
        <v>3.5099999999999999E-2</v>
      </c>
      <c r="H735">
        <v>4.4900000000000002E-2</v>
      </c>
    </row>
    <row r="736" spans="1:8" x14ac:dyDescent="0.2">
      <c r="A736">
        <v>0.01</v>
      </c>
      <c r="B736">
        <v>1.2699999999999999E-2</v>
      </c>
      <c r="C736">
        <v>1.6400000000000001E-2</v>
      </c>
      <c r="D736">
        <v>2.01E-2</v>
      </c>
      <c r="E736">
        <v>2.35E-2</v>
      </c>
      <c r="F736">
        <v>2.8899999999999999E-2</v>
      </c>
      <c r="G736">
        <v>3.44E-2</v>
      </c>
      <c r="H736">
        <v>4.4400000000000002E-2</v>
      </c>
    </row>
    <row r="737" spans="1:8" x14ac:dyDescent="0.2">
      <c r="A737">
        <v>1.01E-2</v>
      </c>
      <c r="B737">
        <v>1.2999999999999999E-2</v>
      </c>
      <c r="C737">
        <v>1.67E-2</v>
      </c>
      <c r="D737">
        <v>2.0400000000000001E-2</v>
      </c>
      <c r="E737">
        <v>2.3800000000000002E-2</v>
      </c>
      <c r="F737">
        <v>2.92E-2</v>
      </c>
      <c r="G737">
        <v>3.4500000000000003E-2</v>
      </c>
      <c r="H737">
        <v>4.4299999999999999E-2</v>
      </c>
    </row>
    <row r="738" spans="1:8" x14ac:dyDescent="0.2">
      <c r="A738">
        <v>1.04E-2</v>
      </c>
      <c r="B738">
        <v>1.37E-2</v>
      </c>
      <c r="C738">
        <v>1.77E-2</v>
      </c>
      <c r="D738">
        <v>2.1499999999999998E-2</v>
      </c>
      <c r="E738">
        <v>2.5000000000000001E-2</v>
      </c>
      <c r="F738">
        <v>3.04E-2</v>
      </c>
      <c r="G738">
        <v>3.5700000000000003E-2</v>
      </c>
      <c r="H738">
        <v>4.5400000000000003E-2</v>
      </c>
    </row>
    <row r="739" spans="1:8" x14ac:dyDescent="0.2">
      <c r="A739">
        <v>1.0699999999999999E-2</v>
      </c>
      <c r="B739">
        <v>1.41E-2</v>
      </c>
      <c r="C739">
        <v>1.84E-2</v>
      </c>
      <c r="D739">
        <v>2.24E-2</v>
      </c>
      <c r="E739">
        <v>2.6100000000000002E-2</v>
      </c>
      <c r="F739">
        <v>3.1600000000000003E-2</v>
      </c>
      <c r="G739">
        <v>3.6999999999999998E-2</v>
      </c>
      <c r="H739">
        <v>4.6600000000000003E-2</v>
      </c>
    </row>
    <row r="740" spans="1:8" x14ac:dyDescent="0.2">
      <c r="A740">
        <v>1.0200000000000001E-2</v>
      </c>
      <c r="B740">
        <v>1.38E-2</v>
      </c>
      <c r="C740">
        <v>1.83E-2</v>
      </c>
      <c r="D740">
        <v>2.2499999999999999E-2</v>
      </c>
      <c r="E740">
        <v>2.6200000000000001E-2</v>
      </c>
      <c r="F740">
        <v>3.1699999999999999E-2</v>
      </c>
      <c r="G740">
        <v>3.7199999999999997E-2</v>
      </c>
      <c r="H740">
        <v>4.7E-2</v>
      </c>
    </row>
    <row r="741" spans="1:8" x14ac:dyDescent="0.2">
      <c r="A741">
        <v>1.03E-2</v>
      </c>
      <c r="B741">
        <v>1.37E-2</v>
      </c>
      <c r="C741">
        <v>1.8200000000000001E-2</v>
      </c>
      <c r="D741">
        <v>2.24E-2</v>
      </c>
      <c r="E741">
        <v>2.6100000000000002E-2</v>
      </c>
      <c r="F741">
        <v>3.1800000000000002E-2</v>
      </c>
      <c r="G741">
        <v>3.7400000000000003E-2</v>
      </c>
      <c r="H741">
        <v>4.7199999999999999E-2</v>
      </c>
    </row>
    <row r="742" spans="1:8" x14ac:dyDescent="0.2">
      <c r="A742">
        <v>1.0200000000000001E-2</v>
      </c>
      <c r="B742">
        <v>1.37E-2</v>
      </c>
      <c r="C742">
        <v>1.7999999999999999E-2</v>
      </c>
      <c r="D742">
        <v>2.2200000000000001E-2</v>
      </c>
      <c r="E742">
        <v>2.5899999999999999E-2</v>
      </c>
      <c r="F742">
        <v>3.1600000000000003E-2</v>
      </c>
      <c r="G742">
        <v>3.73E-2</v>
      </c>
      <c r="H742">
        <v>4.7199999999999999E-2</v>
      </c>
    </row>
    <row r="743" spans="1:8" x14ac:dyDescent="0.2">
      <c r="A743">
        <v>1.0200000000000001E-2</v>
      </c>
      <c r="B743">
        <v>1.3299999999999999E-2</v>
      </c>
      <c r="C743">
        <v>1.7500000000000002E-2</v>
      </c>
      <c r="D743">
        <v>2.1700000000000001E-2</v>
      </c>
      <c r="E743">
        <v>2.5399999999999999E-2</v>
      </c>
      <c r="F743">
        <v>3.1199999999999999E-2</v>
      </c>
      <c r="G743">
        <v>3.6700000000000003E-2</v>
      </c>
      <c r="H743">
        <v>4.6699999999999998E-2</v>
      </c>
    </row>
    <row r="744" spans="1:8" x14ac:dyDescent="0.2">
      <c r="A744">
        <v>1.01E-2</v>
      </c>
      <c r="B744">
        <v>1.32E-2</v>
      </c>
      <c r="C744">
        <v>1.7299999999999999E-2</v>
      </c>
      <c r="D744">
        <v>2.1399999999999999E-2</v>
      </c>
      <c r="E744">
        <v>2.5100000000000001E-2</v>
      </c>
      <c r="F744">
        <v>3.0800000000000001E-2</v>
      </c>
      <c r="G744">
        <v>3.6400000000000002E-2</v>
      </c>
      <c r="H744">
        <v>4.6399999999999997E-2</v>
      </c>
    </row>
    <row r="745" spans="1:8" x14ac:dyDescent="0.2">
      <c r="A745">
        <v>1.18E-2</v>
      </c>
      <c r="B745">
        <v>1.55E-2</v>
      </c>
      <c r="C745">
        <v>1.9599999999999999E-2</v>
      </c>
      <c r="D745">
        <v>2.35E-2</v>
      </c>
      <c r="E745">
        <v>2.7E-2</v>
      </c>
      <c r="F745">
        <v>3.2599999999999997E-2</v>
      </c>
      <c r="G745">
        <v>3.8100000000000002E-2</v>
      </c>
      <c r="H745">
        <v>4.7800000000000002E-2</v>
      </c>
    </row>
    <row r="746" spans="1:8" x14ac:dyDescent="0.2">
      <c r="A746">
        <v>1.2E-2</v>
      </c>
      <c r="B746">
        <v>1.5800000000000002E-2</v>
      </c>
      <c r="C746">
        <v>2.0199999999999999E-2</v>
      </c>
      <c r="D746">
        <v>2.41E-2</v>
      </c>
      <c r="E746">
        <v>2.7699999999999999E-2</v>
      </c>
      <c r="F746">
        <v>3.3300000000000003E-2</v>
      </c>
      <c r="G746">
        <v>3.8699999999999998E-2</v>
      </c>
      <c r="H746">
        <v>4.8300000000000003E-2</v>
      </c>
    </row>
    <row r="747" spans="1:8" x14ac:dyDescent="0.2">
      <c r="A747">
        <v>1.18E-2</v>
      </c>
      <c r="B747">
        <v>1.52E-2</v>
      </c>
      <c r="C747">
        <v>1.9599999999999999E-2</v>
      </c>
      <c r="D747">
        <v>2.3699999999999999E-2</v>
      </c>
      <c r="E747">
        <v>2.7400000000000001E-2</v>
      </c>
      <c r="F747">
        <v>3.3000000000000002E-2</v>
      </c>
      <c r="G747">
        <v>3.8600000000000002E-2</v>
      </c>
      <c r="H747">
        <v>4.8399999999999999E-2</v>
      </c>
    </row>
    <row r="748" spans="1:8" x14ac:dyDescent="0.2">
      <c r="A748">
        <v>1.17E-2</v>
      </c>
      <c r="B748">
        <v>1.4999999999999999E-2</v>
      </c>
      <c r="C748">
        <v>1.9400000000000001E-2</v>
      </c>
      <c r="D748">
        <v>2.3699999999999999E-2</v>
      </c>
      <c r="E748">
        <v>2.7400000000000001E-2</v>
      </c>
      <c r="F748">
        <v>3.32E-2</v>
      </c>
      <c r="G748">
        <v>3.8699999999999998E-2</v>
      </c>
      <c r="H748">
        <v>4.8399999999999999E-2</v>
      </c>
    </row>
    <row r="749" spans="1:8" x14ac:dyDescent="0.2">
      <c r="A749">
        <v>1.18E-2</v>
      </c>
      <c r="B749">
        <v>1.55E-2</v>
      </c>
      <c r="C749">
        <v>2.01E-2</v>
      </c>
      <c r="D749">
        <v>2.4500000000000001E-2</v>
      </c>
      <c r="E749">
        <v>2.8199999999999999E-2</v>
      </c>
      <c r="F749">
        <v>3.39E-2</v>
      </c>
      <c r="G749">
        <v>3.9399999999999998E-2</v>
      </c>
      <c r="H749">
        <v>4.8800000000000003E-2</v>
      </c>
    </row>
    <row r="750" spans="1:8" x14ac:dyDescent="0.2">
      <c r="A750">
        <v>1.17E-2</v>
      </c>
      <c r="B750">
        <v>1.52E-2</v>
      </c>
      <c r="C750">
        <v>1.9800000000000002E-2</v>
      </c>
      <c r="D750">
        <v>2.4199999999999999E-2</v>
      </c>
      <c r="E750">
        <v>2.81E-2</v>
      </c>
      <c r="F750">
        <v>3.4099999999999998E-2</v>
      </c>
      <c r="G750">
        <v>3.9899999999999998E-2</v>
      </c>
      <c r="H750">
        <v>4.9399999999999999E-2</v>
      </c>
    </row>
    <row r="751" spans="1:8" x14ac:dyDescent="0.2">
      <c r="A751">
        <v>1.18E-2</v>
      </c>
      <c r="B751">
        <v>1.55E-2</v>
      </c>
      <c r="C751">
        <v>2.0299999999999999E-2</v>
      </c>
      <c r="D751">
        <v>2.4799999999999999E-2</v>
      </c>
      <c r="E751">
        <v>2.8799999999999999E-2</v>
      </c>
      <c r="F751">
        <v>3.4599999999999999E-2</v>
      </c>
      <c r="G751">
        <v>4.0399999999999998E-2</v>
      </c>
      <c r="H751">
        <v>4.9700000000000001E-2</v>
      </c>
    </row>
    <row r="752" spans="1:8" x14ac:dyDescent="0.2">
      <c r="A752">
        <v>1.1900000000000001E-2</v>
      </c>
      <c r="B752">
        <v>1.5599999999999999E-2</v>
      </c>
      <c r="C752">
        <v>2.0500000000000001E-2</v>
      </c>
      <c r="D752">
        <v>2.5100000000000001E-2</v>
      </c>
      <c r="E752">
        <v>2.9000000000000001E-2</v>
      </c>
      <c r="F752">
        <v>3.49E-2</v>
      </c>
      <c r="G752">
        <v>4.07E-2</v>
      </c>
      <c r="H752">
        <v>0.05</v>
      </c>
    </row>
    <row r="753" spans="1:8" x14ac:dyDescent="0.2">
      <c r="A753">
        <v>1.1900000000000001E-2</v>
      </c>
      <c r="B753">
        <v>1.5599999999999999E-2</v>
      </c>
      <c r="C753">
        <v>2.0500000000000001E-2</v>
      </c>
      <c r="D753">
        <v>2.5100000000000001E-2</v>
      </c>
      <c r="E753">
        <v>2.9100000000000001E-2</v>
      </c>
      <c r="F753">
        <v>3.5000000000000003E-2</v>
      </c>
      <c r="G753">
        <v>4.07E-2</v>
      </c>
      <c r="H753">
        <v>5.0099999999999999E-2</v>
      </c>
    </row>
    <row r="754" spans="1:8" x14ac:dyDescent="0.2">
      <c r="A754">
        <v>1.17E-2</v>
      </c>
      <c r="B754">
        <v>1.54E-2</v>
      </c>
      <c r="C754">
        <v>2.0199999999999999E-2</v>
      </c>
      <c r="D754">
        <v>2.4899999999999999E-2</v>
      </c>
      <c r="E754">
        <v>2.8799999999999999E-2</v>
      </c>
      <c r="F754">
        <v>3.4700000000000002E-2</v>
      </c>
      <c r="G754">
        <v>4.0500000000000001E-2</v>
      </c>
      <c r="H754">
        <v>0.05</v>
      </c>
    </row>
    <row r="755" spans="1:8" x14ac:dyDescent="0.2">
      <c r="A755">
        <v>1.17E-2</v>
      </c>
      <c r="B755">
        <v>1.55E-2</v>
      </c>
      <c r="C755">
        <v>2.0299999999999999E-2</v>
      </c>
      <c r="D755">
        <v>2.4899999999999999E-2</v>
      </c>
      <c r="E755">
        <v>2.8799999999999999E-2</v>
      </c>
      <c r="F755">
        <v>3.4799999999999998E-2</v>
      </c>
      <c r="G755">
        <v>4.0500000000000001E-2</v>
      </c>
      <c r="H755">
        <v>0.05</v>
      </c>
    </row>
    <row r="756" spans="1:8" x14ac:dyDescent="0.2">
      <c r="A756">
        <v>1.17E-2</v>
      </c>
      <c r="B756">
        <v>1.52E-2</v>
      </c>
      <c r="C756">
        <v>1.9900000000000001E-2</v>
      </c>
      <c r="D756">
        <v>2.4400000000000002E-2</v>
      </c>
      <c r="E756">
        <v>2.8299999999999999E-2</v>
      </c>
      <c r="F756">
        <v>3.4299999999999997E-2</v>
      </c>
      <c r="G756">
        <v>4.0099999999999997E-2</v>
      </c>
      <c r="H756">
        <v>4.9799999999999997E-2</v>
      </c>
    </row>
    <row r="757" spans="1:8" x14ac:dyDescent="0.2">
      <c r="A757">
        <v>1.1900000000000001E-2</v>
      </c>
      <c r="B757">
        <v>1.6E-2</v>
      </c>
      <c r="C757">
        <v>2.1299999999999999E-2</v>
      </c>
      <c r="D757">
        <v>2.5999999999999999E-2</v>
      </c>
      <c r="E757">
        <v>3.0200000000000001E-2</v>
      </c>
      <c r="F757">
        <v>3.6400000000000002E-2</v>
      </c>
      <c r="G757">
        <v>4.2200000000000001E-2</v>
      </c>
      <c r="H757">
        <v>5.1499999999999997E-2</v>
      </c>
    </row>
    <row r="758" spans="1:8" x14ac:dyDescent="0.2">
      <c r="A758">
        <v>1.21E-2</v>
      </c>
      <c r="B758">
        <v>1.67E-2</v>
      </c>
      <c r="C758">
        <v>2.2200000000000001E-2</v>
      </c>
      <c r="D758">
        <v>2.7099999999999999E-2</v>
      </c>
      <c r="E758">
        <v>3.1399999999999997E-2</v>
      </c>
      <c r="F758">
        <v>3.7400000000000003E-2</v>
      </c>
      <c r="G758">
        <v>4.3299999999999998E-2</v>
      </c>
      <c r="H758">
        <v>5.2200000000000003E-2</v>
      </c>
    </row>
    <row r="759" spans="1:8" x14ac:dyDescent="0.2">
      <c r="A759">
        <v>1.23E-2</v>
      </c>
      <c r="B759">
        <v>1.72E-2</v>
      </c>
      <c r="C759">
        <v>2.29E-2</v>
      </c>
      <c r="D759">
        <v>2.8000000000000001E-2</v>
      </c>
      <c r="E759">
        <v>3.2199999999999999E-2</v>
      </c>
      <c r="F759">
        <v>3.8199999999999998E-2</v>
      </c>
      <c r="G759">
        <v>4.3999999999999997E-2</v>
      </c>
      <c r="H759">
        <v>5.2600000000000001E-2</v>
      </c>
    </row>
    <row r="760" spans="1:8" x14ac:dyDescent="0.2">
      <c r="A760">
        <v>1.21E-2</v>
      </c>
      <c r="B760">
        <v>1.6799999999999999E-2</v>
      </c>
      <c r="C760">
        <v>2.2700000000000001E-2</v>
      </c>
      <c r="D760">
        <v>2.7699999999999999E-2</v>
      </c>
      <c r="E760">
        <v>3.1800000000000002E-2</v>
      </c>
      <c r="F760">
        <v>3.78E-2</v>
      </c>
      <c r="G760">
        <v>4.3499999999999997E-2</v>
      </c>
      <c r="H760">
        <v>5.2400000000000002E-2</v>
      </c>
    </row>
    <row r="761" spans="1:8" x14ac:dyDescent="0.2">
      <c r="A761">
        <v>1.23E-2</v>
      </c>
      <c r="B761">
        <v>1.7500000000000002E-2</v>
      </c>
      <c r="C761">
        <v>2.3599999999999999E-2</v>
      </c>
      <c r="D761">
        <v>2.87E-2</v>
      </c>
      <c r="E761">
        <v>3.3000000000000002E-2</v>
      </c>
      <c r="F761">
        <v>3.8899999999999997E-2</v>
      </c>
      <c r="G761">
        <v>4.4499999999999998E-2</v>
      </c>
      <c r="H761">
        <v>5.2900000000000003E-2</v>
      </c>
    </row>
    <row r="762" spans="1:8" x14ac:dyDescent="0.2">
      <c r="A762">
        <v>1.24E-2</v>
      </c>
      <c r="B762">
        <v>1.7999999999999999E-2</v>
      </c>
      <c r="C762">
        <v>2.4299999999999999E-2</v>
      </c>
      <c r="D762">
        <v>2.98E-2</v>
      </c>
      <c r="E762">
        <v>3.4299999999999997E-2</v>
      </c>
      <c r="F762">
        <v>4.0300000000000002E-2</v>
      </c>
      <c r="G762">
        <v>4.5999999999999999E-2</v>
      </c>
      <c r="H762">
        <v>5.4199999999999998E-2</v>
      </c>
    </row>
    <row r="763" spans="1:8" x14ac:dyDescent="0.2">
      <c r="A763">
        <v>1.21E-2</v>
      </c>
      <c r="B763">
        <v>1.6799999999999999E-2</v>
      </c>
      <c r="C763">
        <v>2.3E-2</v>
      </c>
      <c r="D763">
        <v>2.8400000000000002E-2</v>
      </c>
      <c r="E763">
        <v>3.2800000000000003E-2</v>
      </c>
      <c r="F763">
        <v>3.8899999999999997E-2</v>
      </c>
      <c r="G763">
        <v>4.4600000000000001E-2</v>
      </c>
      <c r="H763">
        <v>5.3199999999999997E-2</v>
      </c>
    </row>
    <row r="764" spans="1:8" x14ac:dyDescent="0.2">
      <c r="A764">
        <v>1.23E-2</v>
      </c>
      <c r="B764">
        <v>1.7600000000000001E-2</v>
      </c>
      <c r="C764">
        <v>2.4E-2</v>
      </c>
      <c r="D764">
        <v>2.9600000000000001E-2</v>
      </c>
      <c r="E764">
        <v>3.4200000000000001E-2</v>
      </c>
      <c r="F764">
        <v>4.0399999999999998E-2</v>
      </c>
      <c r="G764">
        <v>4.5999999999999999E-2</v>
      </c>
      <c r="H764">
        <v>5.4300000000000001E-2</v>
      </c>
    </row>
    <row r="765" spans="1:8" x14ac:dyDescent="0.2">
      <c r="A765">
        <v>1.2E-2</v>
      </c>
      <c r="B765">
        <v>1.6799999999999999E-2</v>
      </c>
      <c r="C765">
        <v>2.3099999999999999E-2</v>
      </c>
      <c r="D765">
        <v>2.8500000000000001E-2</v>
      </c>
      <c r="E765">
        <v>3.3099999999999997E-2</v>
      </c>
      <c r="F765">
        <v>3.9399999999999998E-2</v>
      </c>
      <c r="G765">
        <v>4.5100000000000001E-2</v>
      </c>
      <c r="H765">
        <v>5.3400000000000003E-2</v>
      </c>
    </row>
    <row r="766" spans="1:8" x14ac:dyDescent="0.2">
      <c r="A766">
        <v>1.24E-2</v>
      </c>
      <c r="B766">
        <v>1.7899999999999999E-2</v>
      </c>
      <c r="C766">
        <v>2.4500000000000001E-2</v>
      </c>
      <c r="D766">
        <v>3.0200000000000001E-2</v>
      </c>
      <c r="E766">
        <v>3.49E-2</v>
      </c>
      <c r="F766">
        <v>4.1200000000000001E-2</v>
      </c>
      <c r="G766">
        <v>4.6800000000000001E-2</v>
      </c>
      <c r="H766">
        <v>5.4800000000000001E-2</v>
      </c>
    </row>
    <row r="767" spans="1:8" x14ac:dyDescent="0.2">
      <c r="A767">
        <v>1.2500000000000001E-2</v>
      </c>
      <c r="B767">
        <v>1.8200000000000001E-2</v>
      </c>
      <c r="C767">
        <v>2.5100000000000001E-2</v>
      </c>
      <c r="D767">
        <v>3.1E-2</v>
      </c>
      <c r="E767">
        <v>3.5799999999999998E-2</v>
      </c>
      <c r="F767">
        <v>4.2000000000000003E-2</v>
      </c>
      <c r="G767">
        <v>4.7500000000000001E-2</v>
      </c>
      <c r="H767">
        <v>5.5500000000000001E-2</v>
      </c>
    </row>
    <row r="768" spans="1:8" x14ac:dyDescent="0.2">
      <c r="A768">
        <v>1.2699999999999999E-2</v>
      </c>
      <c r="B768">
        <v>1.8499999999999999E-2</v>
      </c>
      <c r="C768">
        <v>2.5600000000000001E-2</v>
      </c>
      <c r="D768">
        <v>3.1600000000000003E-2</v>
      </c>
      <c r="E768">
        <v>3.6299999999999999E-2</v>
      </c>
      <c r="F768">
        <v>4.2500000000000003E-2</v>
      </c>
      <c r="G768">
        <v>4.8000000000000001E-2</v>
      </c>
      <c r="H768">
        <v>5.6099999999999997E-2</v>
      </c>
    </row>
    <row r="769" spans="1:8" x14ac:dyDescent="0.2">
      <c r="A769">
        <v>1.3299999999999999E-2</v>
      </c>
      <c r="B769">
        <v>1.9599999999999999E-2</v>
      </c>
      <c r="C769">
        <v>2.6599999999999999E-2</v>
      </c>
      <c r="D769">
        <v>3.2599999999999997E-2</v>
      </c>
      <c r="E769">
        <v>3.73E-2</v>
      </c>
      <c r="F769">
        <v>4.3499999999999997E-2</v>
      </c>
      <c r="G769">
        <v>4.9200000000000001E-2</v>
      </c>
      <c r="H769">
        <v>5.7099999999999998E-2</v>
      </c>
    </row>
    <row r="770" spans="1:8" x14ac:dyDescent="0.2">
      <c r="A770">
        <v>1.43E-2</v>
      </c>
      <c r="B770">
        <v>2.1499999999999998E-2</v>
      </c>
      <c r="C770">
        <v>2.87E-2</v>
      </c>
      <c r="D770">
        <v>3.44E-2</v>
      </c>
      <c r="E770">
        <v>3.9E-2</v>
      </c>
      <c r="F770">
        <v>4.5100000000000001E-2</v>
      </c>
      <c r="G770">
        <v>5.0599999999999999E-2</v>
      </c>
      <c r="H770">
        <v>5.8700000000000002E-2</v>
      </c>
    </row>
    <row r="771" spans="1:8" x14ac:dyDescent="0.2">
      <c r="A771">
        <v>1.4200000000000001E-2</v>
      </c>
      <c r="B771">
        <v>2.12E-2</v>
      </c>
      <c r="C771">
        <v>2.8199999999999999E-2</v>
      </c>
      <c r="D771">
        <v>3.39E-2</v>
      </c>
      <c r="E771">
        <v>3.8399999999999997E-2</v>
      </c>
      <c r="F771">
        <v>4.48E-2</v>
      </c>
      <c r="G771">
        <v>5.04E-2</v>
      </c>
      <c r="H771">
        <v>5.8400000000000001E-2</v>
      </c>
    </row>
    <row r="772" spans="1:8" x14ac:dyDescent="0.2">
      <c r="A772">
        <v>1.4200000000000001E-2</v>
      </c>
      <c r="B772">
        <v>2.0899999999999998E-2</v>
      </c>
      <c r="C772">
        <v>2.76E-2</v>
      </c>
      <c r="D772">
        <v>3.32E-2</v>
      </c>
      <c r="E772">
        <v>3.7600000000000001E-2</v>
      </c>
      <c r="F772">
        <v>4.3900000000000002E-2</v>
      </c>
      <c r="G772">
        <v>4.9500000000000002E-2</v>
      </c>
      <c r="H772">
        <v>5.7700000000000001E-2</v>
      </c>
    </row>
    <row r="773" spans="1:8" x14ac:dyDescent="0.2">
      <c r="A773">
        <v>1.44E-2</v>
      </c>
      <c r="B773">
        <v>2.1299999999999999E-2</v>
      </c>
      <c r="C773">
        <v>2.7900000000000001E-2</v>
      </c>
      <c r="D773">
        <v>3.3300000000000003E-2</v>
      </c>
      <c r="E773">
        <v>3.7600000000000001E-2</v>
      </c>
      <c r="F773">
        <v>4.36E-2</v>
      </c>
      <c r="G773">
        <v>4.9000000000000002E-2</v>
      </c>
      <c r="H773">
        <v>5.7000000000000002E-2</v>
      </c>
    </row>
    <row r="774" spans="1:8" x14ac:dyDescent="0.2">
      <c r="A774">
        <v>1.4E-2</v>
      </c>
      <c r="B774">
        <v>2.0400000000000001E-2</v>
      </c>
      <c r="C774">
        <v>2.6599999999999999E-2</v>
      </c>
      <c r="D774">
        <v>3.1800000000000002E-2</v>
      </c>
      <c r="E774">
        <v>3.5999999999999997E-2</v>
      </c>
      <c r="F774">
        <v>4.2000000000000003E-2</v>
      </c>
      <c r="G774">
        <v>4.7500000000000001E-2</v>
      </c>
      <c r="H774">
        <v>5.5599999999999997E-2</v>
      </c>
    </row>
    <row r="775" spans="1:8" x14ac:dyDescent="0.2">
      <c r="A775">
        <v>1.34E-2</v>
      </c>
      <c r="B775">
        <v>1.9099999999999999E-2</v>
      </c>
      <c r="C775">
        <v>2.5000000000000001E-2</v>
      </c>
      <c r="D775">
        <v>3.0099999999999998E-2</v>
      </c>
      <c r="E775">
        <v>3.4299999999999997E-2</v>
      </c>
      <c r="F775">
        <v>4.0399999999999998E-2</v>
      </c>
      <c r="G775">
        <v>4.5900000000000003E-2</v>
      </c>
      <c r="H775">
        <v>5.45E-2</v>
      </c>
    </row>
    <row r="776" spans="1:8" x14ac:dyDescent="0.2">
      <c r="A776">
        <v>1.3899999999999999E-2</v>
      </c>
      <c r="B776">
        <v>2.0500000000000001E-2</v>
      </c>
      <c r="C776">
        <v>2.6700000000000002E-2</v>
      </c>
      <c r="D776">
        <v>3.2099999999999997E-2</v>
      </c>
      <c r="E776">
        <v>3.6600000000000001E-2</v>
      </c>
      <c r="F776">
        <v>4.2500000000000003E-2</v>
      </c>
      <c r="G776">
        <v>4.8000000000000001E-2</v>
      </c>
      <c r="H776">
        <v>5.6399999999999999E-2</v>
      </c>
    </row>
    <row r="777" spans="1:8" x14ac:dyDescent="0.2">
      <c r="A777">
        <v>1.38E-2</v>
      </c>
      <c r="B777">
        <v>2.07E-2</v>
      </c>
      <c r="C777">
        <v>2.7199999999999998E-2</v>
      </c>
      <c r="D777">
        <v>3.2599999999999997E-2</v>
      </c>
      <c r="E777">
        <v>3.7100000000000001E-2</v>
      </c>
      <c r="F777">
        <v>4.3099999999999999E-2</v>
      </c>
      <c r="G777">
        <v>4.8599999999999997E-2</v>
      </c>
      <c r="H777">
        <v>5.6800000000000003E-2</v>
      </c>
    </row>
    <row r="778" spans="1:8" x14ac:dyDescent="0.2">
      <c r="A778">
        <v>1.4E-2</v>
      </c>
      <c r="B778">
        <v>2.1000000000000001E-2</v>
      </c>
      <c r="C778">
        <v>2.81E-2</v>
      </c>
      <c r="D778">
        <v>3.3799999999999997E-2</v>
      </c>
      <c r="E778">
        <v>3.8600000000000002E-2</v>
      </c>
      <c r="F778">
        <v>4.48E-2</v>
      </c>
      <c r="G778">
        <v>5.04E-2</v>
      </c>
      <c r="H778">
        <v>5.8500000000000003E-2</v>
      </c>
    </row>
    <row r="779" spans="1:8" x14ac:dyDescent="0.2">
      <c r="A779">
        <v>1.41E-2</v>
      </c>
      <c r="B779">
        <v>2.1899999999999999E-2</v>
      </c>
      <c r="C779">
        <v>2.93E-2</v>
      </c>
      <c r="D779">
        <v>3.5099999999999999E-2</v>
      </c>
      <c r="E779">
        <v>3.9800000000000002E-2</v>
      </c>
      <c r="F779">
        <v>4.5900000000000003E-2</v>
      </c>
      <c r="G779">
        <v>5.1400000000000001E-2</v>
      </c>
      <c r="H779">
        <v>5.8700000000000002E-2</v>
      </c>
    </row>
    <row r="780" spans="1:8" x14ac:dyDescent="0.2">
      <c r="A780">
        <v>1.4E-2</v>
      </c>
      <c r="B780">
        <v>2.12E-2</v>
      </c>
      <c r="C780">
        <v>2.8299999999999999E-2</v>
      </c>
      <c r="D780">
        <v>3.4000000000000002E-2</v>
      </c>
      <c r="E780">
        <v>3.8399999999999997E-2</v>
      </c>
      <c r="F780">
        <v>4.4499999999999998E-2</v>
      </c>
      <c r="G780">
        <v>4.99E-2</v>
      </c>
      <c r="H780">
        <v>5.7700000000000001E-2</v>
      </c>
    </row>
    <row r="781" spans="1:8" x14ac:dyDescent="0.2">
      <c r="A781">
        <v>1.41E-2</v>
      </c>
      <c r="B781">
        <v>2.1499999999999998E-2</v>
      </c>
      <c r="C781">
        <v>2.8400000000000002E-2</v>
      </c>
      <c r="D781">
        <v>3.39E-2</v>
      </c>
      <c r="E781">
        <v>3.8300000000000001E-2</v>
      </c>
      <c r="F781">
        <v>4.4299999999999999E-2</v>
      </c>
      <c r="G781">
        <v>4.9700000000000001E-2</v>
      </c>
      <c r="H781">
        <v>5.7500000000000002E-2</v>
      </c>
    </row>
    <row r="782" spans="1:8" x14ac:dyDescent="0.2">
      <c r="A782">
        <v>1.4200000000000001E-2</v>
      </c>
      <c r="B782">
        <v>2.1499999999999998E-2</v>
      </c>
      <c r="C782">
        <v>2.8199999999999999E-2</v>
      </c>
      <c r="D782">
        <v>3.3599999999999998E-2</v>
      </c>
      <c r="E782">
        <v>3.7999999999999999E-2</v>
      </c>
      <c r="F782">
        <v>4.3999999999999997E-2</v>
      </c>
      <c r="G782">
        <v>4.9399999999999999E-2</v>
      </c>
      <c r="H782">
        <v>5.7000000000000002E-2</v>
      </c>
    </row>
    <row r="783" spans="1:8" x14ac:dyDescent="0.2">
      <c r="A783">
        <v>1.4E-2</v>
      </c>
      <c r="B783">
        <v>2.1000000000000001E-2</v>
      </c>
      <c r="C783">
        <v>2.7900000000000001E-2</v>
      </c>
      <c r="D783">
        <v>3.3399999999999999E-2</v>
      </c>
      <c r="E783">
        <v>3.78E-2</v>
      </c>
      <c r="F783">
        <v>4.3799999999999999E-2</v>
      </c>
      <c r="G783">
        <v>4.9200000000000001E-2</v>
      </c>
      <c r="H783">
        <v>5.6800000000000003E-2</v>
      </c>
    </row>
    <row r="784" spans="1:8" x14ac:dyDescent="0.2">
      <c r="A784">
        <v>1.4200000000000001E-2</v>
      </c>
      <c r="B784">
        <v>2.1700000000000001E-2</v>
      </c>
      <c r="C784">
        <v>2.87E-2</v>
      </c>
      <c r="D784">
        <v>3.4099999999999998E-2</v>
      </c>
      <c r="E784">
        <v>3.8600000000000002E-2</v>
      </c>
      <c r="F784">
        <v>4.4499999999999998E-2</v>
      </c>
      <c r="G784">
        <v>4.9599999999999998E-2</v>
      </c>
      <c r="H784">
        <v>5.6599999999999998E-2</v>
      </c>
    </row>
    <row r="785" spans="1:8" x14ac:dyDescent="0.2">
      <c r="A785">
        <v>1.4800000000000001E-2</v>
      </c>
      <c r="B785">
        <v>2.2800000000000001E-2</v>
      </c>
      <c r="C785">
        <v>2.98E-2</v>
      </c>
      <c r="D785">
        <v>3.5000000000000003E-2</v>
      </c>
      <c r="E785">
        <v>3.9300000000000002E-2</v>
      </c>
      <c r="F785">
        <v>4.4900000000000002E-2</v>
      </c>
      <c r="G785">
        <v>4.9799999999999997E-2</v>
      </c>
      <c r="H785">
        <v>5.6800000000000003E-2</v>
      </c>
    </row>
    <row r="786" spans="1:8" x14ac:dyDescent="0.2">
      <c r="A786">
        <v>1.4800000000000001E-2</v>
      </c>
      <c r="B786">
        <v>2.3E-2</v>
      </c>
      <c r="C786">
        <v>2.98E-2</v>
      </c>
      <c r="D786">
        <v>3.5099999999999999E-2</v>
      </c>
      <c r="E786">
        <v>3.95E-2</v>
      </c>
      <c r="F786">
        <v>4.5199999999999997E-2</v>
      </c>
      <c r="G786">
        <v>5.0200000000000002E-2</v>
      </c>
      <c r="H786">
        <v>5.7099999999999998E-2</v>
      </c>
    </row>
    <row r="787" spans="1:8" x14ac:dyDescent="0.2">
      <c r="A787">
        <v>1.4800000000000001E-2</v>
      </c>
      <c r="B787">
        <v>2.29E-2</v>
      </c>
      <c r="C787">
        <v>3.0099999999999998E-2</v>
      </c>
      <c r="D787">
        <v>3.5499999999999997E-2</v>
      </c>
      <c r="E787">
        <v>3.9800000000000002E-2</v>
      </c>
      <c r="F787">
        <v>4.5699999999999998E-2</v>
      </c>
      <c r="G787">
        <v>5.0599999999999999E-2</v>
      </c>
      <c r="H787">
        <v>5.7299999999999997E-2</v>
      </c>
    </row>
    <row r="788" spans="1:8" x14ac:dyDescent="0.2">
      <c r="A788">
        <v>1.4800000000000001E-2</v>
      </c>
      <c r="B788">
        <v>2.2800000000000001E-2</v>
      </c>
      <c r="C788">
        <v>0.03</v>
      </c>
      <c r="D788">
        <v>3.5499999999999997E-2</v>
      </c>
      <c r="E788">
        <v>3.9899999999999998E-2</v>
      </c>
      <c r="F788">
        <v>4.5499999999999999E-2</v>
      </c>
      <c r="G788">
        <v>5.0299999999999997E-2</v>
      </c>
      <c r="H788">
        <v>5.7200000000000001E-2</v>
      </c>
    </row>
    <row r="789" spans="1:8" x14ac:dyDescent="0.2">
      <c r="A789">
        <v>1.44E-2</v>
      </c>
      <c r="B789">
        <v>2.24E-2</v>
      </c>
      <c r="C789">
        <v>2.9499999999999998E-2</v>
      </c>
      <c r="D789">
        <v>3.5000000000000003E-2</v>
      </c>
      <c r="E789">
        <v>3.9199999999999999E-2</v>
      </c>
      <c r="F789">
        <v>4.48E-2</v>
      </c>
      <c r="G789">
        <v>4.9599999999999998E-2</v>
      </c>
      <c r="H789">
        <v>5.6399999999999999E-2</v>
      </c>
    </row>
    <row r="790" spans="1:8" x14ac:dyDescent="0.2">
      <c r="A790">
        <v>1.4500000000000001E-2</v>
      </c>
      <c r="B790">
        <v>2.2599999999999999E-2</v>
      </c>
      <c r="C790">
        <v>2.9600000000000001E-2</v>
      </c>
      <c r="D790">
        <v>3.5099999999999999E-2</v>
      </c>
      <c r="E790">
        <v>3.9300000000000002E-2</v>
      </c>
      <c r="F790">
        <v>4.4900000000000002E-2</v>
      </c>
      <c r="G790">
        <v>4.9700000000000001E-2</v>
      </c>
      <c r="H790">
        <v>5.6500000000000002E-2</v>
      </c>
    </row>
    <row r="791" spans="1:8" x14ac:dyDescent="0.2">
      <c r="A791">
        <v>1.4800000000000001E-2</v>
      </c>
      <c r="B791">
        <v>2.3E-2</v>
      </c>
      <c r="C791">
        <v>3.0200000000000001E-2</v>
      </c>
      <c r="D791">
        <v>3.5700000000000003E-2</v>
      </c>
      <c r="E791">
        <v>0.04</v>
      </c>
      <c r="F791">
        <v>4.5600000000000002E-2</v>
      </c>
      <c r="G791">
        <v>5.04E-2</v>
      </c>
      <c r="H791">
        <v>5.6800000000000003E-2</v>
      </c>
    </row>
    <row r="792" spans="1:8" x14ac:dyDescent="0.2">
      <c r="A792">
        <v>1.49E-2</v>
      </c>
      <c r="B792">
        <v>2.3400000000000001E-2</v>
      </c>
      <c r="C792">
        <v>3.0700000000000002E-2</v>
      </c>
      <c r="D792">
        <v>3.6299999999999999E-2</v>
      </c>
      <c r="E792">
        <v>4.07E-2</v>
      </c>
      <c r="F792">
        <v>4.6300000000000001E-2</v>
      </c>
      <c r="G792">
        <v>5.11E-2</v>
      </c>
      <c r="H792">
        <v>5.7599999999999998E-2</v>
      </c>
    </row>
    <row r="793" spans="1:8" x14ac:dyDescent="0.2">
      <c r="A793">
        <v>1.4500000000000001E-2</v>
      </c>
      <c r="B793">
        <v>2.2499999999999999E-2</v>
      </c>
      <c r="C793">
        <v>2.98E-2</v>
      </c>
      <c r="D793">
        <v>3.56E-2</v>
      </c>
      <c r="E793">
        <v>3.9899999999999998E-2</v>
      </c>
      <c r="F793">
        <v>4.5600000000000002E-2</v>
      </c>
      <c r="G793">
        <v>5.0599999999999999E-2</v>
      </c>
      <c r="H793">
        <v>5.74E-2</v>
      </c>
    </row>
    <row r="794" spans="1:8" x14ac:dyDescent="0.2">
      <c r="A794">
        <v>1.38E-2</v>
      </c>
      <c r="B794">
        <v>2.1000000000000001E-2</v>
      </c>
      <c r="C794">
        <v>2.81E-2</v>
      </c>
      <c r="D794">
        <v>3.3799999999999997E-2</v>
      </c>
      <c r="E794">
        <v>3.8100000000000002E-2</v>
      </c>
      <c r="F794">
        <v>4.3799999999999999E-2</v>
      </c>
      <c r="G794">
        <v>4.8899999999999999E-2</v>
      </c>
      <c r="H794">
        <v>5.6099999999999997E-2</v>
      </c>
    </row>
    <row r="795" spans="1:8" x14ac:dyDescent="0.2">
      <c r="A795">
        <v>1.3299999999999999E-2</v>
      </c>
      <c r="B795">
        <v>1.9800000000000002E-2</v>
      </c>
      <c r="C795">
        <v>2.6599999999999999E-2</v>
      </c>
      <c r="D795">
        <v>3.2199999999999999E-2</v>
      </c>
      <c r="E795">
        <v>3.6600000000000001E-2</v>
      </c>
      <c r="F795">
        <v>4.2599999999999999E-2</v>
      </c>
      <c r="G795">
        <v>4.7699999999999999E-2</v>
      </c>
      <c r="H795">
        <v>5.5300000000000002E-2</v>
      </c>
    </row>
    <row r="796" spans="1:8" x14ac:dyDescent="0.2">
      <c r="A796">
        <v>1.35E-2</v>
      </c>
      <c r="B796">
        <v>2.0500000000000001E-2</v>
      </c>
      <c r="C796">
        <v>2.75E-2</v>
      </c>
      <c r="D796">
        <v>3.32E-2</v>
      </c>
      <c r="E796">
        <v>3.7699999999999997E-2</v>
      </c>
      <c r="F796">
        <v>4.36E-2</v>
      </c>
      <c r="G796">
        <v>4.87E-2</v>
      </c>
      <c r="H796">
        <v>5.6000000000000001E-2</v>
      </c>
    </row>
    <row r="797" spans="1:8" x14ac:dyDescent="0.2">
      <c r="A797">
        <v>1.3299999999999999E-2</v>
      </c>
      <c r="B797">
        <v>1.9900000000000001E-2</v>
      </c>
      <c r="C797">
        <v>2.6700000000000002E-2</v>
      </c>
      <c r="D797">
        <v>3.2300000000000002E-2</v>
      </c>
      <c r="E797">
        <v>3.6700000000000003E-2</v>
      </c>
      <c r="F797">
        <v>4.2700000000000002E-2</v>
      </c>
      <c r="G797">
        <v>4.7899999999999998E-2</v>
      </c>
      <c r="H797">
        <v>5.5599999999999997E-2</v>
      </c>
    </row>
    <row r="798" spans="1:8" x14ac:dyDescent="0.2">
      <c r="A798">
        <v>1.34E-2</v>
      </c>
      <c r="B798">
        <v>0.02</v>
      </c>
      <c r="C798">
        <v>2.6700000000000002E-2</v>
      </c>
      <c r="D798">
        <v>3.2199999999999999E-2</v>
      </c>
      <c r="E798">
        <v>3.6600000000000001E-2</v>
      </c>
      <c r="F798">
        <v>4.2500000000000003E-2</v>
      </c>
      <c r="G798">
        <v>4.7699999999999999E-2</v>
      </c>
      <c r="H798">
        <v>5.5500000000000001E-2</v>
      </c>
    </row>
    <row r="799" spans="1:8" x14ac:dyDescent="0.2">
      <c r="A799">
        <v>1.2999999999999999E-2</v>
      </c>
      <c r="B799">
        <v>1.9099999999999999E-2</v>
      </c>
      <c r="C799">
        <v>2.5700000000000001E-2</v>
      </c>
      <c r="D799">
        <v>3.09E-2</v>
      </c>
      <c r="E799">
        <v>3.5200000000000002E-2</v>
      </c>
      <c r="F799">
        <v>4.1099999999999998E-2</v>
      </c>
      <c r="G799">
        <v>4.6300000000000001E-2</v>
      </c>
      <c r="H799">
        <v>5.4300000000000001E-2</v>
      </c>
    </row>
    <row r="800" spans="1:8" x14ac:dyDescent="0.2">
      <c r="A800">
        <v>1.32E-2</v>
      </c>
      <c r="B800">
        <v>1.9400000000000001E-2</v>
      </c>
      <c r="C800">
        <v>2.5899999999999999E-2</v>
      </c>
      <c r="D800">
        <v>3.1399999999999997E-2</v>
      </c>
      <c r="E800">
        <v>3.5799999999999998E-2</v>
      </c>
      <c r="F800">
        <v>4.1799999999999997E-2</v>
      </c>
      <c r="G800">
        <v>4.7300000000000002E-2</v>
      </c>
      <c r="H800">
        <v>5.5399999999999998E-2</v>
      </c>
    </row>
    <row r="801" spans="1:8" x14ac:dyDescent="0.2">
      <c r="A801">
        <v>1.32E-2</v>
      </c>
      <c r="B801">
        <v>1.9300000000000001E-2</v>
      </c>
      <c r="C801">
        <v>2.5700000000000001E-2</v>
      </c>
      <c r="D801">
        <v>3.1199999999999999E-2</v>
      </c>
      <c r="E801">
        <v>3.56E-2</v>
      </c>
      <c r="F801">
        <v>4.1799999999999997E-2</v>
      </c>
      <c r="G801">
        <v>4.7399999999999998E-2</v>
      </c>
      <c r="H801">
        <v>5.5599999999999997E-2</v>
      </c>
    </row>
    <row r="802" spans="1:8" x14ac:dyDescent="0.2">
      <c r="A802">
        <v>1.2999999999999999E-2</v>
      </c>
      <c r="B802">
        <v>1.89E-2</v>
      </c>
      <c r="C802">
        <v>2.52E-2</v>
      </c>
      <c r="D802">
        <v>3.0499999999999999E-2</v>
      </c>
      <c r="E802">
        <v>3.49E-2</v>
      </c>
      <c r="F802">
        <v>4.1000000000000002E-2</v>
      </c>
      <c r="G802">
        <v>4.6600000000000003E-2</v>
      </c>
      <c r="H802">
        <v>5.4699999999999999E-2</v>
      </c>
    </row>
    <row r="803" spans="1:8" x14ac:dyDescent="0.2">
      <c r="A803">
        <v>1.3299999999999999E-2</v>
      </c>
      <c r="B803">
        <v>1.95E-2</v>
      </c>
      <c r="C803">
        <v>2.5600000000000001E-2</v>
      </c>
      <c r="D803">
        <v>3.0700000000000002E-2</v>
      </c>
      <c r="E803">
        <v>3.49E-2</v>
      </c>
      <c r="F803">
        <v>4.0899999999999999E-2</v>
      </c>
      <c r="G803">
        <v>4.6300000000000001E-2</v>
      </c>
      <c r="H803">
        <v>5.4399999999999997E-2</v>
      </c>
    </row>
    <row r="804" spans="1:8" x14ac:dyDescent="0.2">
      <c r="A804">
        <v>1.3299999999999999E-2</v>
      </c>
      <c r="B804">
        <v>1.9699999999999999E-2</v>
      </c>
      <c r="C804">
        <v>2.5899999999999999E-2</v>
      </c>
      <c r="D804">
        <v>3.0800000000000001E-2</v>
      </c>
      <c r="E804">
        <v>3.49E-2</v>
      </c>
      <c r="F804">
        <v>4.0599999999999997E-2</v>
      </c>
      <c r="G804">
        <v>4.5699999999999998E-2</v>
      </c>
      <c r="H804">
        <v>5.3800000000000001E-2</v>
      </c>
    </row>
    <row r="805" spans="1:8" x14ac:dyDescent="0.2">
      <c r="A805">
        <v>1.34E-2</v>
      </c>
      <c r="B805">
        <v>2.01E-2</v>
      </c>
      <c r="C805">
        <v>2.6599999999999999E-2</v>
      </c>
      <c r="D805">
        <v>3.1699999999999999E-2</v>
      </c>
      <c r="E805">
        <v>3.5999999999999997E-2</v>
      </c>
      <c r="F805">
        <v>4.1799999999999997E-2</v>
      </c>
      <c r="G805">
        <v>4.7199999999999999E-2</v>
      </c>
      <c r="H805">
        <v>5.5100000000000003E-2</v>
      </c>
    </row>
    <row r="806" spans="1:8" x14ac:dyDescent="0.2">
      <c r="A806">
        <v>1.3299999999999999E-2</v>
      </c>
      <c r="B806">
        <v>1.9699999999999999E-2</v>
      </c>
      <c r="C806">
        <v>2.5999999999999999E-2</v>
      </c>
      <c r="D806">
        <v>3.1099999999999999E-2</v>
      </c>
      <c r="E806">
        <v>3.5299999999999998E-2</v>
      </c>
      <c r="F806">
        <v>4.1200000000000001E-2</v>
      </c>
      <c r="G806">
        <v>4.6600000000000003E-2</v>
      </c>
      <c r="H806">
        <v>5.45E-2</v>
      </c>
    </row>
    <row r="807" spans="1:8" x14ac:dyDescent="0.2">
      <c r="A807">
        <v>1.3299999999999999E-2</v>
      </c>
      <c r="B807">
        <v>1.9699999999999999E-2</v>
      </c>
      <c r="C807">
        <v>2.5899999999999999E-2</v>
      </c>
      <c r="D807">
        <v>3.1E-2</v>
      </c>
      <c r="E807">
        <v>3.5099999999999999E-2</v>
      </c>
      <c r="F807">
        <v>4.1000000000000002E-2</v>
      </c>
      <c r="G807">
        <v>4.6199999999999998E-2</v>
      </c>
      <c r="H807">
        <v>5.4100000000000002E-2</v>
      </c>
    </row>
    <row r="808" spans="1:8" x14ac:dyDescent="0.2">
      <c r="A808">
        <v>1.2999999999999999E-2</v>
      </c>
      <c r="B808">
        <v>1.8800000000000001E-2</v>
      </c>
      <c r="C808">
        <v>2.4899999999999999E-2</v>
      </c>
      <c r="D808">
        <v>2.9899999999999999E-2</v>
      </c>
      <c r="E808">
        <v>3.4000000000000002E-2</v>
      </c>
      <c r="F808">
        <v>3.9800000000000002E-2</v>
      </c>
      <c r="G808">
        <v>4.4999999999999998E-2</v>
      </c>
      <c r="H808">
        <v>5.3100000000000001E-2</v>
      </c>
    </row>
    <row r="809" spans="1:8" x14ac:dyDescent="0.2">
      <c r="A809">
        <v>1.2999999999999999E-2</v>
      </c>
      <c r="B809">
        <v>1.8800000000000001E-2</v>
      </c>
      <c r="C809">
        <v>2.4799999999999999E-2</v>
      </c>
      <c r="D809">
        <v>2.9700000000000001E-2</v>
      </c>
      <c r="E809">
        <v>3.3799999999999997E-2</v>
      </c>
      <c r="F809">
        <v>3.95E-2</v>
      </c>
      <c r="G809">
        <v>4.4699999999999997E-2</v>
      </c>
      <c r="H809">
        <v>5.2699999999999997E-2</v>
      </c>
    </row>
    <row r="810" spans="1:8" x14ac:dyDescent="0.2">
      <c r="A810">
        <v>1.2999999999999999E-2</v>
      </c>
      <c r="B810">
        <v>1.8599999999999998E-2</v>
      </c>
      <c r="C810">
        <v>2.4500000000000001E-2</v>
      </c>
      <c r="D810">
        <v>2.9399999999999999E-2</v>
      </c>
      <c r="E810">
        <v>3.3399999999999999E-2</v>
      </c>
      <c r="F810">
        <v>3.9100000000000003E-2</v>
      </c>
      <c r="G810">
        <v>4.4400000000000002E-2</v>
      </c>
      <c r="H810">
        <v>5.2699999999999997E-2</v>
      </c>
    </row>
    <row r="811" spans="1:8" x14ac:dyDescent="0.2">
      <c r="A811">
        <v>1.2500000000000001E-2</v>
      </c>
      <c r="B811">
        <v>1.7600000000000001E-2</v>
      </c>
      <c r="C811">
        <v>2.3400000000000001E-2</v>
      </c>
      <c r="D811">
        <v>2.8299999999999999E-2</v>
      </c>
      <c r="E811">
        <v>3.2300000000000002E-2</v>
      </c>
      <c r="F811">
        <v>3.8199999999999998E-2</v>
      </c>
      <c r="G811">
        <v>4.36E-2</v>
      </c>
      <c r="H811">
        <v>5.2200000000000003E-2</v>
      </c>
    </row>
    <row r="812" spans="1:8" x14ac:dyDescent="0.2">
      <c r="A812">
        <v>1.23E-2</v>
      </c>
      <c r="B812">
        <v>1.7399999999999999E-2</v>
      </c>
      <c r="C812">
        <v>2.3400000000000001E-2</v>
      </c>
      <c r="D812">
        <v>2.8299999999999999E-2</v>
      </c>
      <c r="E812">
        <v>3.2500000000000001E-2</v>
      </c>
      <c r="F812">
        <v>3.8300000000000001E-2</v>
      </c>
      <c r="G812">
        <v>4.3700000000000003E-2</v>
      </c>
      <c r="H812">
        <v>5.21E-2</v>
      </c>
    </row>
    <row r="813" spans="1:8" x14ac:dyDescent="0.2">
      <c r="A813">
        <v>1.2699999999999999E-2</v>
      </c>
      <c r="B813">
        <v>1.83E-2</v>
      </c>
      <c r="C813">
        <v>2.4500000000000001E-2</v>
      </c>
      <c r="D813">
        <v>2.9600000000000001E-2</v>
      </c>
      <c r="E813">
        <v>3.3700000000000001E-2</v>
      </c>
      <c r="F813">
        <v>3.95E-2</v>
      </c>
      <c r="G813">
        <v>4.4900000000000002E-2</v>
      </c>
      <c r="H813">
        <v>5.3199999999999997E-2</v>
      </c>
    </row>
    <row r="814" spans="1:8" x14ac:dyDescent="0.2">
      <c r="A814">
        <v>1.34E-2</v>
      </c>
      <c r="B814">
        <v>1.9599999999999999E-2</v>
      </c>
      <c r="C814">
        <v>2.58E-2</v>
      </c>
      <c r="D814">
        <v>3.09E-2</v>
      </c>
      <c r="E814">
        <v>3.5099999999999999E-2</v>
      </c>
      <c r="F814">
        <v>4.0899999999999999E-2</v>
      </c>
      <c r="G814">
        <v>4.6199999999999998E-2</v>
      </c>
      <c r="H814">
        <v>5.4199999999999998E-2</v>
      </c>
    </row>
    <row r="815" spans="1:8" x14ac:dyDescent="0.2">
      <c r="A815">
        <v>1.34E-2</v>
      </c>
      <c r="B815">
        <v>1.9699999999999999E-2</v>
      </c>
      <c r="C815">
        <v>2.5999999999999999E-2</v>
      </c>
      <c r="D815">
        <v>3.1300000000000001E-2</v>
      </c>
      <c r="E815">
        <v>3.5499999999999997E-2</v>
      </c>
      <c r="F815">
        <v>4.1300000000000003E-2</v>
      </c>
      <c r="G815">
        <v>4.6600000000000003E-2</v>
      </c>
      <c r="H815">
        <v>5.4300000000000001E-2</v>
      </c>
    </row>
    <row r="816" spans="1:8" x14ac:dyDescent="0.2">
      <c r="A816">
        <v>1.34E-2</v>
      </c>
      <c r="B816">
        <v>1.9599999999999999E-2</v>
      </c>
      <c r="C816">
        <v>2.5899999999999999E-2</v>
      </c>
      <c r="D816">
        <v>3.1099999999999999E-2</v>
      </c>
      <c r="E816">
        <v>3.5299999999999998E-2</v>
      </c>
      <c r="F816">
        <v>4.1099999999999998E-2</v>
      </c>
      <c r="G816">
        <v>4.6600000000000003E-2</v>
      </c>
      <c r="H816">
        <v>5.4600000000000003E-2</v>
      </c>
    </row>
    <row r="817" spans="1:8" x14ac:dyDescent="0.2">
      <c r="A817">
        <v>1.34E-2</v>
      </c>
      <c r="B817">
        <v>1.9599999999999999E-2</v>
      </c>
      <c r="C817">
        <v>2.5899999999999999E-2</v>
      </c>
      <c r="D817">
        <v>3.1099999999999999E-2</v>
      </c>
      <c r="E817">
        <v>3.5499999999999997E-2</v>
      </c>
      <c r="F817">
        <v>4.1399999999999999E-2</v>
      </c>
      <c r="G817">
        <v>4.6899999999999997E-2</v>
      </c>
      <c r="H817">
        <v>5.4899999999999997E-2</v>
      </c>
    </row>
    <row r="818" spans="1:8" x14ac:dyDescent="0.2">
      <c r="A818">
        <v>1.3599999999999999E-2</v>
      </c>
      <c r="B818">
        <v>2.01E-2</v>
      </c>
      <c r="C818">
        <v>2.6499999999999999E-2</v>
      </c>
      <c r="D818">
        <v>3.1699999999999999E-2</v>
      </c>
      <c r="E818">
        <v>3.5900000000000001E-2</v>
      </c>
      <c r="F818">
        <v>4.19E-2</v>
      </c>
      <c r="G818">
        <v>4.7500000000000001E-2</v>
      </c>
      <c r="H818">
        <v>5.5500000000000001E-2</v>
      </c>
    </row>
    <row r="819" spans="1:8" x14ac:dyDescent="0.2">
      <c r="A819">
        <v>1.34E-2</v>
      </c>
      <c r="B819">
        <v>1.95E-2</v>
      </c>
      <c r="C819">
        <v>2.5700000000000001E-2</v>
      </c>
      <c r="D819">
        <v>3.09E-2</v>
      </c>
      <c r="E819">
        <v>3.5099999999999999E-2</v>
      </c>
      <c r="F819">
        <v>4.1099999999999998E-2</v>
      </c>
      <c r="G819">
        <v>4.6600000000000003E-2</v>
      </c>
      <c r="H819">
        <v>5.4899999999999997E-2</v>
      </c>
    </row>
    <row r="820" spans="1:8" x14ac:dyDescent="0.2">
      <c r="A820">
        <v>1.3899999999999999E-2</v>
      </c>
      <c r="B820">
        <v>2.0299999999999999E-2</v>
      </c>
      <c r="C820">
        <v>2.6599999999999999E-2</v>
      </c>
      <c r="D820">
        <v>3.1800000000000002E-2</v>
      </c>
      <c r="E820">
        <v>3.61E-2</v>
      </c>
      <c r="F820">
        <v>4.2099999999999999E-2</v>
      </c>
      <c r="G820">
        <v>4.7600000000000003E-2</v>
      </c>
      <c r="H820">
        <v>5.5500000000000001E-2</v>
      </c>
    </row>
    <row r="821" spans="1:8" x14ac:dyDescent="0.2">
      <c r="A821">
        <v>1.43E-2</v>
      </c>
      <c r="B821">
        <v>2.12E-2</v>
      </c>
      <c r="C821">
        <v>2.76E-2</v>
      </c>
      <c r="D821">
        <v>3.2800000000000003E-2</v>
      </c>
      <c r="E821">
        <v>3.7100000000000001E-2</v>
      </c>
      <c r="F821">
        <v>4.3099999999999999E-2</v>
      </c>
      <c r="G821">
        <v>4.8599999999999997E-2</v>
      </c>
      <c r="H821">
        <v>5.6300000000000003E-2</v>
      </c>
    </row>
    <row r="822" spans="1:8" x14ac:dyDescent="0.2">
      <c r="A822">
        <v>1.43E-2</v>
      </c>
      <c r="B822">
        <v>2.0899999999999998E-2</v>
      </c>
      <c r="C822">
        <v>2.7199999999999998E-2</v>
      </c>
      <c r="D822">
        <v>3.2500000000000001E-2</v>
      </c>
      <c r="E822">
        <v>3.6600000000000001E-2</v>
      </c>
      <c r="F822">
        <v>4.2500000000000003E-2</v>
      </c>
      <c r="G822">
        <v>4.7899999999999998E-2</v>
      </c>
      <c r="H822">
        <v>5.57E-2</v>
      </c>
    </row>
    <row r="823" spans="1:8" x14ac:dyDescent="0.2">
      <c r="A823">
        <v>1.52E-2</v>
      </c>
      <c r="B823">
        <v>2.2599999999999999E-2</v>
      </c>
      <c r="C823">
        <v>2.9000000000000001E-2</v>
      </c>
      <c r="D823">
        <v>3.4000000000000002E-2</v>
      </c>
      <c r="E823">
        <v>3.7999999999999999E-2</v>
      </c>
      <c r="F823">
        <v>4.36E-2</v>
      </c>
      <c r="G823">
        <v>4.87E-2</v>
      </c>
      <c r="H823">
        <v>5.62E-2</v>
      </c>
    </row>
    <row r="824" spans="1:8" x14ac:dyDescent="0.2">
      <c r="A824">
        <v>1.5299999999999999E-2</v>
      </c>
      <c r="B824">
        <v>2.2599999999999999E-2</v>
      </c>
      <c r="C824">
        <v>2.87E-2</v>
      </c>
      <c r="D824">
        <v>3.3500000000000002E-2</v>
      </c>
      <c r="E824">
        <v>3.7499999999999999E-2</v>
      </c>
      <c r="F824">
        <v>4.2999999999999997E-2</v>
      </c>
      <c r="G824">
        <v>4.8000000000000001E-2</v>
      </c>
      <c r="H824">
        <v>5.5399999999999998E-2</v>
      </c>
    </row>
    <row r="825" spans="1:8" x14ac:dyDescent="0.2">
      <c r="A825">
        <v>1.5100000000000001E-2</v>
      </c>
      <c r="B825">
        <v>2.1999999999999999E-2</v>
      </c>
      <c r="C825">
        <v>2.81E-2</v>
      </c>
      <c r="D825">
        <v>3.2899999999999999E-2</v>
      </c>
      <c r="E825">
        <v>3.6900000000000002E-2</v>
      </c>
      <c r="F825">
        <v>4.24E-2</v>
      </c>
      <c r="G825">
        <v>4.7600000000000003E-2</v>
      </c>
      <c r="H825">
        <v>5.5199999999999999E-2</v>
      </c>
    </row>
    <row r="826" spans="1:8" x14ac:dyDescent="0.2">
      <c r="A826">
        <v>1.4999999999999999E-2</v>
      </c>
      <c r="B826">
        <v>2.1999999999999999E-2</v>
      </c>
      <c r="C826">
        <v>2.7900000000000001E-2</v>
      </c>
      <c r="D826">
        <v>3.2599999999999997E-2</v>
      </c>
      <c r="E826">
        <v>3.6400000000000002E-2</v>
      </c>
      <c r="F826">
        <v>4.19E-2</v>
      </c>
      <c r="G826">
        <v>4.7E-2</v>
      </c>
      <c r="H826">
        <v>5.4699999999999999E-2</v>
      </c>
    </row>
    <row r="827" spans="1:8" x14ac:dyDescent="0.2">
      <c r="A827">
        <v>1.49E-2</v>
      </c>
      <c r="B827">
        <v>2.18E-2</v>
      </c>
      <c r="C827">
        <v>2.7799999999999998E-2</v>
      </c>
      <c r="D827">
        <v>3.2500000000000001E-2</v>
      </c>
      <c r="E827">
        <v>3.6299999999999999E-2</v>
      </c>
      <c r="F827">
        <v>4.19E-2</v>
      </c>
      <c r="G827">
        <v>4.7199999999999999E-2</v>
      </c>
      <c r="H827">
        <v>5.4899999999999997E-2</v>
      </c>
    </row>
    <row r="828" spans="1:8" x14ac:dyDescent="0.2">
      <c r="A828">
        <v>1.4800000000000001E-2</v>
      </c>
      <c r="B828">
        <v>2.1600000000000001E-2</v>
      </c>
      <c r="C828">
        <v>2.76E-2</v>
      </c>
      <c r="D828">
        <v>3.2300000000000002E-2</v>
      </c>
      <c r="E828">
        <v>3.61E-2</v>
      </c>
      <c r="F828">
        <v>4.1700000000000001E-2</v>
      </c>
      <c r="G828">
        <v>4.7100000000000003E-2</v>
      </c>
      <c r="H828">
        <v>5.4699999999999999E-2</v>
      </c>
    </row>
    <row r="829" spans="1:8" x14ac:dyDescent="0.2">
      <c r="A829">
        <v>1.4800000000000001E-2</v>
      </c>
      <c r="B829">
        <v>2.1499999999999998E-2</v>
      </c>
      <c r="C829">
        <v>2.75E-2</v>
      </c>
      <c r="D829">
        <v>3.2199999999999999E-2</v>
      </c>
      <c r="E829">
        <v>3.5999999999999997E-2</v>
      </c>
      <c r="F829">
        <v>4.1599999999999998E-2</v>
      </c>
      <c r="G829">
        <v>4.6800000000000001E-2</v>
      </c>
      <c r="H829">
        <v>5.4199999999999998E-2</v>
      </c>
    </row>
    <row r="830" spans="1:8" x14ac:dyDescent="0.2">
      <c r="A830">
        <v>1.4999999999999999E-2</v>
      </c>
      <c r="B830">
        <v>2.2200000000000001E-2</v>
      </c>
      <c r="C830">
        <v>2.81E-2</v>
      </c>
      <c r="D830">
        <v>3.27E-2</v>
      </c>
      <c r="E830">
        <v>3.6499999999999998E-2</v>
      </c>
      <c r="F830">
        <v>4.19E-2</v>
      </c>
      <c r="G830">
        <v>4.7E-2</v>
      </c>
      <c r="H830">
        <v>5.4300000000000001E-2</v>
      </c>
    </row>
    <row r="831" spans="1:8" x14ac:dyDescent="0.2">
      <c r="A831">
        <v>1.44E-2</v>
      </c>
      <c r="B831">
        <v>2.1000000000000001E-2</v>
      </c>
      <c r="C831">
        <v>2.7E-2</v>
      </c>
      <c r="D831">
        <v>3.1699999999999999E-2</v>
      </c>
      <c r="E831">
        <v>3.56E-2</v>
      </c>
      <c r="F831">
        <v>4.1200000000000001E-2</v>
      </c>
      <c r="G831">
        <v>4.6600000000000003E-2</v>
      </c>
      <c r="H831">
        <v>5.4199999999999998E-2</v>
      </c>
    </row>
    <row r="832" spans="1:8" x14ac:dyDescent="0.2">
      <c r="A832">
        <v>1.49E-2</v>
      </c>
      <c r="B832">
        <v>2.2100000000000002E-2</v>
      </c>
      <c r="C832">
        <v>2.8199999999999999E-2</v>
      </c>
      <c r="D832">
        <v>3.32E-2</v>
      </c>
      <c r="E832">
        <v>3.7199999999999997E-2</v>
      </c>
      <c r="F832">
        <v>4.2700000000000002E-2</v>
      </c>
      <c r="G832">
        <v>4.7899999999999998E-2</v>
      </c>
      <c r="H832">
        <v>5.5199999999999999E-2</v>
      </c>
    </row>
    <row r="833" spans="1:8" x14ac:dyDescent="0.2">
      <c r="A833">
        <v>1.4800000000000001E-2</v>
      </c>
      <c r="B833">
        <v>2.1700000000000001E-2</v>
      </c>
      <c r="C833">
        <v>2.7900000000000001E-2</v>
      </c>
      <c r="D833">
        <v>3.2800000000000003E-2</v>
      </c>
      <c r="E833">
        <v>3.6799999999999999E-2</v>
      </c>
      <c r="F833">
        <v>4.2200000000000001E-2</v>
      </c>
      <c r="G833">
        <v>4.7300000000000002E-2</v>
      </c>
      <c r="H833">
        <v>5.4399999999999997E-2</v>
      </c>
    </row>
    <row r="834" spans="1:8" x14ac:dyDescent="0.2">
      <c r="A834">
        <v>1.5299999999999999E-2</v>
      </c>
      <c r="B834">
        <v>2.2800000000000001E-2</v>
      </c>
      <c r="C834">
        <v>2.9100000000000001E-2</v>
      </c>
      <c r="D834">
        <v>3.4000000000000002E-2</v>
      </c>
      <c r="E834">
        <v>3.7900000000000003E-2</v>
      </c>
      <c r="F834">
        <v>4.3200000000000002E-2</v>
      </c>
      <c r="G834">
        <v>4.8099999999999997E-2</v>
      </c>
      <c r="H834">
        <v>5.5E-2</v>
      </c>
    </row>
    <row r="835" spans="1:8" x14ac:dyDescent="0.2">
      <c r="A835">
        <v>1.4999999999999999E-2</v>
      </c>
      <c r="B835">
        <v>2.2100000000000002E-2</v>
      </c>
      <c r="C835">
        <v>2.8199999999999999E-2</v>
      </c>
      <c r="D835">
        <v>3.3099999999999997E-2</v>
      </c>
      <c r="E835">
        <v>3.6900000000000002E-2</v>
      </c>
      <c r="F835">
        <v>4.2299999999999997E-2</v>
      </c>
      <c r="G835">
        <v>4.7300000000000002E-2</v>
      </c>
      <c r="H835">
        <v>5.4399999999999997E-2</v>
      </c>
    </row>
    <row r="836" spans="1:8" x14ac:dyDescent="0.2">
      <c r="A836">
        <v>1.4999999999999999E-2</v>
      </c>
      <c r="B836">
        <v>2.2100000000000002E-2</v>
      </c>
      <c r="C836">
        <v>2.8199999999999999E-2</v>
      </c>
      <c r="D836">
        <v>3.3000000000000002E-2</v>
      </c>
      <c r="E836">
        <v>3.6900000000000002E-2</v>
      </c>
      <c r="F836">
        <v>4.2200000000000001E-2</v>
      </c>
      <c r="G836">
        <v>4.7199999999999999E-2</v>
      </c>
      <c r="H836">
        <v>5.45E-2</v>
      </c>
    </row>
    <row r="837" spans="1:8" x14ac:dyDescent="0.2">
      <c r="A837">
        <v>1.5599999999999999E-2</v>
      </c>
      <c r="B837">
        <v>2.3199999999999998E-2</v>
      </c>
      <c r="C837">
        <v>2.9499999999999998E-2</v>
      </c>
      <c r="D837">
        <v>3.44E-2</v>
      </c>
      <c r="E837">
        <v>3.8199999999999998E-2</v>
      </c>
      <c r="F837">
        <v>4.3299999999999998E-2</v>
      </c>
      <c r="G837">
        <v>4.82E-2</v>
      </c>
      <c r="H837">
        <v>5.5300000000000002E-2</v>
      </c>
    </row>
    <row r="838" spans="1:8" x14ac:dyDescent="0.2">
      <c r="A838">
        <v>1.6E-2</v>
      </c>
      <c r="B838">
        <v>2.4E-2</v>
      </c>
      <c r="C838">
        <v>3.04E-2</v>
      </c>
      <c r="D838">
        <v>3.5200000000000002E-2</v>
      </c>
      <c r="E838">
        <v>3.9E-2</v>
      </c>
      <c r="F838">
        <v>4.4200000000000003E-2</v>
      </c>
      <c r="G838">
        <v>4.9099999999999998E-2</v>
      </c>
      <c r="H838">
        <v>5.6000000000000001E-2</v>
      </c>
    </row>
    <row r="839" spans="1:8" x14ac:dyDescent="0.2">
      <c r="A839">
        <v>1.5900000000000001E-2</v>
      </c>
      <c r="B839">
        <v>2.35E-2</v>
      </c>
      <c r="C839">
        <v>2.9899999999999999E-2</v>
      </c>
      <c r="D839">
        <v>3.4700000000000002E-2</v>
      </c>
      <c r="E839">
        <v>3.85E-2</v>
      </c>
      <c r="F839">
        <v>4.3700000000000003E-2</v>
      </c>
      <c r="G839">
        <v>4.8500000000000001E-2</v>
      </c>
      <c r="H839">
        <v>5.5500000000000001E-2</v>
      </c>
    </row>
    <row r="840" spans="1:8" x14ac:dyDescent="0.2">
      <c r="A840">
        <v>1.5900000000000001E-2</v>
      </c>
      <c r="B840">
        <v>2.3599999999999999E-2</v>
      </c>
      <c r="C840">
        <v>2.98E-2</v>
      </c>
      <c r="D840">
        <v>3.4599999999999999E-2</v>
      </c>
      <c r="E840">
        <v>3.8399999999999997E-2</v>
      </c>
      <c r="F840">
        <v>4.36E-2</v>
      </c>
      <c r="G840">
        <v>4.8399999999999999E-2</v>
      </c>
      <c r="H840">
        <v>5.5399999999999998E-2</v>
      </c>
    </row>
    <row r="841" spans="1:8" x14ac:dyDescent="0.2">
      <c r="A841">
        <v>1.5299999999999999E-2</v>
      </c>
      <c r="B841">
        <v>2.2599999999999999E-2</v>
      </c>
      <c r="C841">
        <v>2.87E-2</v>
      </c>
      <c r="D841">
        <v>3.3500000000000002E-2</v>
      </c>
      <c r="E841">
        <v>3.73E-2</v>
      </c>
      <c r="F841">
        <v>4.2599999999999999E-2</v>
      </c>
      <c r="G841">
        <v>4.7500000000000001E-2</v>
      </c>
      <c r="H841">
        <v>5.4600000000000003E-2</v>
      </c>
    </row>
    <row r="842" spans="1:8" x14ac:dyDescent="0.2">
      <c r="A842">
        <v>1.47E-2</v>
      </c>
      <c r="B842">
        <v>2.1499999999999998E-2</v>
      </c>
      <c r="C842">
        <v>2.75E-2</v>
      </c>
      <c r="D842">
        <v>3.2199999999999999E-2</v>
      </c>
      <c r="E842">
        <v>3.5799999999999998E-2</v>
      </c>
      <c r="F842">
        <v>4.1099999999999998E-2</v>
      </c>
      <c r="G842">
        <v>4.6199999999999998E-2</v>
      </c>
      <c r="H842">
        <v>5.3600000000000002E-2</v>
      </c>
    </row>
    <row r="843" spans="1:8" x14ac:dyDescent="0.2">
      <c r="A843">
        <v>1.44E-2</v>
      </c>
      <c r="B843">
        <v>2.0899999999999998E-2</v>
      </c>
      <c r="C843">
        <v>2.7E-2</v>
      </c>
      <c r="D843">
        <v>3.1600000000000003E-2</v>
      </c>
      <c r="E843">
        <v>3.5200000000000002E-2</v>
      </c>
      <c r="F843">
        <v>4.0599999999999997E-2</v>
      </c>
      <c r="G843">
        <v>4.5699999999999998E-2</v>
      </c>
      <c r="H843">
        <v>5.3199999999999997E-2</v>
      </c>
    </row>
    <row r="844" spans="1:8" x14ac:dyDescent="0.2">
      <c r="A844">
        <v>1.47E-2</v>
      </c>
      <c r="B844">
        <v>2.1299999999999999E-2</v>
      </c>
      <c r="C844">
        <v>2.7199999999999998E-2</v>
      </c>
      <c r="D844">
        <v>3.1800000000000002E-2</v>
      </c>
      <c r="E844">
        <v>3.5499999999999997E-2</v>
      </c>
      <c r="F844">
        <v>4.0800000000000003E-2</v>
      </c>
      <c r="G844">
        <v>4.58E-2</v>
      </c>
      <c r="H844">
        <v>5.3400000000000003E-2</v>
      </c>
    </row>
    <row r="845" spans="1:8" x14ac:dyDescent="0.2">
      <c r="A845">
        <v>1.4800000000000001E-2</v>
      </c>
      <c r="B845">
        <v>2.1499999999999998E-2</v>
      </c>
      <c r="C845">
        <v>2.7300000000000001E-2</v>
      </c>
      <c r="D845">
        <v>3.1800000000000002E-2</v>
      </c>
      <c r="E845">
        <v>3.5400000000000001E-2</v>
      </c>
      <c r="F845">
        <v>4.0599999999999997E-2</v>
      </c>
      <c r="G845">
        <v>4.5600000000000002E-2</v>
      </c>
      <c r="H845">
        <v>5.3400000000000003E-2</v>
      </c>
    </row>
    <row r="846" spans="1:8" x14ac:dyDescent="0.2">
      <c r="A846">
        <v>1.4999999999999999E-2</v>
      </c>
      <c r="B846">
        <v>2.1999999999999999E-2</v>
      </c>
      <c r="C846">
        <v>2.7900000000000001E-2</v>
      </c>
      <c r="D846">
        <v>3.2399999999999998E-2</v>
      </c>
      <c r="E846">
        <v>3.5999999999999997E-2</v>
      </c>
      <c r="F846">
        <v>4.1099999999999998E-2</v>
      </c>
      <c r="G846">
        <v>4.5999999999999999E-2</v>
      </c>
      <c r="H846">
        <v>5.3699999999999998E-2</v>
      </c>
    </row>
    <row r="847" spans="1:8" x14ac:dyDescent="0.2">
      <c r="A847">
        <v>1.4500000000000001E-2</v>
      </c>
      <c r="B847">
        <v>2.1100000000000001E-2</v>
      </c>
      <c r="C847">
        <v>2.7E-2</v>
      </c>
      <c r="D847">
        <v>3.1399999999999997E-2</v>
      </c>
      <c r="E847">
        <v>3.5000000000000003E-2</v>
      </c>
      <c r="F847">
        <v>4.02E-2</v>
      </c>
      <c r="G847">
        <v>4.5100000000000001E-2</v>
      </c>
      <c r="H847">
        <v>5.28E-2</v>
      </c>
    </row>
    <row r="848" spans="1:8" x14ac:dyDescent="0.2">
      <c r="A848">
        <v>1.4999999999999999E-2</v>
      </c>
      <c r="B848">
        <v>2.2100000000000002E-2</v>
      </c>
      <c r="C848">
        <v>2.8000000000000001E-2</v>
      </c>
      <c r="D848">
        <v>3.2500000000000001E-2</v>
      </c>
      <c r="E848">
        <v>3.5999999999999997E-2</v>
      </c>
      <c r="F848">
        <v>4.1099999999999998E-2</v>
      </c>
      <c r="G848">
        <v>4.5900000000000003E-2</v>
      </c>
      <c r="H848">
        <v>5.3499999999999999E-2</v>
      </c>
    </row>
    <row r="849" spans="1:8" x14ac:dyDescent="0.2">
      <c r="A849">
        <v>1.5100000000000001E-2</v>
      </c>
      <c r="B849">
        <v>2.2200000000000001E-2</v>
      </c>
      <c r="C849">
        <v>2.8000000000000001E-2</v>
      </c>
      <c r="D849">
        <v>3.2500000000000001E-2</v>
      </c>
      <c r="E849">
        <v>3.61E-2</v>
      </c>
      <c r="F849">
        <v>4.1099999999999998E-2</v>
      </c>
      <c r="G849">
        <v>4.5900000000000003E-2</v>
      </c>
      <c r="H849">
        <v>5.3499999999999999E-2</v>
      </c>
    </row>
    <row r="850" spans="1:8" x14ac:dyDescent="0.2">
      <c r="A850">
        <v>1.52E-2</v>
      </c>
      <c r="B850">
        <v>2.2200000000000001E-2</v>
      </c>
      <c r="C850">
        <v>2.81E-2</v>
      </c>
      <c r="D850">
        <v>3.2599999999999997E-2</v>
      </c>
      <c r="E850">
        <v>3.61E-2</v>
      </c>
      <c r="F850">
        <v>4.1000000000000002E-2</v>
      </c>
      <c r="G850">
        <v>4.58E-2</v>
      </c>
      <c r="H850">
        <v>5.33E-2</v>
      </c>
    </row>
    <row r="851" spans="1:8" x14ac:dyDescent="0.2">
      <c r="A851">
        <v>1.6E-2</v>
      </c>
      <c r="B851">
        <v>2.3400000000000001E-2</v>
      </c>
      <c r="C851">
        <v>2.9399999999999999E-2</v>
      </c>
      <c r="D851">
        <v>3.39E-2</v>
      </c>
      <c r="E851">
        <v>3.7400000000000003E-2</v>
      </c>
      <c r="F851">
        <v>4.2200000000000001E-2</v>
      </c>
      <c r="G851">
        <v>4.7E-2</v>
      </c>
      <c r="H851">
        <v>5.4399999999999997E-2</v>
      </c>
    </row>
    <row r="852" spans="1:8" x14ac:dyDescent="0.2">
      <c r="A852">
        <v>1.6500000000000001E-2</v>
      </c>
      <c r="B852">
        <v>2.4400000000000002E-2</v>
      </c>
      <c r="C852">
        <v>3.0499999999999999E-2</v>
      </c>
      <c r="D852">
        <v>3.5200000000000002E-2</v>
      </c>
      <c r="E852">
        <v>3.8800000000000001E-2</v>
      </c>
      <c r="F852">
        <v>4.36E-2</v>
      </c>
      <c r="G852">
        <v>4.8300000000000003E-2</v>
      </c>
      <c r="H852">
        <v>5.5199999999999999E-2</v>
      </c>
    </row>
    <row r="853" spans="1:8" x14ac:dyDescent="0.2">
      <c r="A853">
        <v>1.6400000000000001E-2</v>
      </c>
      <c r="B853">
        <v>2.4400000000000002E-2</v>
      </c>
      <c r="C853">
        <v>3.0499999999999999E-2</v>
      </c>
      <c r="D853">
        <v>3.5200000000000002E-2</v>
      </c>
      <c r="E853">
        <v>3.8699999999999998E-2</v>
      </c>
      <c r="F853">
        <v>4.3499999999999997E-2</v>
      </c>
      <c r="G853">
        <v>4.8099999999999997E-2</v>
      </c>
      <c r="H853">
        <v>5.4899999999999997E-2</v>
      </c>
    </row>
    <row r="854" spans="1:8" x14ac:dyDescent="0.2">
      <c r="A854">
        <v>1.6199999999999999E-2</v>
      </c>
      <c r="B854">
        <v>2.3800000000000002E-2</v>
      </c>
      <c r="C854">
        <v>2.98E-2</v>
      </c>
      <c r="D854">
        <v>3.44E-2</v>
      </c>
      <c r="E854">
        <v>3.7900000000000003E-2</v>
      </c>
      <c r="F854">
        <v>4.2900000000000001E-2</v>
      </c>
      <c r="G854">
        <v>4.7600000000000003E-2</v>
      </c>
      <c r="H854">
        <v>5.4600000000000003E-2</v>
      </c>
    </row>
    <row r="855" spans="1:8" x14ac:dyDescent="0.2">
      <c r="A855">
        <v>1.6299999999999999E-2</v>
      </c>
      <c r="B855">
        <v>2.41E-2</v>
      </c>
      <c r="C855">
        <v>3.0200000000000001E-2</v>
      </c>
      <c r="D855">
        <v>3.4799999999999998E-2</v>
      </c>
      <c r="E855">
        <v>3.8399999999999997E-2</v>
      </c>
      <c r="F855">
        <v>4.3200000000000002E-2</v>
      </c>
      <c r="G855">
        <v>4.7899999999999998E-2</v>
      </c>
      <c r="H855">
        <v>5.4800000000000001E-2</v>
      </c>
    </row>
    <row r="856" spans="1:8" x14ac:dyDescent="0.2">
      <c r="A856">
        <v>1.4999999999999999E-2</v>
      </c>
      <c r="B856">
        <v>2.23E-2</v>
      </c>
      <c r="C856">
        <v>2.8299999999999999E-2</v>
      </c>
      <c r="D856">
        <v>3.2899999999999999E-2</v>
      </c>
      <c r="E856">
        <v>3.6499999999999998E-2</v>
      </c>
      <c r="F856">
        <v>4.1500000000000002E-2</v>
      </c>
      <c r="G856">
        <v>4.6399999999999997E-2</v>
      </c>
      <c r="H856">
        <v>5.3800000000000001E-2</v>
      </c>
    </row>
    <row r="857" spans="1:8" x14ac:dyDescent="0.2">
      <c r="A857">
        <v>1.5100000000000001E-2</v>
      </c>
      <c r="B857">
        <v>2.24E-2</v>
      </c>
      <c r="C857">
        <v>2.8400000000000002E-2</v>
      </c>
      <c r="D857">
        <v>3.3000000000000002E-2</v>
      </c>
      <c r="E857">
        <v>3.6400000000000002E-2</v>
      </c>
      <c r="F857">
        <v>4.1599999999999998E-2</v>
      </c>
      <c r="G857">
        <v>4.65E-2</v>
      </c>
      <c r="H857">
        <v>5.3999999999999999E-2</v>
      </c>
    </row>
    <row r="858" spans="1:8" x14ac:dyDescent="0.2">
      <c r="A858">
        <v>1.52E-2</v>
      </c>
      <c r="B858">
        <v>2.24E-2</v>
      </c>
      <c r="C858">
        <v>2.8299999999999999E-2</v>
      </c>
      <c r="D858">
        <v>3.2800000000000003E-2</v>
      </c>
      <c r="E858">
        <v>3.6299999999999999E-2</v>
      </c>
      <c r="F858">
        <v>4.1399999999999999E-2</v>
      </c>
      <c r="G858">
        <v>4.6399999999999997E-2</v>
      </c>
      <c r="H858">
        <v>5.3999999999999999E-2</v>
      </c>
    </row>
    <row r="859" spans="1:8" x14ac:dyDescent="0.2">
      <c r="A859">
        <v>1.52E-2</v>
      </c>
      <c r="B859">
        <v>2.2599999999999999E-2</v>
      </c>
      <c r="C859">
        <v>2.8799999999999999E-2</v>
      </c>
      <c r="D859">
        <v>3.3399999999999999E-2</v>
      </c>
      <c r="E859">
        <v>3.7100000000000001E-2</v>
      </c>
      <c r="F859">
        <v>4.2099999999999999E-2</v>
      </c>
      <c r="G859">
        <v>4.7E-2</v>
      </c>
      <c r="H859">
        <v>5.45E-2</v>
      </c>
    </row>
    <row r="860" spans="1:8" x14ac:dyDescent="0.2">
      <c r="A860">
        <v>1.52E-2</v>
      </c>
      <c r="B860">
        <v>2.2599999999999999E-2</v>
      </c>
      <c r="C860">
        <v>2.87E-2</v>
      </c>
      <c r="D860">
        <v>3.3399999999999999E-2</v>
      </c>
      <c r="E860">
        <v>3.6999999999999998E-2</v>
      </c>
      <c r="F860">
        <v>4.2200000000000001E-2</v>
      </c>
      <c r="G860">
        <v>4.7199999999999999E-2</v>
      </c>
      <c r="H860">
        <v>5.4699999999999999E-2</v>
      </c>
    </row>
    <row r="861" spans="1:8" x14ac:dyDescent="0.2">
      <c r="A861">
        <v>1.4200000000000001E-2</v>
      </c>
      <c r="B861">
        <v>2.0899999999999998E-2</v>
      </c>
      <c r="C861">
        <v>2.6800000000000001E-2</v>
      </c>
      <c r="D861">
        <v>3.1399999999999997E-2</v>
      </c>
      <c r="E861">
        <v>3.5099999999999999E-2</v>
      </c>
      <c r="F861">
        <v>4.0399999999999998E-2</v>
      </c>
      <c r="G861">
        <v>4.5699999999999998E-2</v>
      </c>
      <c r="H861">
        <v>5.3600000000000002E-2</v>
      </c>
    </row>
    <row r="862" spans="1:8" x14ac:dyDescent="0.2">
      <c r="A862">
        <v>1.46E-2</v>
      </c>
      <c r="B862">
        <v>2.1499999999999998E-2</v>
      </c>
      <c r="C862">
        <v>2.75E-2</v>
      </c>
      <c r="D862">
        <v>3.2199999999999999E-2</v>
      </c>
      <c r="E862">
        <v>3.5799999999999998E-2</v>
      </c>
      <c r="F862">
        <v>4.1099999999999998E-2</v>
      </c>
      <c r="G862">
        <v>4.6300000000000001E-2</v>
      </c>
      <c r="H862">
        <v>5.3900000000000003E-2</v>
      </c>
    </row>
    <row r="863" spans="1:8" x14ac:dyDescent="0.2">
      <c r="A863">
        <v>1.46E-2</v>
      </c>
      <c r="B863">
        <v>2.1600000000000001E-2</v>
      </c>
      <c r="C863">
        <v>2.76E-2</v>
      </c>
      <c r="D863">
        <v>3.2300000000000002E-2</v>
      </c>
      <c r="E863">
        <v>3.5999999999999997E-2</v>
      </c>
      <c r="F863">
        <v>4.1300000000000003E-2</v>
      </c>
      <c r="G863">
        <v>4.6300000000000001E-2</v>
      </c>
      <c r="H863">
        <v>5.3999999999999999E-2</v>
      </c>
    </row>
    <row r="864" spans="1:8" x14ac:dyDescent="0.2">
      <c r="A864">
        <v>1.44E-2</v>
      </c>
      <c r="B864">
        <v>2.1100000000000001E-2</v>
      </c>
      <c r="C864">
        <v>2.7E-2</v>
      </c>
      <c r="D864">
        <v>3.1600000000000003E-2</v>
      </c>
      <c r="E864">
        <v>3.5200000000000002E-2</v>
      </c>
      <c r="F864">
        <v>4.0500000000000001E-2</v>
      </c>
      <c r="G864">
        <v>4.5400000000000003E-2</v>
      </c>
      <c r="H864">
        <v>5.33E-2</v>
      </c>
    </row>
    <row r="865" spans="1:8" x14ac:dyDescent="0.2">
      <c r="A865">
        <v>1.47E-2</v>
      </c>
      <c r="B865">
        <v>2.1700000000000001E-2</v>
      </c>
      <c r="C865">
        <v>2.7699999999999999E-2</v>
      </c>
      <c r="D865">
        <v>3.2099999999999997E-2</v>
      </c>
      <c r="E865">
        <v>3.56E-2</v>
      </c>
      <c r="F865">
        <v>4.0599999999999997E-2</v>
      </c>
      <c r="G865">
        <v>4.5400000000000003E-2</v>
      </c>
      <c r="H865">
        <v>5.3100000000000001E-2</v>
      </c>
    </row>
    <row r="866" spans="1:8" x14ac:dyDescent="0.2">
      <c r="A866">
        <v>1.4800000000000001E-2</v>
      </c>
      <c r="B866">
        <v>2.18E-2</v>
      </c>
      <c r="C866">
        <v>2.7900000000000001E-2</v>
      </c>
      <c r="D866">
        <v>3.2300000000000002E-2</v>
      </c>
      <c r="E866">
        <v>3.5799999999999998E-2</v>
      </c>
      <c r="F866">
        <v>4.07E-2</v>
      </c>
      <c r="G866">
        <v>4.5400000000000003E-2</v>
      </c>
      <c r="H866">
        <v>5.28E-2</v>
      </c>
    </row>
    <row r="867" spans="1:8" x14ac:dyDescent="0.2">
      <c r="A867">
        <v>1.46E-2</v>
      </c>
      <c r="B867">
        <v>2.1600000000000001E-2</v>
      </c>
      <c r="C867">
        <v>2.75E-2</v>
      </c>
      <c r="D867">
        <v>3.2099999999999997E-2</v>
      </c>
      <c r="E867">
        <v>3.5799999999999998E-2</v>
      </c>
      <c r="F867">
        <v>4.07E-2</v>
      </c>
      <c r="G867">
        <v>4.5400000000000003E-2</v>
      </c>
      <c r="H867">
        <v>5.2699999999999997E-2</v>
      </c>
    </row>
    <row r="868" spans="1:8" x14ac:dyDescent="0.2">
      <c r="A868">
        <v>1.4800000000000001E-2</v>
      </c>
      <c r="B868">
        <v>2.2100000000000002E-2</v>
      </c>
      <c r="C868">
        <v>2.8199999999999999E-2</v>
      </c>
      <c r="D868">
        <v>3.2800000000000003E-2</v>
      </c>
      <c r="E868">
        <v>3.6499999999999998E-2</v>
      </c>
      <c r="F868">
        <v>4.1399999999999999E-2</v>
      </c>
      <c r="G868">
        <v>4.6100000000000002E-2</v>
      </c>
      <c r="H868">
        <v>5.3199999999999997E-2</v>
      </c>
    </row>
    <row r="869" spans="1:8" x14ac:dyDescent="0.2">
      <c r="A869">
        <v>1.47E-2</v>
      </c>
      <c r="B869">
        <v>2.1999999999999999E-2</v>
      </c>
      <c r="C869">
        <v>2.8000000000000001E-2</v>
      </c>
      <c r="D869">
        <v>3.2800000000000003E-2</v>
      </c>
      <c r="E869">
        <v>3.6499999999999998E-2</v>
      </c>
      <c r="F869">
        <v>4.1399999999999999E-2</v>
      </c>
      <c r="G869">
        <v>4.6199999999999998E-2</v>
      </c>
      <c r="H869">
        <v>5.3499999999999999E-2</v>
      </c>
    </row>
    <row r="870" spans="1:8" x14ac:dyDescent="0.2">
      <c r="A870">
        <v>1.4500000000000001E-2</v>
      </c>
      <c r="B870">
        <v>2.1299999999999999E-2</v>
      </c>
      <c r="C870">
        <v>2.7300000000000001E-2</v>
      </c>
      <c r="D870">
        <v>3.2000000000000001E-2</v>
      </c>
      <c r="E870">
        <v>3.5700000000000003E-2</v>
      </c>
      <c r="F870">
        <v>4.07E-2</v>
      </c>
      <c r="G870">
        <v>4.5499999999999999E-2</v>
      </c>
      <c r="H870">
        <v>5.2999999999999999E-2</v>
      </c>
    </row>
    <row r="871" spans="1:8" x14ac:dyDescent="0.2">
      <c r="A871">
        <v>1.46E-2</v>
      </c>
      <c r="B871">
        <v>2.1499999999999998E-2</v>
      </c>
      <c r="C871">
        <v>2.76E-2</v>
      </c>
      <c r="D871">
        <v>3.2399999999999998E-2</v>
      </c>
      <c r="E871">
        <v>3.6200000000000003E-2</v>
      </c>
      <c r="F871">
        <v>4.1200000000000001E-2</v>
      </c>
      <c r="G871">
        <v>4.5999999999999999E-2</v>
      </c>
      <c r="H871">
        <v>5.33E-2</v>
      </c>
    </row>
    <row r="872" spans="1:8" x14ac:dyDescent="0.2">
      <c r="A872">
        <v>1.46E-2</v>
      </c>
      <c r="B872">
        <v>2.1600000000000001E-2</v>
      </c>
      <c r="C872">
        <v>2.7699999999999999E-2</v>
      </c>
      <c r="D872">
        <v>3.2599999999999997E-2</v>
      </c>
      <c r="E872">
        <v>3.6499999999999998E-2</v>
      </c>
      <c r="F872">
        <v>4.1599999999999998E-2</v>
      </c>
      <c r="G872">
        <v>4.65E-2</v>
      </c>
      <c r="H872">
        <v>5.3699999999999998E-2</v>
      </c>
    </row>
    <row r="873" spans="1:8" x14ac:dyDescent="0.2">
      <c r="A873">
        <v>1.47E-2</v>
      </c>
      <c r="B873">
        <v>2.1600000000000001E-2</v>
      </c>
      <c r="C873">
        <v>2.7699999999999999E-2</v>
      </c>
      <c r="D873">
        <v>3.2599999999999997E-2</v>
      </c>
      <c r="E873">
        <v>3.6499999999999998E-2</v>
      </c>
      <c r="F873">
        <v>4.1599999999999998E-2</v>
      </c>
      <c r="G873">
        <v>4.6600000000000003E-2</v>
      </c>
      <c r="H873">
        <v>5.3999999999999999E-2</v>
      </c>
    </row>
    <row r="874" spans="1:8" x14ac:dyDescent="0.2">
      <c r="A874">
        <v>1.5299999999999999E-2</v>
      </c>
      <c r="B874">
        <v>2.2700000000000001E-2</v>
      </c>
      <c r="C874">
        <v>2.8899999999999999E-2</v>
      </c>
      <c r="D874">
        <v>3.39E-2</v>
      </c>
      <c r="E874">
        <v>3.7900000000000003E-2</v>
      </c>
      <c r="F874">
        <v>4.2900000000000001E-2</v>
      </c>
      <c r="G874">
        <v>4.7800000000000002E-2</v>
      </c>
      <c r="H874">
        <v>5.4899999999999997E-2</v>
      </c>
    </row>
    <row r="875" spans="1:8" x14ac:dyDescent="0.2">
      <c r="A875">
        <v>1.5299999999999999E-2</v>
      </c>
      <c r="B875">
        <v>2.2800000000000001E-2</v>
      </c>
      <c r="C875">
        <v>2.9100000000000001E-2</v>
      </c>
      <c r="D875">
        <v>3.4000000000000002E-2</v>
      </c>
      <c r="E875">
        <v>3.7900000000000003E-2</v>
      </c>
      <c r="F875">
        <v>4.2999999999999997E-2</v>
      </c>
      <c r="G875">
        <v>4.7899999999999998E-2</v>
      </c>
      <c r="H875">
        <v>5.5100000000000003E-2</v>
      </c>
    </row>
    <row r="876" spans="1:8" x14ac:dyDescent="0.2">
      <c r="A876">
        <v>1.49E-2</v>
      </c>
      <c r="B876">
        <v>2.1899999999999999E-2</v>
      </c>
      <c r="C876">
        <v>2.8000000000000001E-2</v>
      </c>
      <c r="D876">
        <v>3.2800000000000003E-2</v>
      </c>
      <c r="E876">
        <v>3.6700000000000003E-2</v>
      </c>
      <c r="F876">
        <v>4.19E-2</v>
      </c>
      <c r="G876">
        <v>4.6800000000000001E-2</v>
      </c>
      <c r="H876">
        <v>5.4100000000000002E-2</v>
      </c>
    </row>
    <row r="877" spans="1:8" x14ac:dyDescent="0.2">
      <c r="A877">
        <v>1.47E-2</v>
      </c>
      <c r="B877">
        <v>2.1499999999999998E-2</v>
      </c>
      <c r="C877">
        <v>2.76E-2</v>
      </c>
      <c r="D877">
        <v>3.2399999999999998E-2</v>
      </c>
      <c r="E877">
        <v>3.6200000000000003E-2</v>
      </c>
      <c r="F877">
        <v>4.1399999999999999E-2</v>
      </c>
      <c r="G877">
        <v>4.6399999999999997E-2</v>
      </c>
      <c r="H877">
        <v>5.3999999999999999E-2</v>
      </c>
    </row>
    <row r="878" spans="1:8" x14ac:dyDescent="0.2">
      <c r="A878">
        <v>1.4800000000000001E-2</v>
      </c>
      <c r="B878">
        <v>2.1700000000000001E-2</v>
      </c>
      <c r="C878">
        <v>2.7699999999999999E-2</v>
      </c>
      <c r="D878">
        <v>3.2399999999999998E-2</v>
      </c>
      <c r="E878">
        <v>3.6200000000000003E-2</v>
      </c>
      <c r="F878">
        <v>4.1399999999999999E-2</v>
      </c>
      <c r="G878">
        <v>4.6300000000000001E-2</v>
      </c>
      <c r="H878">
        <v>5.3900000000000003E-2</v>
      </c>
    </row>
    <row r="879" spans="1:8" x14ac:dyDescent="0.2">
      <c r="A879">
        <v>1.37E-2</v>
      </c>
      <c r="B879">
        <v>0.02</v>
      </c>
      <c r="C879">
        <v>2.5899999999999999E-2</v>
      </c>
      <c r="D879">
        <v>3.0700000000000002E-2</v>
      </c>
      <c r="E879">
        <v>3.44E-2</v>
      </c>
      <c r="F879">
        <v>3.9800000000000002E-2</v>
      </c>
      <c r="G879">
        <v>4.48E-2</v>
      </c>
      <c r="H879">
        <v>5.28E-2</v>
      </c>
    </row>
    <row r="880" spans="1:8" x14ac:dyDescent="0.2">
      <c r="A880">
        <v>1.34E-2</v>
      </c>
      <c r="B880">
        <v>1.95E-2</v>
      </c>
      <c r="C880">
        <v>2.53E-2</v>
      </c>
      <c r="D880">
        <v>2.9899999999999999E-2</v>
      </c>
      <c r="E880">
        <v>3.3700000000000001E-2</v>
      </c>
      <c r="F880">
        <v>3.9100000000000003E-2</v>
      </c>
      <c r="G880">
        <v>4.4299999999999999E-2</v>
      </c>
      <c r="H880">
        <v>5.2400000000000002E-2</v>
      </c>
    </row>
    <row r="881" spans="1:8" x14ac:dyDescent="0.2">
      <c r="A881">
        <v>1.35E-2</v>
      </c>
      <c r="B881">
        <v>1.95E-2</v>
      </c>
      <c r="C881">
        <v>2.53E-2</v>
      </c>
      <c r="D881">
        <v>3.0099999999999998E-2</v>
      </c>
      <c r="E881">
        <v>3.39E-2</v>
      </c>
      <c r="F881">
        <v>3.9300000000000002E-2</v>
      </c>
      <c r="G881">
        <v>4.4499999999999998E-2</v>
      </c>
      <c r="H881">
        <v>5.2900000000000003E-2</v>
      </c>
    </row>
    <row r="882" spans="1:8" x14ac:dyDescent="0.2">
      <c r="A882">
        <v>1.3599999999999999E-2</v>
      </c>
      <c r="B882">
        <v>1.9699999999999999E-2</v>
      </c>
      <c r="C882">
        <v>2.53E-2</v>
      </c>
      <c r="D882">
        <v>2.9899999999999999E-2</v>
      </c>
      <c r="E882">
        <v>3.3599999999999998E-2</v>
      </c>
      <c r="F882">
        <v>3.8899999999999997E-2</v>
      </c>
      <c r="G882">
        <v>4.41E-2</v>
      </c>
      <c r="H882">
        <v>5.2400000000000002E-2</v>
      </c>
    </row>
    <row r="883" spans="1:8" x14ac:dyDescent="0.2">
      <c r="A883">
        <v>1.37E-2</v>
      </c>
      <c r="B883">
        <v>1.9900000000000001E-2</v>
      </c>
      <c r="C883">
        <v>2.5600000000000001E-2</v>
      </c>
      <c r="D883">
        <v>2.9899999999999999E-2</v>
      </c>
      <c r="E883">
        <v>3.3399999999999999E-2</v>
      </c>
      <c r="F883">
        <v>3.8600000000000002E-2</v>
      </c>
      <c r="G883">
        <v>4.3499999999999997E-2</v>
      </c>
      <c r="H883">
        <v>5.1799999999999999E-2</v>
      </c>
    </row>
    <row r="884" spans="1:8" x14ac:dyDescent="0.2">
      <c r="A884">
        <v>1.3599999999999999E-2</v>
      </c>
      <c r="B884">
        <v>1.9800000000000002E-2</v>
      </c>
      <c r="C884">
        <v>2.5399999999999999E-2</v>
      </c>
      <c r="D884">
        <v>2.9899999999999999E-2</v>
      </c>
      <c r="E884">
        <v>3.3399999999999999E-2</v>
      </c>
      <c r="F884">
        <v>3.85E-2</v>
      </c>
      <c r="G884">
        <v>4.3400000000000001E-2</v>
      </c>
      <c r="H884">
        <v>5.16E-2</v>
      </c>
    </row>
    <row r="885" spans="1:8" x14ac:dyDescent="0.2">
      <c r="A885">
        <v>1.3899999999999999E-2</v>
      </c>
      <c r="B885">
        <v>2.0299999999999999E-2</v>
      </c>
      <c r="C885">
        <v>2.5999999999999999E-2</v>
      </c>
      <c r="D885">
        <v>3.04E-2</v>
      </c>
      <c r="E885">
        <v>3.4000000000000002E-2</v>
      </c>
      <c r="F885">
        <v>3.9199999999999999E-2</v>
      </c>
      <c r="G885">
        <v>4.3999999999999997E-2</v>
      </c>
      <c r="H885">
        <v>5.21E-2</v>
      </c>
    </row>
    <row r="886" spans="1:8" x14ac:dyDescent="0.2">
      <c r="A886">
        <v>1.3899999999999999E-2</v>
      </c>
      <c r="B886">
        <v>2.01E-2</v>
      </c>
      <c r="C886">
        <v>2.5899999999999999E-2</v>
      </c>
      <c r="D886">
        <v>3.04E-2</v>
      </c>
      <c r="E886">
        <v>3.4000000000000002E-2</v>
      </c>
      <c r="F886">
        <v>3.9199999999999999E-2</v>
      </c>
      <c r="G886">
        <v>4.4200000000000003E-2</v>
      </c>
      <c r="H886">
        <v>5.2400000000000002E-2</v>
      </c>
    </row>
    <row r="887" spans="1:8" x14ac:dyDescent="0.2">
      <c r="A887">
        <v>1.38E-2</v>
      </c>
      <c r="B887">
        <v>0.02</v>
      </c>
      <c r="C887">
        <v>2.5700000000000001E-2</v>
      </c>
      <c r="D887">
        <v>3.0099999999999998E-2</v>
      </c>
      <c r="E887">
        <v>3.3700000000000001E-2</v>
      </c>
      <c r="F887">
        <v>3.8800000000000001E-2</v>
      </c>
      <c r="G887">
        <v>4.3799999999999999E-2</v>
      </c>
      <c r="H887">
        <v>5.1900000000000002E-2</v>
      </c>
    </row>
    <row r="888" spans="1:8" x14ac:dyDescent="0.2">
      <c r="A888">
        <v>1.35E-2</v>
      </c>
      <c r="B888">
        <v>1.9300000000000001E-2</v>
      </c>
      <c r="C888">
        <v>2.4899999999999999E-2</v>
      </c>
      <c r="D888">
        <v>2.92E-2</v>
      </c>
      <c r="E888">
        <v>3.27E-2</v>
      </c>
      <c r="F888">
        <v>3.7900000000000003E-2</v>
      </c>
      <c r="G888">
        <v>4.2900000000000001E-2</v>
      </c>
      <c r="H888">
        <v>5.1400000000000001E-2</v>
      </c>
    </row>
    <row r="889" spans="1:8" x14ac:dyDescent="0.2">
      <c r="A889">
        <v>1.3899999999999999E-2</v>
      </c>
      <c r="B889">
        <v>2.0400000000000001E-2</v>
      </c>
      <c r="C889">
        <v>2.63E-2</v>
      </c>
      <c r="D889">
        <v>3.09E-2</v>
      </c>
      <c r="E889">
        <v>3.4700000000000002E-2</v>
      </c>
      <c r="F889">
        <v>3.9899999999999998E-2</v>
      </c>
      <c r="G889">
        <v>4.4900000000000002E-2</v>
      </c>
      <c r="H889">
        <v>5.28E-2</v>
      </c>
    </row>
    <row r="890" spans="1:8" x14ac:dyDescent="0.2">
      <c r="A890">
        <v>1.3899999999999999E-2</v>
      </c>
      <c r="B890">
        <v>2.0199999999999999E-2</v>
      </c>
      <c r="C890">
        <v>2.5999999999999999E-2</v>
      </c>
      <c r="D890">
        <v>3.0599999999999999E-2</v>
      </c>
      <c r="E890">
        <v>3.44E-2</v>
      </c>
      <c r="F890">
        <v>3.9699999999999999E-2</v>
      </c>
      <c r="G890">
        <v>4.4699999999999997E-2</v>
      </c>
      <c r="H890">
        <v>5.2600000000000001E-2</v>
      </c>
    </row>
    <row r="891" spans="1:8" x14ac:dyDescent="0.2">
      <c r="A891">
        <v>1.37E-2</v>
      </c>
      <c r="B891">
        <v>1.9699999999999999E-2</v>
      </c>
      <c r="C891">
        <v>2.5600000000000001E-2</v>
      </c>
      <c r="D891">
        <v>3.0200000000000001E-2</v>
      </c>
      <c r="E891">
        <v>3.39E-2</v>
      </c>
      <c r="F891">
        <v>3.9199999999999999E-2</v>
      </c>
      <c r="G891">
        <v>4.4299999999999999E-2</v>
      </c>
      <c r="H891">
        <v>5.2299999999999999E-2</v>
      </c>
    </row>
    <row r="892" spans="1:8" x14ac:dyDescent="0.2">
      <c r="A892">
        <v>1.52E-2</v>
      </c>
      <c r="B892">
        <v>2.24E-2</v>
      </c>
      <c r="C892">
        <v>2.8500000000000001E-2</v>
      </c>
      <c r="D892">
        <v>3.3099999999999997E-2</v>
      </c>
      <c r="E892">
        <v>3.6600000000000001E-2</v>
      </c>
      <c r="F892">
        <v>4.1599999999999998E-2</v>
      </c>
      <c r="G892">
        <v>4.6300000000000001E-2</v>
      </c>
      <c r="H892">
        <v>5.3699999999999998E-2</v>
      </c>
    </row>
    <row r="893" spans="1:8" x14ac:dyDescent="0.2">
      <c r="A893">
        <v>1.49E-2</v>
      </c>
      <c r="B893">
        <v>2.18E-2</v>
      </c>
      <c r="C893">
        <v>2.7799999999999998E-2</v>
      </c>
      <c r="D893">
        <v>3.2300000000000002E-2</v>
      </c>
      <c r="E893">
        <v>3.5799999999999998E-2</v>
      </c>
      <c r="F893">
        <v>4.0899999999999999E-2</v>
      </c>
      <c r="G893">
        <v>4.5699999999999998E-2</v>
      </c>
      <c r="H893">
        <v>5.3199999999999997E-2</v>
      </c>
    </row>
    <row r="894" spans="1:8" x14ac:dyDescent="0.2">
      <c r="A894">
        <v>1.47E-2</v>
      </c>
      <c r="B894">
        <v>2.1399999999999999E-2</v>
      </c>
      <c r="C894">
        <v>2.7300000000000001E-2</v>
      </c>
      <c r="D894">
        <v>3.1800000000000002E-2</v>
      </c>
      <c r="E894">
        <v>3.5299999999999998E-2</v>
      </c>
      <c r="F894">
        <v>4.0399999999999998E-2</v>
      </c>
      <c r="G894">
        <v>4.5199999999999997E-2</v>
      </c>
      <c r="H894">
        <v>5.2900000000000003E-2</v>
      </c>
    </row>
    <row r="895" spans="1:8" x14ac:dyDescent="0.2">
      <c r="A895">
        <v>1.46E-2</v>
      </c>
      <c r="B895">
        <v>2.1299999999999999E-2</v>
      </c>
      <c r="C895">
        <v>2.7199999999999998E-2</v>
      </c>
      <c r="D895">
        <v>3.1699999999999999E-2</v>
      </c>
      <c r="E895">
        <v>3.5299999999999998E-2</v>
      </c>
      <c r="F895">
        <v>4.0399999999999998E-2</v>
      </c>
      <c r="G895">
        <v>4.5199999999999997E-2</v>
      </c>
      <c r="H895">
        <v>5.28E-2</v>
      </c>
    </row>
    <row r="896" spans="1:8" x14ac:dyDescent="0.2">
      <c r="A896">
        <v>1.4500000000000001E-2</v>
      </c>
      <c r="B896">
        <v>2.12E-2</v>
      </c>
      <c r="C896">
        <v>2.7099999999999999E-2</v>
      </c>
      <c r="D896">
        <v>3.1699999999999999E-2</v>
      </c>
      <c r="E896">
        <v>3.5299999999999998E-2</v>
      </c>
      <c r="F896">
        <v>4.0500000000000001E-2</v>
      </c>
      <c r="G896">
        <v>4.5400000000000003E-2</v>
      </c>
      <c r="H896">
        <v>5.2999999999999999E-2</v>
      </c>
    </row>
    <row r="897" spans="1:8" x14ac:dyDescent="0.2">
      <c r="A897">
        <v>1.4500000000000001E-2</v>
      </c>
      <c r="B897">
        <v>2.12E-2</v>
      </c>
      <c r="C897">
        <v>2.7199999999999998E-2</v>
      </c>
      <c r="D897">
        <v>3.1800000000000002E-2</v>
      </c>
      <c r="E897">
        <v>3.5400000000000001E-2</v>
      </c>
      <c r="F897">
        <v>4.0399999999999998E-2</v>
      </c>
      <c r="G897">
        <v>4.5199999999999997E-2</v>
      </c>
      <c r="H897">
        <v>5.28E-2</v>
      </c>
    </row>
    <row r="898" spans="1:8" x14ac:dyDescent="0.2">
      <c r="A898">
        <v>1.43E-2</v>
      </c>
      <c r="B898">
        <v>2.0799999999999999E-2</v>
      </c>
      <c r="C898">
        <v>2.6800000000000001E-2</v>
      </c>
      <c r="D898">
        <v>3.1399999999999997E-2</v>
      </c>
      <c r="E898">
        <v>3.5000000000000003E-2</v>
      </c>
      <c r="F898">
        <v>4.0099999999999997E-2</v>
      </c>
      <c r="G898">
        <v>4.4900000000000002E-2</v>
      </c>
      <c r="H898">
        <v>5.2400000000000002E-2</v>
      </c>
    </row>
    <row r="899" spans="1:8" x14ac:dyDescent="0.2">
      <c r="A899">
        <v>1.43E-2</v>
      </c>
      <c r="B899">
        <v>2.0899999999999998E-2</v>
      </c>
      <c r="C899">
        <v>2.6700000000000002E-2</v>
      </c>
      <c r="D899">
        <v>3.1199999999999999E-2</v>
      </c>
      <c r="E899">
        <v>3.4799999999999998E-2</v>
      </c>
      <c r="F899">
        <v>0.04</v>
      </c>
      <c r="G899">
        <v>4.48E-2</v>
      </c>
      <c r="H899">
        <v>5.2400000000000002E-2</v>
      </c>
    </row>
    <row r="900" spans="1:8" x14ac:dyDescent="0.2">
      <c r="A900">
        <v>1.46E-2</v>
      </c>
      <c r="B900">
        <v>2.12E-2</v>
      </c>
      <c r="C900">
        <v>2.69E-2</v>
      </c>
      <c r="D900">
        <v>3.1399999999999997E-2</v>
      </c>
      <c r="E900">
        <v>3.5000000000000003E-2</v>
      </c>
      <c r="F900">
        <v>4.0099999999999997E-2</v>
      </c>
      <c r="G900">
        <v>4.4999999999999998E-2</v>
      </c>
      <c r="H900">
        <v>5.2600000000000001E-2</v>
      </c>
    </row>
    <row r="901" spans="1:8" x14ac:dyDescent="0.2">
      <c r="A901">
        <v>1.47E-2</v>
      </c>
      <c r="B901">
        <v>2.1600000000000001E-2</v>
      </c>
      <c r="C901">
        <v>2.7699999999999999E-2</v>
      </c>
      <c r="D901">
        <v>3.2099999999999997E-2</v>
      </c>
      <c r="E901">
        <v>3.5499999999999997E-2</v>
      </c>
      <c r="F901">
        <v>4.0599999999999997E-2</v>
      </c>
      <c r="G901">
        <v>4.5400000000000003E-2</v>
      </c>
      <c r="H901">
        <v>5.3499999999999999E-2</v>
      </c>
    </row>
    <row r="902" spans="1:8" x14ac:dyDescent="0.2">
      <c r="A902">
        <v>1.3899999999999999E-2</v>
      </c>
      <c r="B902">
        <v>2.0400000000000001E-2</v>
      </c>
      <c r="C902">
        <v>2.6100000000000002E-2</v>
      </c>
      <c r="D902">
        <v>3.0599999999999999E-2</v>
      </c>
      <c r="E902">
        <v>3.4200000000000001E-2</v>
      </c>
      <c r="F902">
        <v>3.9300000000000002E-2</v>
      </c>
      <c r="G902">
        <v>4.4299999999999999E-2</v>
      </c>
      <c r="H902">
        <v>5.21E-2</v>
      </c>
    </row>
    <row r="903" spans="1:8" x14ac:dyDescent="0.2">
      <c r="A903">
        <v>1.37E-2</v>
      </c>
      <c r="B903">
        <v>0.02</v>
      </c>
      <c r="C903">
        <v>2.5700000000000001E-2</v>
      </c>
      <c r="D903">
        <v>3.0300000000000001E-2</v>
      </c>
      <c r="E903">
        <v>3.4000000000000002E-2</v>
      </c>
      <c r="F903">
        <v>3.9300000000000002E-2</v>
      </c>
      <c r="G903">
        <v>4.4400000000000002E-2</v>
      </c>
      <c r="H903">
        <v>5.2400000000000002E-2</v>
      </c>
    </row>
    <row r="904" spans="1:8" x14ac:dyDescent="0.2">
      <c r="A904">
        <v>1.38E-2</v>
      </c>
      <c r="B904">
        <v>2.01E-2</v>
      </c>
      <c r="C904">
        <v>2.5899999999999999E-2</v>
      </c>
      <c r="D904">
        <v>3.04E-2</v>
      </c>
      <c r="E904">
        <v>3.4200000000000001E-2</v>
      </c>
      <c r="F904">
        <v>3.95E-2</v>
      </c>
      <c r="G904">
        <v>4.4400000000000002E-2</v>
      </c>
      <c r="H904">
        <v>5.2499999999999998E-2</v>
      </c>
    </row>
    <row r="905" spans="1:8" x14ac:dyDescent="0.2">
      <c r="A905">
        <v>1.3599999999999999E-2</v>
      </c>
      <c r="B905">
        <v>1.9699999999999999E-2</v>
      </c>
      <c r="C905">
        <v>2.5399999999999999E-2</v>
      </c>
      <c r="D905">
        <v>2.9899999999999999E-2</v>
      </c>
      <c r="E905">
        <v>3.3599999999999998E-2</v>
      </c>
      <c r="F905">
        <v>3.8800000000000001E-2</v>
      </c>
      <c r="G905">
        <v>4.3799999999999999E-2</v>
      </c>
      <c r="H905">
        <v>5.1900000000000002E-2</v>
      </c>
    </row>
    <row r="906" spans="1:8" x14ac:dyDescent="0.2">
      <c r="A906">
        <v>1.3899999999999999E-2</v>
      </c>
      <c r="B906">
        <v>2.0199999999999999E-2</v>
      </c>
      <c r="C906">
        <v>2.5999999999999999E-2</v>
      </c>
      <c r="D906">
        <v>3.0599999999999999E-2</v>
      </c>
      <c r="E906">
        <v>3.4299999999999997E-2</v>
      </c>
      <c r="F906">
        <v>3.95E-2</v>
      </c>
      <c r="G906">
        <v>4.4600000000000001E-2</v>
      </c>
      <c r="H906">
        <v>5.2400000000000002E-2</v>
      </c>
    </row>
    <row r="907" spans="1:8" x14ac:dyDescent="0.2">
      <c r="A907">
        <v>1.4E-2</v>
      </c>
      <c r="B907">
        <v>2.0299999999999999E-2</v>
      </c>
      <c r="C907">
        <v>2.6100000000000002E-2</v>
      </c>
      <c r="D907">
        <v>3.0700000000000002E-2</v>
      </c>
      <c r="E907">
        <v>3.44E-2</v>
      </c>
      <c r="F907">
        <v>3.9699999999999999E-2</v>
      </c>
      <c r="G907">
        <v>4.4699999999999997E-2</v>
      </c>
      <c r="H907">
        <v>5.2600000000000001E-2</v>
      </c>
    </row>
    <row r="908" spans="1:8" x14ac:dyDescent="0.2">
      <c r="A908">
        <v>1.4E-2</v>
      </c>
      <c r="B908">
        <v>2.0500000000000001E-2</v>
      </c>
      <c r="C908">
        <v>2.63E-2</v>
      </c>
      <c r="D908">
        <v>3.09E-2</v>
      </c>
      <c r="E908">
        <v>3.4599999999999999E-2</v>
      </c>
      <c r="F908">
        <v>3.9800000000000002E-2</v>
      </c>
      <c r="G908">
        <v>4.48E-2</v>
      </c>
      <c r="H908">
        <v>5.2600000000000001E-2</v>
      </c>
    </row>
    <row r="909" spans="1:8" x14ac:dyDescent="0.2">
      <c r="A909">
        <v>1.3599999999999999E-2</v>
      </c>
      <c r="B909">
        <v>1.9800000000000002E-2</v>
      </c>
      <c r="C909">
        <v>2.5499999999999998E-2</v>
      </c>
      <c r="D909">
        <v>0.03</v>
      </c>
      <c r="E909">
        <v>3.3599999999999998E-2</v>
      </c>
      <c r="F909">
        <v>3.8899999999999997E-2</v>
      </c>
      <c r="G909">
        <v>4.3900000000000002E-2</v>
      </c>
      <c r="H909">
        <v>5.1999999999999998E-2</v>
      </c>
    </row>
    <row r="910" spans="1:8" x14ac:dyDescent="0.2">
      <c r="A910">
        <v>1.37E-2</v>
      </c>
      <c r="B910">
        <v>1.9800000000000002E-2</v>
      </c>
      <c r="C910">
        <v>2.5499999999999998E-2</v>
      </c>
      <c r="D910">
        <v>0.03</v>
      </c>
      <c r="E910">
        <v>3.3700000000000001E-2</v>
      </c>
      <c r="F910">
        <v>3.9E-2</v>
      </c>
      <c r="G910">
        <v>4.41E-2</v>
      </c>
      <c r="H910">
        <v>5.21E-2</v>
      </c>
    </row>
    <row r="911" spans="1:8" x14ac:dyDescent="0.2">
      <c r="A911">
        <v>1.37E-2</v>
      </c>
      <c r="B911">
        <v>1.9900000000000001E-2</v>
      </c>
      <c r="C911">
        <v>2.5600000000000001E-2</v>
      </c>
      <c r="D911">
        <v>3.0300000000000001E-2</v>
      </c>
      <c r="E911">
        <v>3.39E-2</v>
      </c>
      <c r="F911">
        <v>3.9199999999999999E-2</v>
      </c>
      <c r="G911">
        <v>4.4299999999999999E-2</v>
      </c>
      <c r="H911">
        <v>5.2400000000000002E-2</v>
      </c>
    </row>
    <row r="912" spans="1:8" x14ac:dyDescent="0.2">
      <c r="A912">
        <v>1.37E-2</v>
      </c>
      <c r="B912">
        <v>1.9800000000000002E-2</v>
      </c>
      <c r="C912">
        <v>2.5499999999999998E-2</v>
      </c>
      <c r="D912">
        <v>3.0099999999999998E-2</v>
      </c>
      <c r="E912">
        <v>3.3700000000000001E-2</v>
      </c>
      <c r="F912">
        <v>3.9E-2</v>
      </c>
      <c r="G912">
        <v>4.3999999999999997E-2</v>
      </c>
      <c r="H912">
        <v>5.21E-2</v>
      </c>
    </row>
    <row r="913" spans="1:8" x14ac:dyDescent="0.2">
      <c r="A913">
        <v>1.3899999999999999E-2</v>
      </c>
      <c r="B913">
        <v>0.02</v>
      </c>
      <c r="C913">
        <v>2.5700000000000001E-2</v>
      </c>
      <c r="D913">
        <v>3.0300000000000001E-2</v>
      </c>
      <c r="E913">
        <v>3.39E-2</v>
      </c>
      <c r="F913">
        <v>3.9100000000000003E-2</v>
      </c>
      <c r="G913">
        <v>4.41E-2</v>
      </c>
      <c r="H913">
        <v>5.1900000000000002E-2</v>
      </c>
    </row>
    <row r="914" spans="1:8" x14ac:dyDescent="0.2">
      <c r="A914">
        <v>1.4E-2</v>
      </c>
      <c r="B914">
        <v>2.0299999999999999E-2</v>
      </c>
      <c r="C914">
        <v>2.5899999999999999E-2</v>
      </c>
      <c r="D914">
        <v>3.0499999999999999E-2</v>
      </c>
      <c r="E914">
        <v>3.4099999999999998E-2</v>
      </c>
      <c r="F914">
        <v>3.9399999999999998E-2</v>
      </c>
      <c r="G914">
        <v>4.4299999999999999E-2</v>
      </c>
      <c r="H914">
        <v>5.2200000000000003E-2</v>
      </c>
    </row>
    <row r="915" spans="1:8" x14ac:dyDescent="0.2">
      <c r="A915">
        <v>1.44E-2</v>
      </c>
      <c r="B915">
        <v>2.0799999999999999E-2</v>
      </c>
      <c r="C915">
        <v>2.6599999999999999E-2</v>
      </c>
      <c r="D915">
        <v>3.1199999999999999E-2</v>
      </c>
      <c r="E915">
        <v>3.49E-2</v>
      </c>
      <c r="F915">
        <v>4.0099999999999997E-2</v>
      </c>
      <c r="G915">
        <v>4.4999999999999998E-2</v>
      </c>
      <c r="H915">
        <v>5.28E-2</v>
      </c>
    </row>
    <row r="916" spans="1:8" x14ac:dyDescent="0.2">
      <c r="A916">
        <v>1.4200000000000001E-2</v>
      </c>
      <c r="B916">
        <v>2.0500000000000001E-2</v>
      </c>
      <c r="C916">
        <v>2.6200000000000001E-2</v>
      </c>
      <c r="D916">
        <v>3.0800000000000001E-2</v>
      </c>
      <c r="E916">
        <v>3.44E-2</v>
      </c>
      <c r="F916">
        <v>3.9600000000000003E-2</v>
      </c>
      <c r="G916">
        <v>4.4600000000000001E-2</v>
      </c>
      <c r="H916">
        <v>5.2400000000000002E-2</v>
      </c>
    </row>
    <row r="917" spans="1:8" x14ac:dyDescent="0.2">
      <c r="A917">
        <v>1.3100000000000001E-2</v>
      </c>
      <c r="B917">
        <v>1.8599999999999998E-2</v>
      </c>
      <c r="C917">
        <v>2.41E-2</v>
      </c>
      <c r="D917">
        <v>2.8500000000000001E-2</v>
      </c>
      <c r="E917">
        <v>3.1899999999999998E-2</v>
      </c>
      <c r="F917">
        <v>3.7199999999999997E-2</v>
      </c>
      <c r="G917">
        <v>4.2299999999999997E-2</v>
      </c>
      <c r="H917">
        <v>5.0500000000000003E-2</v>
      </c>
    </row>
    <row r="918" spans="1:8" x14ac:dyDescent="0.2">
      <c r="A918">
        <v>1.29E-2</v>
      </c>
      <c r="B918">
        <v>1.8100000000000002E-2</v>
      </c>
      <c r="C918">
        <v>2.35E-2</v>
      </c>
      <c r="D918">
        <v>2.7799999999999998E-2</v>
      </c>
      <c r="E918">
        <v>3.1300000000000001E-2</v>
      </c>
      <c r="F918">
        <v>3.6600000000000001E-2</v>
      </c>
      <c r="G918">
        <v>4.1700000000000001E-2</v>
      </c>
      <c r="H918">
        <v>5.0299999999999997E-2</v>
      </c>
    </row>
    <row r="919" spans="1:8" x14ac:dyDescent="0.2">
      <c r="A919">
        <v>1.29E-2</v>
      </c>
      <c r="B919">
        <v>1.7999999999999999E-2</v>
      </c>
      <c r="C919">
        <v>2.3E-2</v>
      </c>
      <c r="D919">
        <v>2.7300000000000001E-2</v>
      </c>
      <c r="E919">
        <v>3.0800000000000001E-2</v>
      </c>
      <c r="F919">
        <v>3.61E-2</v>
      </c>
      <c r="G919">
        <v>4.1300000000000003E-2</v>
      </c>
      <c r="H919">
        <v>0.05</v>
      </c>
    </row>
    <row r="920" spans="1:8" x14ac:dyDescent="0.2">
      <c r="A920">
        <v>1.3100000000000001E-2</v>
      </c>
      <c r="B920">
        <v>1.8200000000000001E-2</v>
      </c>
      <c r="C920">
        <v>2.3099999999999999E-2</v>
      </c>
      <c r="D920">
        <v>2.7300000000000001E-2</v>
      </c>
      <c r="E920">
        <v>3.0700000000000002E-2</v>
      </c>
      <c r="F920">
        <v>3.5999999999999997E-2</v>
      </c>
      <c r="G920">
        <v>4.1099999999999998E-2</v>
      </c>
      <c r="H920">
        <v>4.99E-2</v>
      </c>
    </row>
    <row r="921" spans="1:8" x14ac:dyDescent="0.2">
      <c r="A921">
        <v>1.3100000000000001E-2</v>
      </c>
      <c r="B921">
        <v>1.7999999999999999E-2</v>
      </c>
      <c r="C921">
        <v>2.29E-2</v>
      </c>
      <c r="D921">
        <v>2.7E-2</v>
      </c>
      <c r="E921">
        <v>3.04E-2</v>
      </c>
      <c r="F921">
        <v>3.5700000000000003E-2</v>
      </c>
      <c r="G921">
        <v>4.0800000000000003E-2</v>
      </c>
      <c r="H921">
        <v>4.9700000000000001E-2</v>
      </c>
    </row>
    <row r="922" spans="1:8" x14ac:dyDescent="0.2">
      <c r="A922">
        <v>1.2999999999999999E-2</v>
      </c>
      <c r="B922">
        <v>1.7999999999999999E-2</v>
      </c>
      <c r="C922">
        <v>2.29E-2</v>
      </c>
      <c r="D922">
        <v>2.7E-2</v>
      </c>
      <c r="E922">
        <v>3.0499999999999999E-2</v>
      </c>
      <c r="F922">
        <v>3.5799999999999998E-2</v>
      </c>
      <c r="G922">
        <v>4.1000000000000002E-2</v>
      </c>
      <c r="H922">
        <v>4.9700000000000001E-2</v>
      </c>
    </row>
    <row r="923" spans="1:8" x14ac:dyDescent="0.2">
      <c r="A923">
        <v>1.3100000000000001E-2</v>
      </c>
      <c r="B923">
        <v>1.8200000000000001E-2</v>
      </c>
      <c r="C923">
        <v>2.3199999999999998E-2</v>
      </c>
      <c r="D923">
        <v>2.7300000000000001E-2</v>
      </c>
      <c r="E923">
        <v>3.0800000000000001E-2</v>
      </c>
      <c r="F923">
        <v>3.5999999999999997E-2</v>
      </c>
      <c r="G923">
        <v>4.1099999999999998E-2</v>
      </c>
      <c r="H923">
        <v>4.9799999999999997E-2</v>
      </c>
    </row>
    <row r="924" spans="1:8" x14ac:dyDescent="0.2">
      <c r="A924">
        <v>1.3299999999999999E-2</v>
      </c>
      <c r="B924">
        <v>1.8700000000000001E-2</v>
      </c>
      <c r="C924">
        <v>2.3800000000000002E-2</v>
      </c>
      <c r="D924">
        <v>2.7799999999999998E-2</v>
      </c>
      <c r="E924">
        <v>3.1199999999999999E-2</v>
      </c>
      <c r="F924">
        <v>3.6499999999999998E-2</v>
      </c>
      <c r="G924">
        <v>4.1500000000000002E-2</v>
      </c>
      <c r="H924">
        <v>5.0099999999999999E-2</v>
      </c>
    </row>
    <row r="925" spans="1:8" x14ac:dyDescent="0.2">
      <c r="A925">
        <v>1.29E-2</v>
      </c>
      <c r="B925">
        <v>1.7899999999999999E-2</v>
      </c>
      <c r="C925">
        <v>2.2599999999999999E-2</v>
      </c>
      <c r="D925">
        <v>2.6599999999999999E-2</v>
      </c>
      <c r="E925">
        <v>2.9899999999999999E-2</v>
      </c>
      <c r="F925">
        <v>3.5200000000000002E-2</v>
      </c>
      <c r="G925">
        <v>4.0300000000000002E-2</v>
      </c>
      <c r="H925">
        <v>4.9200000000000001E-2</v>
      </c>
    </row>
    <row r="926" spans="1:8" x14ac:dyDescent="0.2">
      <c r="A926">
        <v>1.3100000000000001E-2</v>
      </c>
      <c r="B926">
        <v>1.8200000000000001E-2</v>
      </c>
      <c r="C926">
        <v>2.3199999999999998E-2</v>
      </c>
      <c r="D926">
        <v>2.7199999999999998E-2</v>
      </c>
      <c r="E926">
        <v>3.0499999999999999E-2</v>
      </c>
      <c r="F926">
        <v>3.5799999999999998E-2</v>
      </c>
      <c r="G926">
        <v>4.0899999999999999E-2</v>
      </c>
      <c r="H926">
        <v>4.9700000000000001E-2</v>
      </c>
    </row>
    <row r="927" spans="1:8" x14ac:dyDescent="0.2">
      <c r="A927">
        <v>1.3100000000000001E-2</v>
      </c>
      <c r="B927">
        <v>1.83E-2</v>
      </c>
      <c r="C927">
        <v>2.3300000000000001E-2</v>
      </c>
      <c r="D927">
        <v>2.76E-2</v>
      </c>
      <c r="E927">
        <v>3.09E-2</v>
      </c>
      <c r="F927">
        <v>3.6200000000000003E-2</v>
      </c>
      <c r="G927">
        <v>4.1300000000000003E-2</v>
      </c>
      <c r="H927">
        <v>4.99E-2</v>
      </c>
    </row>
    <row r="928" spans="1:8" x14ac:dyDescent="0.2">
      <c r="A928">
        <v>1.2999999999999999E-2</v>
      </c>
      <c r="B928">
        <v>1.8100000000000002E-2</v>
      </c>
      <c r="C928">
        <v>2.3099999999999999E-2</v>
      </c>
      <c r="D928">
        <v>2.7400000000000001E-2</v>
      </c>
      <c r="E928">
        <v>3.0800000000000001E-2</v>
      </c>
      <c r="F928">
        <v>3.5999999999999997E-2</v>
      </c>
      <c r="G928">
        <v>4.1200000000000001E-2</v>
      </c>
      <c r="H928">
        <v>4.9799999999999997E-2</v>
      </c>
    </row>
    <row r="929" spans="1:8" x14ac:dyDescent="0.2">
      <c r="A929">
        <v>1.2999999999999999E-2</v>
      </c>
      <c r="B929">
        <v>1.8100000000000002E-2</v>
      </c>
      <c r="C929">
        <v>2.3E-2</v>
      </c>
      <c r="D929">
        <v>2.7099999999999999E-2</v>
      </c>
      <c r="E929">
        <v>3.0499999999999999E-2</v>
      </c>
      <c r="F929">
        <v>3.5700000000000003E-2</v>
      </c>
      <c r="G929">
        <v>4.0899999999999999E-2</v>
      </c>
      <c r="H929">
        <v>4.9599999999999998E-2</v>
      </c>
    </row>
    <row r="930" spans="1:8" x14ac:dyDescent="0.2">
      <c r="A930">
        <v>1.29E-2</v>
      </c>
      <c r="B930">
        <v>1.7899999999999999E-2</v>
      </c>
      <c r="C930">
        <v>2.2800000000000001E-2</v>
      </c>
      <c r="D930">
        <v>2.69E-2</v>
      </c>
      <c r="E930">
        <v>3.04E-2</v>
      </c>
      <c r="F930">
        <v>3.56E-2</v>
      </c>
      <c r="G930">
        <v>4.07E-2</v>
      </c>
      <c r="H930">
        <v>4.9500000000000002E-2</v>
      </c>
    </row>
    <row r="931" spans="1:8" x14ac:dyDescent="0.2">
      <c r="A931">
        <v>1.3100000000000001E-2</v>
      </c>
      <c r="B931">
        <v>1.8100000000000002E-2</v>
      </c>
      <c r="C931">
        <v>2.3099999999999999E-2</v>
      </c>
      <c r="D931">
        <v>2.7400000000000001E-2</v>
      </c>
      <c r="E931">
        <v>3.0800000000000001E-2</v>
      </c>
      <c r="F931">
        <v>3.5999999999999997E-2</v>
      </c>
      <c r="G931">
        <v>4.1200000000000001E-2</v>
      </c>
      <c r="H931">
        <v>4.99E-2</v>
      </c>
    </row>
    <row r="932" spans="1:8" x14ac:dyDescent="0.2">
      <c r="A932">
        <v>1.32E-2</v>
      </c>
      <c r="B932">
        <v>1.8200000000000001E-2</v>
      </c>
      <c r="C932">
        <v>2.3300000000000001E-2</v>
      </c>
      <c r="D932">
        <v>2.7699999999999999E-2</v>
      </c>
      <c r="E932">
        <v>3.1099999999999999E-2</v>
      </c>
      <c r="F932">
        <v>3.6400000000000002E-2</v>
      </c>
      <c r="G932">
        <v>4.1599999999999998E-2</v>
      </c>
      <c r="H932">
        <v>5.0299999999999997E-2</v>
      </c>
    </row>
    <row r="933" spans="1:8" x14ac:dyDescent="0.2">
      <c r="A933">
        <v>1.3599999999999999E-2</v>
      </c>
      <c r="B933">
        <v>1.9300000000000001E-2</v>
      </c>
      <c r="C933">
        <v>2.4500000000000001E-2</v>
      </c>
      <c r="D933">
        <v>2.8899999999999999E-2</v>
      </c>
      <c r="E933">
        <v>3.2500000000000001E-2</v>
      </c>
      <c r="F933">
        <v>3.78E-2</v>
      </c>
      <c r="G933">
        <v>4.2900000000000001E-2</v>
      </c>
      <c r="H933">
        <v>5.1400000000000001E-2</v>
      </c>
    </row>
    <row r="934" spans="1:8" x14ac:dyDescent="0.2">
      <c r="A934">
        <v>1.35E-2</v>
      </c>
      <c r="B934">
        <v>1.9E-2</v>
      </c>
      <c r="C934">
        <v>2.4199999999999999E-2</v>
      </c>
      <c r="D934">
        <v>2.8500000000000001E-2</v>
      </c>
      <c r="E934">
        <v>3.2000000000000001E-2</v>
      </c>
      <c r="F934">
        <v>3.73E-2</v>
      </c>
      <c r="G934">
        <v>4.2500000000000003E-2</v>
      </c>
      <c r="H934">
        <v>5.0999999999999997E-2</v>
      </c>
    </row>
    <row r="935" spans="1:8" x14ac:dyDescent="0.2">
      <c r="A935">
        <v>1.35E-2</v>
      </c>
      <c r="B935">
        <v>1.9E-2</v>
      </c>
      <c r="C935">
        <v>2.41E-2</v>
      </c>
      <c r="D935">
        <v>2.8500000000000001E-2</v>
      </c>
      <c r="E935">
        <v>3.2000000000000001E-2</v>
      </c>
      <c r="F935">
        <v>3.73E-2</v>
      </c>
      <c r="G935">
        <v>4.2500000000000003E-2</v>
      </c>
      <c r="H935">
        <v>5.0900000000000001E-2</v>
      </c>
    </row>
    <row r="936" spans="1:8" x14ac:dyDescent="0.2">
      <c r="A936">
        <v>1.38E-2</v>
      </c>
      <c r="B936">
        <v>1.95E-2</v>
      </c>
      <c r="C936">
        <v>2.47E-2</v>
      </c>
      <c r="D936">
        <v>2.9100000000000001E-2</v>
      </c>
      <c r="E936">
        <v>3.2599999999999997E-2</v>
      </c>
      <c r="F936">
        <v>3.7900000000000003E-2</v>
      </c>
      <c r="G936">
        <v>4.2999999999999997E-2</v>
      </c>
      <c r="H936">
        <v>5.1499999999999997E-2</v>
      </c>
    </row>
    <row r="937" spans="1:8" x14ac:dyDescent="0.2">
      <c r="A937">
        <v>1.52E-2</v>
      </c>
      <c r="B937">
        <v>2.1600000000000001E-2</v>
      </c>
      <c r="C937">
        <v>2.7199999999999998E-2</v>
      </c>
      <c r="D937">
        <v>3.15E-2</v>
      </c>
      <c r="E937">
        <v>3.5099999999999999E-2</v>
      </c>
      <c r="F937">
        <v>4.02E-2</v>
      </c>
      <c r="G937">
        <v>4.5100000000000001E-2</v>
      </c>
      <c r="H937">
        <v>5.2900000000000003E-2</v>
      </c>
    </row>
    <row r="938" spans="1:8" x14ac:dyDescent="0.2">
      <c r="A938">
        <v>1.5299999999999999E-2</v>
      </c>
      <c r="B938">
        <v>2.2200000000000001E-2</v>
      </c>
      <c r="C938">
        <v>2.7900000000000001E-2</v>
      </c>
      <c r="D938">
        <v>3.2500000000000001E-2</v>
      </c>
      <c r="E938">
        <v>3.6200000000000003E-2</v>
      </c>
      <c r="F938">
        <v>4.1399999999999999E-2</v>
      </c>
      <c r="G938">
        <v>4.6199999999999998E-2</v>
      </c>
      <c r="H938">
        <v>5.3699999999999998E-2</v>
      </c>
    </row>
    <row r="939" spans="1:8" x14ac:dyDescent="0.2">
      <c r="A939">
        <v>1.5100000000000001E-2</v>
      </c>
      <c r="B939">
        <v>2.1899999999999999E-2</v>
      </c>
      <c r="C939">
        <v>2.76E-2</v>
      </c>
      <c r="D939">
        <v>3.2199999999999999E-2</v>
      </c>
      <c r="E939">
        <v>3.5799999999999998E-2</v>
      </c>
      <c r="F939">
        <v>4.1000000000000002E-2</v>
      </c>
      <c r="G939">
        <v>4.5900000000000003E-2</v>
      </c>
      <c r="H939">
        <v>5.3499999999999999E-2</v>
      </c>
    </row>
    <row r="940" spans="1:8" x14ac:dyDescent="0.2">
      <c r="A940">
        <v>1.4800000000000001E-2</v>
      </c>
      <c r="B940">
        <v>2.1499999999999998E-2</v>
      </c>
      <c r="C940">
        <v>2.7199999999999998E-2</v>
      </c>
      <c r="D940">
        <v>3.1800000000000002E-2</v>
      </c>
      <c r="E940">
        <v>3.5400000000000001E-2</v>
      </c>
      <c r="F940">
        <v>4.0599999999999997E-2</v>
      </c>
      <c r="G940">
        <v>4.5499999999999999E-2</v>
      </c>
      <c r="H940">
        <v>5.3100000000000001E-2</v>
      </c>
    </row>
    <row r="941" spans="1:8" x14ac:dyDescent="0.2">
      <c r="A941">
        <v>1.5100000000000001E-2</v>
      </c>
      <c r="B941">
        <v>2.1999999999999999E-2</v>
      </c>
      <c r="C941">
        <v>2.7799999999999998E-2</v>
      </c>
      <c r="D941">
        <v>3.2300000000000002E-2</v>
      </c>
      <c r="E941">
        <v>3.5999999999999997E-2</v>
      </c>
      <c r="F941">
        <v>4.1099999999999998E-2</v>
      </c>
      <c r="G941">
        <v>4.5999999999999999E-2</v>
      </c>
      <c r="H941">
        <v>5.3499999999999999E-2</v>
      </c>
    </row>
    <row r="942" spans="1:8" x14ac:dyDescent="0.2">
      <c r="A942">
        <v>1.52E-2</v>
      </c>
      <c r="B942">
        <v>2.2200000000000001E-2</v>
      </c>
      <c r="C942">
        <v>2.81E-2</v>
      </c>
      <c r="D942">
        <v>3.27E-2</v>
      </c>
      <c r="E942">
        <v>3.6499999999999998E-2</v>
      </c>
      <c r="F942">
        <v>4.1599999999999998E-2</v>
      </c>
      <c r="G942">
        <v>4.65E-2</v>
      </c>
      <c r="H942">
        <v>5.3900000000000003E-2</v>
      </c>
    </row>
    <row r="943" spans="1:8" x14ac:dyDescent="0.2">
      <c r="A943">
        <v>1.5599999999999999E-2</v>
      </c>
      <c r="B943">
        <v>2.29E-2</v>
      </c>
      <c r="C943">
        <v>2.8899999999999999E-2</v>
      </c>
      <c r="D943">
        <v>3.3599999999999998E-2</v>
      </c>
      <c r="E943">
        <v>3.7400000000000003E-2</v>
      </c>
      <c r="F943">
        <v>4.2500000000000003E-2</v>
      </c>
      <c r="G943">
        <v>4.7399999999999998E-2</v>
      </c>
      <c r="H943">
        <v>5.4600000000000003E-2</v>
      </c>
    </row>
    <row r="944" spans="1:8" x14ac:dyDescent="0.2">
      <c r="A944">
        <v>1.6400000000000001E-2</v>
      </c>
      <c r="B944">
        <v>2.4E-2</v>
      </c>
      <c r="C944">
        <v>2.9899999999999999E-2</v>
      </c>
      <c r="D944">
        <v>3.4700000000000002E-2</v>
      </c>
      <c r="E944">
        <v>3.85E-2</v>
      </c>
      <c r="F944">
        <v>4.36E-2</v>
      </c>
      <c r="G944">
        <v>4.8399999999999999E-2</v>
      </c>
      <c r="H944">
        <v>5.5300000000000002E-2</v>
      </c>
    </row>
    <row r="945" spans="1:8" x14ac:dyDescent="0.2">
      <c r="A945">
        <v>1.6500000000000001E-2</v>
      </c>
      <c r="B945">
        <v>2.4E-2</v>
      </c>
      <c r="C945">
        <v>3.0099999999999998E-2</v>
      </c>
      <c r="D945">
        <v>3.4799999999999998E-2</v>
      </c>
      <c r="E945">
        <v>3.8300000000000001E-2</v>
      </c>
      <c r="F945">
        <v>4.3400000000000001E-2</v>
      </c>
      <c r="G945">
        <v>4.8099999999999997E-2</v>
      </c>
      <c r="H945">
        <v>5.5100000000000003E-2</v>
      </c>
    </row>
    <row r="946" spans="1:8" x14ac:dyDescent="0.2">
      <c r="A946">
        <v>1.6E-2</v>
      </c>
      <c r="B946">
        <v>2.35E-2</v>
      </c>
      <c r="C946">
        <v>2.9499999999999998E-2</v>
      </c>
      <c r="D946">
        <v>3.4299999999999997E-2</v>
      </c>
      <c r="E946">
        <v>3.7999999999999999E-2</v>
      </c>
      <c r="F946">
        <v>4.3099999999999999E-2</v>
      </c>
      <c r="G946">
        <v>4.7899999999999998E-2</v>
      </c>
      <c r="H946">
        <v>5.5E-2</v>
      </c>
    </row>
    <row r="947" spans="1:8" x14ac:dyDescent="0.2">
      <c r="A947">
        <v>1.61E-2</v>
      </c>
      <c r="B947">
        <v>2.35E-2</v>
      </c>
      <c r="C947">
        <v>2.9499999999999998E-2</v>
      </c>
      <c r="D947">
        <v>3.4099999999999998E-2</v>
      </c>
      <c r="E947">
        <v>3.7699999999999997E-2</v>
      </c>
      <c r="F947">
        <v>4.2799999999999998E-2</v>
      </c>
      <c r="G947">
        <v>4.7600000000000003E-2</v>
      </c>
      <c r="H947">
        <v>5.4899999999999997E-2</v>
      </c>
    </row>
    <row r="948" spans="1:8" x14ac:dyDescent="0.2">
      <c r="A948">
        <v>1.6400000000000001E-2</v>
      </c>
      <c r="B948">
        <v>2.41E-2</v>
      </c>
      <c r="C948">
        <v>3.0300000000000001E-2</v>
      </c>
      <c r="D948">
        <v>3.5000000000000003E-2</v>
      </c>
      <c r="E948">
        <v>3.8699999999999998E-2</v>
      </c>
      <c r="F948">
        <v>4.3799999999999999E-2</v>
      </c>
      <c r="G948">
        <v>4.8399999999999999E-2</v>
      </c>
      <c r="H948">
        <v>5.5500000000000001E-2</v>
      </c>
    </row>
    <row r="949" spans="1:8" x14ac:dyDescent="0.2">
      <c r="A949">
        <v>1.7000000000000001E-2</v>
      </c>
      <c r="B949">
        <v>2.5100000000000001E-2</v>
      </c>
      <c r="C949">
        <v>3.1199999999999999E-2</v>
      </c>
      <c r="D949">
        <v>3.5799999999999998E-2</v>
      </c>
      <c r="E949">
        <v>3.9399999999999998E-2</v>
      </c>
      <c r="F949">
        <v>4.4299999999999999E-2</v>
      </c>
      <c r="G949">
        <v>4.8899999999999999E-2</v>
      </c>
      <c r="H949">
        <v>5.57E-2</v>
      </c>
    </row>
    <row r="950" spans="1:8" x14ac:dyDescent="0.2">
      <c r="A950">
        <v>1.7000000000000001E-2</v>
      </c>
      <c r="B950">
        <v>2.4899999999999999E-2</v>
      </c>
      <c r="C950">
        <v>3.09E-2</v>
      </c>
      <c r="D950">
        <v>3.5499999999999997E-2</v>
      </c>
      <c r="E950">
        <v>3.9E-2</v>
      </c>
      <c r="F950">
        <v>4.3900000000000002E-2</v>
      </c>
      <c r="G950">
        <v>4.8399999999999999E-2</v>
      </c>
      <c r="H950">
        <v>5.5399999999999998E-2</v>
      </c>
    </row>
    <row r="951" spans="1:8" x14ac:dyDescent="0.2">
      <c r="A951">
        <v>1.7500000000000002E-2</v>
      </c>
      <c r="B951">
        <v>2.5600000000000001E-2</v>
      </c>
      <c r="C951">
        <v>3.1600000000000003E-2</v>
      </c>
      <c r="D951">
        <v>3.6200000000000003E-2</v>
      </c>
      <c r="E951">
        <v>3.9600000000000003E-2</v>
      </c>
      <c r="F951">
        <v>4.4400000000000002E-2</v>
      </c>
      <c r="G951">
        <v>4.8800000000000003E-2</v>
      </c>
      <c r="H951">
        <v>5.57E-2</v>
      </c>
    </row>
    <row r="952" spans="1:8" x14ac:dyDescent="0.2">
      <c r="A952">
        <v>1.78E-2</v>
      </c>
      <c r="B952">
        <v>2.5999999999999999E-2</v>
      </c>
      <c r="C952">
        <v>3.2000000000000001E-2</v>
      </c>
      <c r="D952">
        <v>3.6400000000000002E-2</v>
      </c>
      <c r="E952">
        <v>3.9800000000000002E-2</v>
      </c>
      <c r="F952">
        <v>4.4499999999999998E-2</v>
      </c>
      <c r="G952">
        <v>4.8899999999999999E-2</v>
      </c>
      <c r="H952">
        <v>5.5500000000000001E-2</v>
      </c>
    </row>
    <row r="953" spans="1:8" x14ac:dyDescent="0.2">
      <c r="A953">
        <v>1.77E-2</v>
      </c>
      <c r="B953">
        <v>2.58E-2</v>
      </c>
      <c r="C953">
        <v>3.1899999999999998E-2</v>
      </c>
      <c r="D953">
        <v>3.6400000000000002E-2</v>
      </c>
      <c r="E953">
        <v>3.9800000000000002E-2</v>
      </c>
      <c r="F953">
        <v>4.4499999999999998E-2</v>
      </c>
      <c r="G953">
        <v>4.8899999999999999E-2</v>
      </c>
      <c r="H953">
        <v>5.5500000000000001E-2</v>
      </c>
    </row>
    <row r="954" spans="1:8" x14ac:dyDescent="0.2">
      <c r="A954">
        <v>1.77E-2</v>
      </c>
      <c r="B954">
        <v>2.58E-2</v>
      </c>
      <c r="C954">
        <v>3.1899999999999998E-2</v>
      </c>
      <c r="D954">
        <v>3.6400000000000002E-2</v>
      </c>
      <c r="E954">
        <v>3.9699999999999999E-2</v>
      </c>
      <c r="F954">
        <v>4.4400000000000002E-2</v>
      </c>
      <c r="G954">
        <v>4.8800000000000003E-2</v>
      </c>
      <c r="H954">
        <v>5.5599999999999997E-2</v>
      </c>
    </row>
    <row r="955" spans="1:8" x14ac:dyDescent="0.2">
      <c r="A955">
        <v>1.8100000000000002E-2</v>
      </c>
      <c r="B955">
        <v>2.64E-2</v>
      </c>
      <c r="C955">
        <v>3.2500000000000001E-2</v>
      </c>
      <c r="D955">
        <v>3.6999999999999998E-2</v>
      </c>
      <c r="E955">
        <v>4.0399999999999998E-2</v>
      </c>
      <c r="F955">
        <v>4.5100000000000001E-2</v>
      </c>
      <c r="G955">
        <v>4.9500000000000002E-2</v>
      </c>
      <c r="H955">
        <v>5.5899999999999998E-2</v>
      </c>
    </row>
    <row r="956" spans="1:8" x14ac:dyDescent="0.2">
      <c r="A956">
        <v>1.8200000000000001E-2</v>
      </c>
      <c r="B956">
        <v>2.6700000000000002E-2</v>
      </c>
      <c r="C956">
        <v>3.2899999999999999E-2</v>
      </c>
      <c r="D956">
        <v>3.7499999999999999E-2</v>
      </c>
      <c r="E956">
        <v>4.0899999999999999E-2</v>
      </c>
      <c r="F956">
        <v>4.5600000000000002E-2</v>
      </c>
      <c r="G956">
        <v>0.05</v>
      </c>
      <c r="H956">
        <v>5.6300000000000003E-2</v>
      </c>
    </row>
    <row r="957" spans="1:8" x14ac:dyDescent="0.2">
      <c r="A957">
        <v>1.8200000000000001E-2</v>
      </c>
      <c r="B957">
        <v>2.6700000000000002E-2</v>
      </c>
      <c r="C957">
        <v>3.2899999999999999E-2</v>
      </c>
      <c r="D957">
        <v>3.7499999999999999E-2</v>
      </c>
      <c r="E957">
        <v>4.0800000000000003E-2</v>
      </c>
      <c r="F957">
        <v>4.5499999999999999E-2</v>
      </c>
      <c r="G957">
        <v>4.9700000000000001E-2</v>
      </c>
      <c r="H957">
        <v>5.6000000000000001E-2</v>
      </c>
    </row>
    <row r="958" spans="1:8" x14ac:dyDescent="0.2">
      <c r="A958">
        <v>1.8200000000000001E-2</v>
      </c>
      <c r="B958">
        <v>2.6599999999999999E-2</v>
      </c>
      <c r="C958">
        <v>3.2800000000000003E-2</v>
      </c>
      <c r="D958">
        <v>3.73E-2</v>
      </c>
      <c r="E958">
        <v>4.0800000000000003E-2</v>
      </c>
      <c r="F958">
        <v>4.5499999999999999E-2</v>
      </c>
      <c r="G958">
        <v>4.99E-2</v>
      </c>
      <c r="H958">
        <v>5.62E-2</v>
      </c>
    </row>
    <row r="959" spans="1:8" x14ac:dyDescent="0.2">
      <c r="A959">
        <v>1.8100000000000002E-2</v>
      </c>
      <c r="B959">
        <v>2.6499999999999999E-2</v>
      </c>
      <c r="C959">
        <v>3.2899999999999999E-2</v>
      </c>
      <c r="D959">
        <v>3.7600000000000001E-2</v>
      </c>
      <c r="E959">
        <v>4.1200000000000001E-2</v>
      </c>
      <c r="F959">
        <v>4.5999999999999999E-2</v>
      </c>
      <c r="G959">
        <v>5.04E-2</v>
      </c>
      <c r="H959">
        <v>5.67E-2</v>
      </c>
    </row>
    <row r="960" spans="1:8" x14ac:dyDescent="0.2">
      <c r="A960">
        <v>1.8700000000000001E-2</v>
      </c>
      <c r="B960">
        <v>2.7199999999999998E-2</v>
      </c>
      <c r="C960">
        <v>3.3599999999999998E-2</v>
      </c>
      <c r="D960">
        <v>3.8399999999999997E-2</v>
      </c>
      <c r="E960">
        <v>4.2000000000000003E-2</v>
      </c>
      <c r="F960">
        <v>4.6800000000000001E-2</v>
      </c>
      <c r="G960">
        <v>5.1200000000000002E-2</v>
      </c>
      <c r="H960">
        <v>5.7299999999999997E-2</v>
      </c>
    </row>
    <row r="961" spans="1:8" x14ac:dyDescent="0.2">
      <c r="A961">
        <v>2.0500000000000001E-2</v>
      </c>
      <c r="B961">
        <v>2.9700000000000001E-2</v>
      </c>
      <c r="C961">
        <v>3.6200000000000003E-2</v>
      </c>
      <c r="D961">
        <v>4.0899999999999999E-2</v>
      </c>
      <c r="E961">
        <v>4.4299999999999999E-2</v>
      </c>
      <c r="F961">
        <v>4.8899999999999999E-2</v>
      </c>
      <c r="G961">
        <v>5.2900000000000003E-2</v>
      </c>
      <c r="H961">
        <v>5.8599999999999999E-2</v>
      </c>
    </row>
    <row r="962" spans="1:8" x14ac:dyDescent="0.2">
      <c r="A962">
        <v>2.07E-2</v>
      </c>
      <c r="B962">
        <v>2.98E-2</v>
      </c>
      <c r="C962">
        <v>3.6400000000000002E-2</v>
      </c>
      <c r="D962">
        <v>4.1000000000000002E-2</v>
      </c>
      <c r="E962">
        <v>4.4600000000000001E-2</v>
      </c>
      <c r="F962">
        <v>4.9200000000000001E-2</v>
      </c>
      <c r="G962">
        <v>5.33E-2</v>
      </c>
      <c r="H962">
        <v>5.8700000000000002E-2</v>
      </c>
    </row>
    <row r="963" spans="1:8" x14ac:dyDescent="0.2">
      <c r="A963">
        <v>2.0500000000000001E-2</v>
      </c>
      <c r="B963">
        <v>2.9700000000000001E-2</v>
      </c>
      <c r="C963">
        <v>3.6299999999999999E-2</v>
      </c>
      <c r="D963">
        <v>4.1000000000000002E-2</v>
      </c>
      <c r="E963">
        <v>4.4499999999999998E-2</v>
      </c>
      <c r="F963">
        <v>4.9200000000000001E-2</v>
      </c>
      <c r="G963">
        <v>5.3199999999999997E-2</v>
      </c>
      <c r="H963">
        <v>5.8700000000000002E-2</v>
      </c>
    </row>
    <row r="964" spans="1:8" x14ac:dyDescent="0.2">
      <c r="A964">
        <v>2.06E-2</v>
      </c>
      <c r="B964">
        <v>2.98E-2</v>
      </c>
      <c r="C964">
        <v>3.6200000000000003E-2</v>
      </c>
      <c r="D964">
        <v>4.0899999999999999E-2</v>
      </c>
      <c r="E964">
        <v>4.4400000000000002E-2</v>
      </c>
      <c r="F964">
        <v>4.9000000000000002E-2</v>
      </c>
      <c r="G964">
        <v>5.3100000000000001E-2</v>
      </c>
      <c r="H964">
        <v>5.8700000000000002E-2</v>
      </c>
    </row>
    <row r="965" spans="1:8" x14ac:dyDescent="0.2">
      <c r="A965">
        <v>2.0899999999999998E-2</v>
      </c>
      <c r="B965">
        <v>3.0200000000000001E-2</v>
      </c>
      <c r="C965">
        <v>3.6600000000000001E-2</v>
      </c>
      <c r="D965">
        <v>4.1300000000000003E-2</v>
      </c>
      <c r="E965">
        <v>4.48E-2</v>
      </c>
      <c r="F965">
        <v>4.9599999999999998E-2</v>
      </c>
      <c r="G965">
        <v>5.3699999999999998E-2</v>
      </c>
      <c r="H965">
        <v>5.9200000000000003E-2</v>
      </c>
    </row>
    <row r="966" spans="1:8" x14ac:dyDescent="0.2">
      <c r="A966">
        <v>2.0899999999999998E-2</v>
      </c>
      <c r="B966">
        <v>2.9899999999999999E-2</v>
      </c>
      <c r="C966">
        <v>3.6400000000000002E-2</v>
      </c>
      <c r="D966">
        <v>4.1099999999999998E-2</v>
      </c>
      <c r="E966">
        <v>4.4600000000000001E-2</v>
      </c>
      <c r="F966">
        <v>4.9299999999999997E-2</v>
      </c>
      <c r="G966">
        <v>5.3499999999999999E-2</v>
      </c>
      <c r="H966">
        <v>5.9299999999999999E-2</v>
      </c>
    </row>
    <row r="967" spans="1:8" x14ac:dyDescent="0.2">
      <c r="A967">
        <v>2.0199999999999999E-2</v>
      </c>
      <c r="B967">
        <v>2.87E-2</v>
      </c>
      <c r="C967">
        <v>3.5099999999999999E-2</v>
      </c>
      <c r="D967">
        <v>3.9699999999999999E-2</v>
      </c>
      <c r="E967">
        <v>4.3200000000000002E-2</v>
      </c>
      <c r="F967">
        <v>4.8000000000000001E-2</v>
      </c>
      <c r="G967">
        <v>5.2200000000000003E-2</v>
      </c>
      <c r="H967">
        <v>5.8200000000000002E-2</v>
      </c>
    </row>
    <row r="968" spans="1:8" x14ac:dyDescent="0.2">
      <c r="A968">
        <v>2.0500000000000001E-2</v>
      </c>
      <c r="B968">
        <v>2.93E-2</v>
      </c>
      <c r="C968">
        <v>3.56E-2</v>
      </c>
      <c r="D968">
        <v>4.0099999999999997E-2</v>
      </c>
      <c r="E968">
        <v>4.3499999999999997E-2</v>
      </c>
      <c r="F968">
        <v>4.82E-2</v>
      </c>
      <c r="G968">
        <v>5.2299999999999999E-2</v>
      </c>
      <c r="H968">
        <v>5.8200000000000002E-2</v>
      </c>
    </row>
    <row r="969" spans="1:8" x14ac:dyDescent="0.2">
      <c r="A969">
        <v>2.0899999999999998E-2</v>
      </c>
      <c r="B969">
        <v>2.9700000000000001E-2</v>
      </c>
      <c r="C969">
        <v>3.61E-2</v>
      </c>
      <c r="D969">
        <v>4.0599999999999997E-2</v>
      </c>
      <c r="E969">
        <v>4.3999999999999997E-2</v>
      </c>
      <c r="F969">
        <v>4.87E-2</v>
      </c>
      <c r="G969">
        <v>5.28E-2</v>
      </c>
      <c r="H969">
        <v>5.8599999999999999E-2</v>
      </c>
    </row>
    <row r="970" spans="1:8" x14ac:dyDescent="0.2">
      <c r="A970">
        <v>2.0899999999999998E-2</v>
      </c>
      <c r="B970">
        <v>2.9600000000000001E-2</v>
      </c>
      <c r="C970">
        <v>3.5799999999999998E-2</v>
      </c>
      <c r="D970">
        <v>4.0300000000000002E-2</v>
      </c>
      <c r="E970">
        <v>4.36E-2</v>
      </c>
      <c r="F970">
        <v>4.82E-2</v>
      </c>
      <c r="G970">
        <v>5.2400000000000002E-2</v>
      </c>
      <c r="H970">
        <v>5.8200000000000002E-2</v>
      </c>
    </row>
    <row r="971" spans="1:8" x14ac:dyDescent="0.2">
      <c r="A971">
        <v>2.07E-2</v>
      </c>
      <c r="B971">
        <v>2.92E-2</v>
      </c>
      <c r="C971">
        <v>3.5299999999999998E-2</v>
      </c>
      <c r="D971">
        <v>3.9800000000000002E-2</v>
      </c>
      <c r="E971">
        <v>4.3099999999999999E-2</v>
      </c>
      <c r="F971">
        <v>4.7800000000000002E-2</v>
      </c>
      <c r="G971">
        <v>5.1900000000000002E-2</v>
      </c>
      <c r="H971">
        <v>5.7799999999999997E-2</v>
      </c>
    </row>
    <row r="972" spans="1:8" x14ac:dyDescent="0.2">
      <c r="A972">
        <v>2.1299999999999999E-2</v>
      </c>
      <c r="B972">
        <v>3.0099999999999998E-2</v>
      </c>
      <c r="C972">
        <v>3.6200000000000003E-2</v>
      </c>
      <c r="D972">
        <v>4.07E-2</v>
      </c>
      <c r="E972">
        <v>4.41E-2</v>
      </c>
      <c r="F972">
        <v>4.8599999999999997E-2</v>
      </c>
      <c r="G972">
        <v>5.2699999999999997E-2</v>
      </c>
      <c r="H972">
        <v>5.8400000000000001E-2</v>
      </c>
    </row>
    <row r="973" spans="1:8" x14ac:dyDescent="0.2">
      <c r="A973">
        <v>2.1100000000000001E-2</v>
      </c>
      <c r="B973">
        <v>2.98E-2</v>
      </c>
      <c r="C973">
        <v>3.5799999999999998E-2</v>
      </c>
      <c r="D973">
        <v>4.0300000000000002E-2</v>
      </c>
      <c r="E973">
        <v>4.3700000000000003E-2</v>
      </c>
      <c r="F973">
        <v>4.82E-2</v>
      </c>
      <c r="G973">
        <v>5.2299999999999999E-2</v>
      </c>
      <c r="H973">
        <v>5.8200000000000002E-2</v>
      </c>
    </row>
    <row r="974" spans="1:8" x14ac:dyDescent="0.2">
      <c r="A974">
        <v>2.0899999999999998E-2</v>
      </c>
      <c r="B974">
        <v>2.9399999999999999E-2</v>
      </c>
      <c r="C974">
        <v>3.5400000000000001E-2</v>
      </c>
      <c r="D974">
        <v>3.9899999999999998E-2</v>
      </c>
      <c r="E974">
        <v>4.3299999999999998E-2</v>
      </c>
      <c r="F974">
        <v>4.7800000000000002E-2</v>
      </c>
      <c r="G974">
        <v>5.1900000000000002E-2</v>
      </c>
      <c r="H974">
        <v>5.7799999999999997E-2</v>
      </c>
    </row>
    <row r="975" spans="1:8" x14ac:dyDescent="0.2">
      <c r="A975">
        <v>2.06E-2</v>
      </c>
      <c r="B975">
        <v>2.87E-2</v>
      </c>
      <c r="C975">
        <v>3.4599999999999999E-2</v>
      </c>
      <c r="D975">
        <v>3.9E-2</v>
      </c>
      <c r="E975">
        <v>4.2299999999999997E-2</v>
      </c>
      <c r="F975">
        <v>4.6899999999999997E-2</v>
      </c>
      <c r="G975">
        <v>5.1200000000000002E-2</v>
      </c>
      <c r="H975">
        <v>5.7299999999999997E-2</v>
      </c>
    </row>
    <row r="976" spans="1:8" x14ac:dyDescent="0.2">
      <c r="A976">
        <v>2.1000000000000001E-2</v>
      </c>
      <c r="B976">
        <v>2.9100000000000001E-2</v>
      </c>
      <c r="C976">
        <v>3.5000000000000003E-2</v>
      </c>
      <c r="D976">
        <v>3.9199999999999999E-2</v>
      </c>
      <c r="E976">
        <v>4.2500000000000003E-2</v>
      </c>
      <c r="F976">
        <v>4.7100000000000003E-2</v>
      </c>
      <c r="G976">
        <v>5.1200000000000002E-2</v>
      </c>
      <c r="H976">
        <v>5.7299999999999997E-2</v>
      </c>
    </row>
    <row r="977" spans="1:8" x14ac:dyDescent="0.2">
      <c r="A977">
        <v>2.1499999999999998E-2</v>
      </c>
      <c r="B977">
        <v>2.9899999999999999E-2</v>
      </c>
      <c r="C977">
        <v>3.5799999999999998E-2</v>
      </c>
      <c r="D977">
        <v>4.0099999999999997E-2</v>
      </c>
      <c r="E977">
        <v>4.3400000000000001E-2</v>
      </c>
      <c r="F977">
        <v>4.7899999999999998E-2</v>
      </c>
      <c r="G977">
        <v>5.1999999999999998E-2</v>
      </c>
      <c r="H977">
        <v>5.79E-2</v>
      </c>
    </row>
    <row r="978" spans="1:8" x14ac:dyDescent="0.2">
      <c r="A978">
        <v>2.1899999999999999E-2</v>
      </c>
      <c r="B978">
        <v>3.04E-2</v>
      </c>
      <c r="C978">
        <v>3.61E-2</v>
      </c>
      <c r="D978">
        <v>4.0399999999999998E-2</v>
      </c>
      <c r="E978">
        <v>4.36E-2</v>
      </c>
      <c r="F978">
        <v>4.8099999999999997E-2</v>
      </c>
      <c r="G978">
        <v>5.2200000000000003E-2</v>
      </c>
      <c r="H978">
        <v>5.8099999999999999E-2</v>
      </c>
    </row>
    <row r="979" spans="1:8" x14ac:dyDescent="0.2">
      <c r="A979">
        <v>2.1999999999999999E-2</v>
      </c>
      <c r="B979">
        <v>3.0300000000000001E-2</v>
      </c>
      <c r="C979">
        <v>3.6200000000000003E-2</v>
      </c>
      <c r="D979">
        <v>4.0500000000000001E-2</v>
      </c>
      <c r="E979">
        <v>4.3700000000000003E-2</v>
      </c>
      <c r="F979">
        <v>4.82E-2</v>
      </c>
      <c r="G979">
        <v>5.2200000000000003E-2</v>
      </c>
      <c r="H979">
        <v>5.8099999999999999E-2</v>
      </c>
    </row>
    <row r="980" spans="1:8" x14ac:dyDescent="0.2">
      <c r="A980">
        <v>2.2599999999999999E-2</v>
      </c>
      <c r="B980">
        <v>3.1E-2</v>
      </c>
      <c r="C980">
        <v>3.6799999999999999E-2</v>
      </c>
      <c r="D980">
        <v>4.1000000000000002E-2</v>
      </c>
      <c r="E980">
        <v>4.4200000000000003E-2</v>
      </c>
      <c r="F980">
        <v>4.8599999999999997E-2</v>
      </c>
      <c r="G980">
        <v>5.2400000000000002E-2</v>
      </c>
      <c r="H980">
        <v>5.8200000000000002E-2</v>
      </c>
    </row>
    <row r="981" spans="1:8" x14ac:dyDescent="0.2">
      <c r="A981">
        <v>2.2599999999999999E-2</v>
      </c>
      <c r="B981">
        <v>3.1E-2</v>
      </c>
      <c r="C981">
        <v>3.6900000000000002E-2</v>
      </c>
      <c r="D981">
        <v>4.1200000000000001E-2</v>
      </c>
      <c r="E981">
        <v>4.4400000000000002E-2</v>
      </c>
      <c r="F981">
        <v>4.8899999999999999E-2</v>
      </c>
      <c r="G981">
        <v>5.2900000000000003E-2</v>
      </c>
      <c r="H981">
        <v>5.8599999999999999E-2</v>
      </c>
    </row>
    <row r="982" spans="1:8" x14ac:dyDescent="0.2">
      <c r="A982">
        <v>2.2700000000000001E-2</v>
      </c>
      <c r="B982">
        <v>3.1E-2</v>
      </c>
      <c r="C982">
        <v>3.6799999999999999E-2</v>
      </c>
      <c r="D982">
        <v>4.1000000000000002E-2</v>
      </c>
      <c r="E982">
        <v>4.4299999999999999E-2</v>
      </c>
      <c r="F982">
        <v>4.87E-2</v>
      </c>
      <c r="G982">
        <v>5.28E-2</v>
      </c>
      <c r="H982">
        <v>5.8700000000000002E-2</v>
      </c>
    </row>
    <row r="983" spans="1:8" x14ac:dyDescent="0.2">
      <c r="A983">
        <v>2.3300000000000001E-2</v>
      </c>
      <c r="B983">
        <v>3.15E-2</v>
      </c>
      <c r="C983">
        <v>3.7100000000000001E-2</v>
      </c>
      <c r="D983">
        <v>4.1200000000000001E-2</v>
      </c>
      <c r="E983">
        <v>4.4400000000000002E-2</v>
      </c>
      <c r="F983">
        <v>4.8800000000000003E-2</v>
      </c>
      <c r="G983">
        <v>5.28E-2</v>
      </c>
      <c r="H983">
        <v>5.8599999999999999E-2</v>
      </c>
    </row>
    <row r="984" spans="1:8" x14ac:dyDescent="0.2">
      <c r="A984">
        <v>2.3900000000000001E-2</v>
      </c>
      <c r="B984">
        <v>3.2199999999999999E-2</v>
      </c>
      <c r="C984">
        <v>3.7699999999999997E-2</v>
      </c>
      <c r="D984">
        <v>4.1700000000000001E-2</v>
      </c>
      <c r="E984">
        <v>4.48E-2</v>
      </c>
      <c r="F984">
        <v>4.9099999999999998E-2</v>
      </c>
      <c r="G984">
        <v>5.2999999999999999E-2</v>
      </c>
      <c r="H984">
        <v>5.8700000000000002E-2</v>
      </c>
    </row>
    <row r="985" spans="1:8" x14ac:dyDescent="0.2">
      <c r="A985">
        <v>2.4799999999999999E-2</v>
      </c>
      <c r="B985">
        <v>3.3000000000000002E-2</v>
      </c>
      <c r="C985">
        <v>3.8399999999999997E-2</v>
      </c>
      <c r="D985">
        <v>4.2299999999999997E-2</v>
      </c>
      <c r="E985">
        <v>4.5199999999999997E-2</v>
      </c>
      <c r="F985">
        <v>4.9399999999999999E-2</v>
      </c>
      <c r="G985">
        <v>5.33E-2</v>
      </c>
      <c r="H985">
        <v>5.8999999999999997E-2</v>
      </c>
    </row>
    <row r="986" spans="1:8" x14ac:dyDescent="0.2">
      <c r="A986">
        <v>2.4299999999999999E-2</v>
      </c>
      <c r="B986">
        <v>3.2300000000000002E-2</v>
      </c>
      <c r="C986">
        <v>3.7499999999999999E-2</v>
      </c>
      <c r="D986">
        <v>4.1300000000000003E-2</v>
      </c>
      <c r="E986">
        <v>4.4200000000000003E-2</v>
      </c>
      <c r="F986">
        <v>4.8399999999999999E-2</v>
      </c>
      <c r="G986">
        <v>5.2299999999999999E-2</v>
      </c>
      <c r="H986">
        <v>5.8000000000000003E-2</v>
      </c>
    </row>
    <row r="987" spans="1:8" x14ac:dyDescent="0.2">
      <c r="A987">
        <v>2.4299999999999999E-2</v>
      </c>
      <c r="B987">
        <v>3.2399999999999998E-2</v>
      </c>
      <c r="C987">
        <v>3.7600000000000001E-2</v>
      </c>
      <c r="D987">
        <v>4.1399999999999999E-2</v>
      </c>
      <c r="E987">
        <v>4.4299999999999999E-2</v>
      </c>
      <c r="F987">
        <v>4.8500000000000001E-2</v>
      </c>
      <c r="G987">
        <v>5.2299999999999999E-2</v>
      </c>
      <c r="H987">
        <v>5.8099999999999999E-2</v>
      </c>
    </row>
    <row r="988" spans="1:8" x14ac:dyDescent="0.2">
      <c r="A988">
        <v>2.4500000000000001E-2</v>
      </c>
      <c r="B988">
        <v>3.27E-2</v>
      </c>
      <c r="C988">
        <v>3.7999999999999999E-2</v>
      </c>
      <c r="D988">
        <v>4.1700000000000001E-2</v>
      </c>
      <c r="E988">
        <v>4.4400000000000002E-2</v>
      </c>
      <c r="F988">
        <v>4.8599999999999997E-2</v>
      </c>
      <c r="G988">
        <v>5.2400000000000002E-2</v>
      </c>
      <c r="H988">
        <v>5.8000000000000003E-2</v>
      </c>
    </row>
    <row r="989" spans="1:8" x14ac:dyDescent="0.2">
      <c r="A989">
        <v>2.3800000000000002E-2</v>
      </c>
      <c r="B989">
        <v>3.1699999999999999E-2</v>
      </c>
      <c r="C989">
        <v>3.6999999999999998E-2</v>
      </c>
      <c r="D989">
        <v>4.0800000000000003E-2</v>
      </c>
      <c r="E989">
        <v>4.36E-2</v>
      </c>
      <c r="F989">
        <v>4.7699999999999999E-2</v>
      </c>
      <c r="G989">
        <v>5.1700000000000003E-2</v>
      </c>
      <c r="H989">
        <v>5.74E-2</v>
      </c>
    </row>
    <row r="990" spans="1:8" x14ac:dyDescent="0.2">
      <c r="A990">
        <v>2.4E-2</v>
      </c>
      <c r="B990">
        <v>3.1899999999999998E-2</v>
      </c>
      <c r="C990">
        <v>3.7199999999999997E-2</v>
      </c>
      <c r="D990">
        <v>4.1000000000000002E-2</v>
      </c>
      <c r="E990">
        <v>4.3900000000000002E-2</v>
      </c>
      <c r="F990">
        <v>4.8000000000000001E-2</v>
      </c>
      <c r="G990">
        <v>5.1900000000000002E-2</v>
      </c>
      <c r="H990">
        <v>5.7700000000000001E-2</v>
      </c>
    </row>
    <row r="991" spans="1:8" x14ac:dyDescent="0.2">
      <c r="A991">
        <v>2.4199999999999999E-2</v>
      </c>
      <c r="B991">
        <v>3.2199999999999999E-2</v>
      </c>
      <c r="C991">
        <v>3.7400000000000003E-2</v>
      </c>
      <c r="D991">
        <v>4.1099999999999998E-2</v>
      </c>
      <c r="E991">
        <v>4.3900000000000002E-2</v>
      </c>
      <c r="F991">
        <v>4.8099999999999997E-2</v>
      </c>
      <c r="G991">
        <v>5.1999999999999998E-2</v>
      </c>
      <c r="H991">
        <v>5.79E-2</v>
      </c>
    </row>
    <row r="992" spans="1:8" x14ac:dyDescent="0.2">
      <c r="A992">
        <v>2.4199999999999999E-2</v>
      </c>
      <c r="B992">
        <v>3.2099999999999997E-2</v>
      </c>
      <c r="C992">
        <v>3.73E-2</v>
      </c>
      <c r="D992">
        <v>4.1099999999999998E-2</v>
      </c>
      <c r="E992">
        <v>4.3999999999999997E-2</v>
      </c>
      <c r="F992">
        <v>4.82E-2</v>
      </c>
      <c r="G992">
        <v>5.2200000000000003E-2</v>
      </c>
      <c r="H992">
        <v>5.8099999999999999E-2</v>
      </c>
    </row>
    <row r="993" spans="1:8" x14ac:dyDescent="0.2">
      <c r="A993">
        <v>2.3599999999999999E-2</v>
      </c>
      <c r="B993">
        <v>3.1199999999999999E-2</v>
      </c>
      <c r="C993">
        <v>3.6299999999999999E-2</v>
      </c>
      <c r="D993">
        <v>4.0099999999999997E-2</v>
      </c>
      <c r="E993">
        <v>4.2900000000000001E-2</v>
      </c>
      <c r="F993">
        <v>4.7100000000000003E-2</v>
      </c>
      <c r="G993">
        <v>5.11E-2</v>
      </c>
      <c r="H993">
        <v>5.7099999999999998E-2</v>
      </c>
    </row>
    <row r="994" spans="1:8" x14ac:dyDescent="0.2">
      <c r="A994">
        <v>2.3900000000000001E-2</v>
      </c>
      <c r="B994">
        <v>3.1600000000000003E-2</v>
      </c>
      <c r="C994">
        <v>3.6700000000000003E-2</v>
      </c>
      <c r="D994">
        <v>4.0500000000000001E-2</v>
      </c>
      <c r="E994">
        <v>4.3400000000000001E-2</v>
      </c>
      <c r="F994">
        <v>4.7600000000000003E-2</v>
      </c>
      <c r="G994">
        <v>5.1499999999999997E-2</v>
      </c>
      <c r="H994">
        <v>5.7500000000000002E-2</v>
      </c>
    </row>
    <row r="995" spans="1:8" x14ac:dyDescent="0.2">
      <c r="A995">
        <v>2.46E-2</v>
      </c>
      <c r="B995">
        <v>3.2500000000000001E-2</v>
      </c>
      <c r="C995">
        <v>3.7600000000000001E-2</v>
      </c>
      <c r="D995">
        <v>4.1300000000000003E-2</v>
      </c>
      <c r="E995">
        <v>4.4200000000000003E-2</v>
      </c>
      <c r="F995">
        <v>4.82E-2</v>
      </c>
      <c r="G995">
        <v>5.21E-2</v>
      </c>
      <c r="H995">
        <v>5.7799999999999997E-2</v>
      </c>
    </row>
    <row r="996" spans="1:8" x14ac:dyDescent="0.2">
      <c r="A996">
        <v>2.47E-2</v>
      </c>
      <c r="B996">
        <v>3.2599999999999997E-2</v>
      </c>
      <c r="C996">
        <v>3.7699999999999997E-2</v>
      </c>
      <c r="D996">
        <v>4.1399999999999999E-2</v>
      </c>
      <c r="E996">
        <v>4.4299999999999999E-2</v>
      </c>
      <c r="F996">
        <v>4.8399999999999999E-2</v>
      </c>
      <c r="G996">
        <v>5.2200000000000003E-2</v>
      </c>
      <c r="H996">
        <v>5.79E-2</v>
      </c>
    </row>
    <row r="997" spans="1:8" x14ac:dyDescent="0.2">
      <c r="A997">
        <v>2.4299999999999999E-2</v>
      </c>
      <c r="B997">
        <v>3.1899999999999998E-2</v>
      </c>
      <c r="C997">
        <v>3.6799999999999999E-2</v>
      </c>
      <c r="D997">
        <v>4.0399999999999998E-2</v>
      </c>
      <c r="E997">
        <v>4.3200000000000002E-2</v>
      </c>
      <c r="F997">
        <v>4.7199999999999999E-2</v>
      </c>
      <c r="G997">
        <v>5.0999999999999997E-2</v>
      </c>
      <c r="H997">
        <v>5.6899999999999999E-2</v>
      </c>
    </row>
    <row r="998" spans="1:8" x14ac:dyDescent="0.2">
      <c r="A998">
        <v>2.3699999999999999E-2</v>
      </c>
      <c r="B998">
        <v>3.1199999999999999E-2</v>
      </c>
      <c r="C998">
        <v>3.61E-2</v>
      </c>
      <c r="D998">
        <v>3.9899999999999998E-2</v>
      </c>
      <c r="E998">
        <v>4.2700000000000002E-2</v>
      </c>
      <c r="F998">
        <v>4.6899999999999997E-2</v>
      </c>
      <c r="G998">
        <v>5.0799999999999998E-2</v>
      </c>
      <c r="H998">
        <v>5.6800000000000003E-2</v>
      </c>
    </row>
    <row r="999" spans="1:8" x14ac:dyDescent="0.2">
      <c r="A999">
        <v>2.24E-2</v>
      </c>
      <c r="B999">
        <v>2.92E-2</v>
      </c>
      <c r="C999">
        <v>3.4099999999999998E-2</v>
      </c>
      <c r="D999">
        <v>3.78E-2</v>
      </c>
      <c r="E999">
        <v>4.0800000000000003E-2</v>
      </c>
      <c r="F999">
        <v>4.5100000000000001E-2</v>
      </c>
      <c r="G999">
        <v>4.9299999999999997E-2</v>
      </c>
      <c r="H999">
        <v>5.57E-2</v>
      </c>
    </row>
    <row r="1000" spans="1:8" x14ac:dyDescent="0.2">
      <c r="A1000">
        <v>2.2700000000000001E-2</v>
      </c>
      <c r="B1000">
        <v>2.9700000000000001E-2</v>
      </c>
      <c r="C1000">
        <v>3.4599999999999999E-2</v>
      </c>
      <c r="D1000">
        <v>3.8300000000000001E-2</v>
      </c>
      <c r="E1000">
        <v>4.1300000000000003E-2</v>
      </c>
      <c r="F1000">
        <v>4.5499999999999999E-2</v>
      </c>
      <c r="G1000">
        <v>4.9500000000000002E-2</v>
      </c>
      <c r="H1000">
        <v>5.5800000000000002E-2</v>
      </c>
    </row>
    <row r="1001" spans="1:8" x14ac:dyDescent="0.2">
      <c r="A1001">
        <v>2.2499999999999999E-2</v>
      </c>
      <c r="B1001">
        <v>2.9399999999999999E-2</v>
      </c>
      <c r="C1001">
        <v>3.4299999999999997E-2</v>
      </c>
      <c r="D1001">
        <v>3.8100000000000002E-2</v>
      </c>
      <c r="E1001">
        <v>4.1099999999999998E-2</v>
      </c>
      <c r="F1001">
        <v>4.5400000000000003E-2</v>
      </c>
      <c r="G1001">
        <v>4.9399999999999999E-2</v>
      </c>
      <c r="H1001">
        <v>5.57E-2</v>
      </c>
    </row>
    <row r="1002" spans="1:8" x14ac:dyDescent="0.2">
      <c r="A1002">
        <v>2.2599999999999999E-2</v>
      </c>
      <c r="B1002">
        <v>2.9499999999999998E-2</v>
      </c>
      <c r="C1002">
        <v>3.44E-2</v>
      </c>
      <c r="D1002">
        <v>3.8100000000000002E-2</v>
      </c>
      <c r="E1002">
        <v>4.1000000000000002E-2</v>
      </c>
      <c r="F1002">
        <v>4.53E-2</v>
      </c>
      <c r="G1002">
        <v>4.9399999999999999E-2</v>
      </c>
      <c r="H1002">
        <v>5.57E-2</v>
      </c>
    </row>
    <row r="1003" spans="1:8" x14ac:dyDescent="0.2">
      <c r="A1003">
        <v>2.2599999999999999E-2</v>
      </c>
      <c r="B1003">
        <v>2.9499999999999998E-2</v>
      </c>
      <c r="C1003">
        <v>3.44E-2</v>
      </c>
      <c r="D1003">
        <v>3.8199999999999998E-2</v>
      </c>
      <c r="E1003">
        <v>4.1099999999999998E-2</v>
      </c>
      <c r="F1003">
        <v>4.5499999999999999E-2</v>
      </c>
      <c r="G1003">
        <v>4.9599999999999998E-2</v>
      </c>
      <c r="H1003">
        <v>5.5899999999999998E-2</v>
      </c>
    </row>
    <row r="1004" spans="1:8" x14ac:dyDescent="0.2">
      <c r="A1004">
        <v>2.2499999999999999E-2</v>
      </c>
      <c r="B1004">
        <v>2.9399999999999999E-2</v>
      </c>
      <c r="C1004">
        <v>3.4200000000000001E-2</v>
      </c>
      <c r="D1004">
        <v>3.7900000000000003E-2</v>
      </c>
      <c r="E1004">
        <v>4.0899999999999999E-2</v>
      </c>
      <c r="F1004">
        <v>4.5199999999999997E-2</v>
      </c>
      <c r="G1004">
        <v>4.9299999999999997E-2</v>
      </c>
      <c r="H1004">
        <v>5.5599999999999997E-2</v>
      </c>
    </row>
    <row r="1005" spans="1:8" x14ac:dyDescent="0.2">
      <c r="A1005">
        <v>2.3E-2</v>
      </c>
      <c r="B1005">
        <v>0.03</v>
      </c>
      <c r="C1005">
        <v>3.4799999999999998E-2</v>
      </c>
      <c r="D1005">
        <v>3.85E-2</v>
      </c>
      <c r="E1005">
        <v>4.1500000000000002E-2</v>
      </c>
      <c r="F1005">
        <v>4.5699999999999998E-2</v>
      </c>
      <c r="G1005">
        <v>4.9799999999999997E-2</v>
      </c>
      <c r="H1005">
        <v>5.6099999999999997E-2</v>
      </c>
    </row>
    <row r="1006" spans="1:8" x14ac:dyDescent="0.2">
      <c r="A1006">
        <v>2.3199999999999998E-2</v>
      </c>
      <c r="B1006">
        <v>3.0200000000000001E-2</v>
      </c>
      <c r="C1006">
        <v>3.5099999999999999E-2</v>
      </c>
      <c r="D1006">
        <v>3.8699999999999998E-2</v>
      </c>
      <c r="E1006">
        <v>4.1599999999999998E-2</v>
      </c>
      <c r="F1006">
        <v>4.58E-2</v>
      </c>
      <c r="G1006">
        <v>4.9799999999999997E-2</v>
      </c>
      <c r="H1006">
        <v>5.6000000000000001E-2</v>
      </c>
    </row>
    <row r="1007" spans="1:8" x14ac:dyDescent="0.2">
      <c r="A1007">
        <v>2.3199999999999998E-2</v>
      </c>
      <c r="B1007">
        <v>3.0300000000000001E-2</v>
      </c>
      <c r="C1007">
        <v>3.5099999999999999E-2</v>
      </c>
      <c r="D1007">
        <v>3.8699999999999998E-2</v>
      </c>
      <c r="E1007">
        <v>4.1599999999999998E-2</v>
      </c>
      <c r="F1007">
        <v>4.5699999999999998E-2</v>
      </c>
      <c r="G1007">
        <v>4.9700000000000001E-2</v>
      </c>
      <c r="H1007">
        <v>5.5800000000000002E-2</v>
      </c>
    </row>
    <row r="1008" spans="1:8" x14ac:dyDescent="0.2">
      <c r="A1008">
        <v>2.2700000000000001E-2</v>
      </c>
      <c r="B1008">
        <v>2.9399999999999999E-2</v>
      </c>
      <c r="C1008">
        <v>3.4200000000000001E-2</v>
      </c>
      <c r="D1008">
        <v>3.7699999999999997E-2</v>
      </c>
      <c r="E1008">
        <v>4.0500000000000001E-2</v>
      </c>
      <c r="F1008">
        <v>4.4699999999999997E-2</v>
      </c>
      <c r="G1008">
        <v>4.87E-2</v>
      </c>
      <c r="H1008">
        <v>5.5E-2</v>
      </c>
    </row>
    <row r="1009" spans="1:8" x14ac:dyDescent="0.2">
      <c r="A1009">
        <v>2.2800000000000001E-2</v>
      </c>
      <c r="B1009">
        <v>2.9600000000000001E-2</v>
      </c>
      <c r="C1009">
        <v>3.4200000000000001E-2</v>
      </c>
      <c r="D1009">
        <v>3.7699999999999997E-2</v>
      </c>
      <c r="E1009">
        <v>4.0399999999999998E-2</v>
      </c>
      <c r="F1009">
        <v>4.4499999999999998E-2</v>
      </c>
      <c r="G1009">
        <v>4.8500000000000001E-2</v>
      </c>
      <c r="H1009">
        <v>5.4800000000000001E-2</v>
      </c>
    </row>
    <row r="1010" spans="1:8" x14ac:dyDescent="0.2">
      <c r="A1010">
        <v>2.3E-2</v>
      </c>
      <c r="B1010">
        <v>2.98E-2</v>
      </c>
      <c r="C1010">
        <v>3.44E-2</v>
      </c>
      <c r="D1010">
        <v>3.7900000000000003E-2</v>
      </c>
      <c r="E1010">
        <v>4.07E-2</v>
      </c>
      <c r="F1010">
        <v>4.4699999999999997E-2</v>
      </c>
      <c r="G1010">
        <v>4.87E-2</v>
      </c>
      <c r="H1010">
        <v>5.5E-2</v>
      </c>
    </row>
    <row r="1011" spans="1:8" x14ac:dyDescent="0.2">
      <c r="A1011">
        <v>2.41E-2</v>
      </c>
      <c r="B1011">
        <v>3.15E-2</v>
      </c>
      <c r="C1011">
        <v>3.6200000000000003E-2</v>
      </c>
      <c r="D1011">
        <v>3.9600000000000003E-2</v>
      </c>
      <c r="E1011">
        <v>4.2299999999999997E-2</v>
      </c>
      <c r="F1011">
        <v>4.6199999999999998E-2</v>
      </c>
      <c r="G1011">
        <v>4.99E-2</v>
      </c>
      <c r="H1011">
        <v>5.5899999999999998E-2</v>
      </c>
    </row>
    <row r="1012" spans="1:8" x14ac:dyDescent="0.2">
      <c r="A1012">
        <v>2.3900000000000001E-2</v>
      </c>
      <c r="B1012">
        <v>3.09E-2</v>
      </c>
      <c r="C1012">
        <v>3.5499999999999997E-2</v>
      </c>
      <c r="D1012">
        <v>3.9E-2</v>
      </c>
      <c r="E1012">
        <v>4.1700000000000001E-2</v>
      </c>
      <c r="F1012">
        <v>4.5499999999999999E-2</v>
      </c>
      <c r="G1012">
        <v>4.9299999999999997E-2</v>
      </c>
      <c r="H1012">
        <v>5.5399999999999998E-2</v>
      </c>
    </row>
    <row r="1013" spans="1:8" x14ac:dyDescent="0.2">
      <c r="A1013">
        <v>2.4E-2</v>
      </c>
      <c r="B1013">
        <v>3.1099999999999999E-2</v>
      </c>
      <c r="C1013">
        <v>3.5700000000000003E-2</v>
      </c>
      <c r="D1013">
        <v>3.9100000000000003E-2</v>
      </c>
      <c r="E1013">
        <v>4.1700000000000001E-2</v>
      </c>
      <c r="F1013">
        <v>4.5600000000000002E-2</v>
      </c>
      <c r="G1013">
        <v>4.9299999999999997E-2</v>
      </c>
      <c r="H1013">
        <v>5.5500000000000001E-2</v>
      </c>
    </row>
    <row r="1014" spans="1:8" x14ac:dyDescent="0.2">
      <c r="A1014">
        <v>2.4299999999999999E-2</v>
      </c>
      <c r="B1014">
        <v>3.15E-2</v>
      </c>
      <c r="C1014">
        <v>3.6200000000000003E-2</v>
      </c>
      <c r="D1014">
        <v>3.9399999999999998E-2</v>
      </c>
      <c r="E1014">
        <v>4.2000000000000003E-2</v>
      </c>
      <c r="F1014">
        <v>4.5900000000000003E-2</v>
      </c>
      <c r="G1014">
        <v>4.9599999999999998E-2</v>
      </c>
      <c r="H1014">
        <v>5.57E-2</v>
      </c>
    </row>
    <row r="1015" spans="1:8" x14ac:dyDescent="0.2">
      <c r="A1015">
        <v>2.4500000000000001E-2</v>
      </c>
      <c r="B1015">
        <v>3.1899999999999998E-2</v>
      </c>
      <c r="C1015">
        <v>3.6499999999999998E-2</v>
      </c>
      <c r="D1015">
        <v>3.9899999999999998E-2</v>
      </c>
      <c r="E1015">
        <v>4.2599999999999999E-2</v>
      </c>
      <c r="F1015">
        <v>4.65E-2</v>
      </c>
      <c r="G1015">
        <v>5.0200000000000002E-2</v>
      </c>
      <c r="H1015">
        <v>5.62E-2</v>
      </c>
    </row>
    <row r="1016" spans="1:8" x14ac:dyDescent="0.2">
      <c r="A1016">
        <v>2.47E-2</v>
      </c>
      <c r="B1016">
        <v>3.2199999999999999E-2</v>
      </c>
      <c r="C1016">
        <v>3.6999999999999998E-2</v>
      </c>
      <c r="D1016">
        <v>4.0500000000000001E-2</v>
      </c>
      <c r="E1016">
        <v>4.3299999999999998E-2</v>
      </c>
      <c r="F1016">
        <v>4.7199999999999999E-2</v>
      </c>
      <c r="G1016">
        <v>5.0999999999999997E-2</v>
      </c>
      <c r="H1016">
        <v>5.7000000000000002E-2</v>
      </c>
    </row>
    <row r="1017" spans="1:8" x14ac:dyDescent="0.2">
      <c r="A1017">
        <v>2.46E-2</v>
      </c>
      <c r="B1017">
        <v>3.1899999999999998E-2</v>
      </c>
      <c r="C1017">
        <v>3.6600000000000001E-2</v>
      </c>
      <c r="D1017">
        <v>4.02E-2</v>
      </c>
      <c r="E1017">
        <v>4.2900000000000001E-2</v>
      </c>
      <c r="F1017">
        <v>4.6899999999999997E-2</v>
      </c>
      <c r="G1017">
        <v>5.0799999999999998E-2</v>
      </c>
      <c r="H1017">
        <v>5.6800000000000003E-2</v>
      </c>
    </row>
    <row r="1018" spans="1:8" x14ac:dyDescent="0.2">
      <c r="A1018">
        <v>2.3900000000000001E-2</v>
      </c>
      <c r="B1018">
        <v>3.09E-2</v>
      </c>
      <c r="C1018">
        <v>3.5700000000000003E-2</v>
      </c>
      <c r="D1018">
        <v>3.9199999999999999E-2</v>
      </c>
      <c r="E1018">
        <v>4.2000000000000003E-2</v>
      </c>
      <c r="F1018">
        <v>4.6100000000000002E-2</v>
      </c>
      <c r="G1018">
        <v>0.05</v>
      </c>
      <c r="H1018">
        <v>5.6099999999999997E-2</v>
      </c>
    </row>
    <row r="1019" spans="1:8" x14ac:dyDescent="0.2">
      <c r="A1019">
        <v>2.3699999999999999E-2</v>
      </c>
      <c r="B1019">
        <v>3.0599999999999999E-2</v>
      </c>
      <c r="C1019">
        <v>3.5299999999999998E-2</v>
      </c>
      <c r="D1019">
        <v>3.8800000000000001E-2</v>
      </c>
      <c r="E1019">
        <v>4.1599999999999998E-2</v>
      </c>
      <c r="F1019">
        <v>4.5600000000000002E-2</v>
      </c>
      <c r="G1019">
        <v>4.9500000000000002E-2</v>
      </c>
      <c r="H1019">
        <v>5.5599999999999997E-2</v>
      </c>
    </row>
    <row r="1020" spans="1:8" x14ac:dyDescent="0.2">
      <c r="A1020">
        <v>2.3699999999999999E-2</v>
      </c>
      <c r="B1020">
        <v>3.0599999999999999E-2</v>
      </c>
      <c r="C1020">
        <v>3.5299999999999998E-2</v>
      </c>
      <c r="D1020">
        <v>3.8800000000000001E-2</v>
      </c>
      <c r="E1020">
        <v>4.1500000000000002E-2</v>
      </c>
      <c r="F1020">
        <v>4.5499999999999999E-2</v>
      </c>
      <c r="G1020">
        <v>4.9299999999999997E-2</v>
      </c>
      <c r="H1020">
        <v>5.5399999999999998E-2</v>
      </c>
    </row>
    <row r="1021" spans="1:8" x14ac:dyDescent="0.2">
      <c r="A1021">
        <v>2.3699999999999999E-2</v>
      </c>
      <c r="B1021">
        <v>3.04E-2</v>
      </c>
      <c r="C1021">
        <v>3.5099999999999999E-2</v>
      </c>
      <c r="D1021">
        <v>3.85E-2</v>
      </c>
      <c r="E1021">
        <v>4.1200000000000001E-2</v>
      </c>
      <c r="F1021">
        <v>4.5199999999999997E-2</v>
      </c>
      <c r="G1021">
        <v>4.9000000000000002E-2</v>
      </c>
      <c r="H1021">
        <v>5.5300000000000002E-2</v>
      </c>
    </row>
    <row r="1022" spans="1:8" x14ac:dyDescent="0.2">
      <c r="A1022">
        <v>2.3599999999999999E-2</v>
      </c>
      <c r="B1022">
        <v>3.0300000000000001E-2</v>
      </c>
      <c r="C1022">
        <v>3.49E-2</v>
      </c>
      <c r="D1022">
        <v>3.8399999999999997E-2</v>
      </c>
      <c r="E1022">
        <v>4.1099999999999998E-2</v>
      </c>
      <c r="F1022">
        <v>4.4999999999999998E-2</v>
      </c>
      <c r="G1022">
        <v>4.8899999999999999E-2</v>
      </c>
      <c r="H1022">
        <v>5.5199999999999999E-2</v>
      </c>
    </row>
    <row r="1023" spans="1:8" x14ac:dyDescent="0.2">
      <c r="A1023">
        <v>2.18E-2</v>
      </c>
      <c r="B1023">
        <v>2.76E-2</v>
      </c>
      <c r="C1023">
        <v>3.2199999999999999E-2</v>
      </c>
      <c r="D1023">
        <v>3.5799999999999998E-2</v>
      </c>
      <c r="E1023">
        <v>3.8600000000000002E-2</v>
      </c>
      <c r="F1023">
        <v>4.2900000000000001E-2</v>
      </c>
      <c r="G1023">
        <v>4.7100000000000003E-2</v>
      </c>
      <c r="H1023">
        <v>5.3800000000000001E-2</v>
      </c>
    </row>
    <row r="1024" spans="1:8" x14ac:dyDescent="0.2">
      <c r="A1024">
        <v>2.1999999999999999E-2</v>
      </c>
      <c r="B1024">
        <v>2.8000000000000001E-2</v>
      </c>
      <c r="C1024">
        <v>3.2500000000000001E-2</v>
      </c>
      <c r="D1024">
        <v>3.5999999999999997E-2</v>
      </c>
      <c r="E1024">
        <v>3.8800000000000001E-2</v>
      </c>
      <c r="F1024">
        <v>4.2999999999999997E-2</v>
      </c>
      <c r="G1024">
        <v>4.7100000000000003E-2</v>
      </c>
      <c r="H1024">
        <v>5.3900000000000003E-2</v>
      </c>
    </row>
    <row r="1025" spans="1:8" x14ac:dyDescent="0.2">
      <c r="A1025">
        <v>2.2100000000000002E-2</v>
      </c>
      <c r="B1025">
        <v>2.81E-2</v>
      </c>
      <c r="C1025">
        <v>3.2599999999999997E-2</v>
      </c>
      <c r="D1025">
        <v>3.61E-2</v>
      </c>
      <c r="E1025">
        <v>3.8800000000000001E-2</v>
      </c>
      <c r="F1025">
        <v>4.2999999999999997E-2</v>
      </c>
      <c r="G1025">
        <v>4.7E-2</v>
      </c>
      <c r="H1025">
        <v>5.3800000000000001E-2</v>
      </c>
    </row>
    <row r="1026" spans="1:8" x14ac:dyDescent="0.2">
      <c r="A1026">
        <v>2.2700000000000001E-2</v>
      </c>
      <c r="B1026">
        <v>2.9000000000000001E-2</v>
      </c>
      <c r="C1026">
        <v>3.3500000000000002E-2</v>
      </c>
      <c r="D1026">
        <v>3.6999999999999998E-2</v>
      </c>
      <c r="E1026">
        <v>3.9800000000000002E-2</v>
      </c>
      <c r="F1026">
        <v>4.3799999999999999E-2</v>
      </c>
      <c r="G1026">
        <v>4.7699999999999999E-2</v>
      </c>
      <c r="H1026">
        <v>5.4399999999999997E-2</v>
      </c>
    </row>
    <row r="1027" spans="1:8" x14ac:dyDescent="0.2">
      <c r="A1027">
        <v>2.2800000000000001E-2</v>
      </c>
      <c r="B1027">
        <v>2.9000000000000001E-2</v>
      </c>
      <c r="C1027">
        <v>3.3500000000000002E-2</v>
      </c>
      <c r="D1027">
        <v>3.6900000000000002E-2</v>
      </c>
      <c r="E1027">
        <v>3.9600000000000003E-2</v>
      </c>
      <c r="F1027">
        <v>4.3700000000000003E-2</v>
      </c>
      <c r="G1027">
        <v>4.7699999999999999E-2</v>
      </c>
      <c r="H1027">
        <v>5.4300000000000001E-2</v>
      </c>
    </row>
    <row r="1028" spans="1:8" x14ac:dyDescent="0.2">
      <c r="A1028">
        <v>2.2499999999999999E-2</v>
      </c>
      <c r="B1028">
        <v>2.8400000000000002E-2</v>
      </c>
      <c r="C1028">
        <v>3.27E-2</v>
      </c>
      <c r="D1028">
        <v>3.61E-2</v>
      </c>
      <c r="E1028">
        <v>3.8800000000000001E-2</v>
      </c>
      <c r="F1028">
        <v>4.2900000000000001E-2</v>
      </c>
      <c r="G1028">
        <v>4.6899999999999997E-2</v>
      </c>
      <c r="H1028">
        <v>5.3800000000000001E-2</v>
      </c>
    </row>
    <row r="1029" spans="1:8" x14ac:dyDescent="0.2">
      <c r="A1029">
        <v>2.2800000000000001E-2</v>
      </c>
      <c r="B1029">
        <v>2.87E-2</v>
      </c>
      <c r="C1029">
        <v>3.3000000000000002E-2</v>
      </c>
      <c r="D1029">
        <v>3.6400000000000002E-2</v>
      </c>
      <c r="E1029">
        <v>3.9100000000000003E-2</v>
      </c>
      <c r="F1029">
        <v>4.3200000000000002E-2</v>
      </c>
      <c r="G1029">
        <v>4.7300000000000002E-2</v>
      </c>
      <c r="H1029">
        <v>5.3999999999999999E-2</v>
      </c>
    </row>
    <row r="1030" spans="1:8" x14ac:dyDescent="0.2">
      <c r="A1030">
        <v>2.2599999999999999E-2</v>
      </c>
      <c r="B1030">
        <v>2.8299999999999999E-2</v>
      </c>
      <c r="C1030">
        <v>3.2599999999999997E-2</v>
      </c>
      <c r="D1030">
        <v>3.5999999999999997E-2</v>
      </c>
      <c r="E1030">
        <v>3.8699999999999998E-2</v>
      </c>
      <c r="F1030">
        <v>4.2900000000000001E-2</v>
      </c>
      <c r="G1030">
        <v>4.7100000000000003E-2</v>
      </c>
      <c r="H1030">
        <v>5.3900000000000003E-2</v>
      </c>
    </row>
    <row r="1031" spans="1:8" x14ac:dyDescent="0.2">
      <c r="A1031">
        <v>2.2499999999999999E-2</v>
      </c>
      <c r="B1031">
        <v>2.8000000000000001E-2</v>
      </c>
      <c r="C1031">
        <v>3.2300000000000002E-2</v>
      </c>
      <c r="D1031">
        <v>3.56E-2</v>
      </c>
      <c r="E1031">
        <v>3.8399999999999997E-2</v>
      </c>
      <c r="F1031">
        <v>4.2599999999999999E-2</v>
      </c>
      <c r="G1031">
        <v>4.6699999999999998E-2</v>
      </c>
      <c r="H1031">
        <v>5.3800000000000001E-2</v>
      </c>
    </row>
    <row r="1032" spans="1:8" x14ac:dyDescent="0.2">
      <c r="A1032">
        <v>2.2499999999999999E-2</v>
      </c>
      <c r="B1032">
        <v>2.81E-2</v>
      </c>
      <c r="C1032">
        <v>3.2300000000000002E-2</v>
      </c>
      <c r="D1032">
        <v>3.5799999999999998E-2</v>
      </c>
      <c r="E1032">
        <v>3.85E-2</v>
      </c>
      <c r="F1032">
        <v>4.2700000000000002E-2</v>
      </c>
      <c r="G1032">
        <v>4.6899999999999997E-2</v>
      </c>
      <c r="H1032">
        <v>5.3800000000000001E-2</v>
      </c>
    </row>
    <row r="1033" spans="1:8" x14ac:dyDescent="0.2">
      <c r="A1033">
        <v>2.2499999999999999E-2</v>
      </c>
      <c r="B1033">
        <v>2.7900000000000001E-2</v>
      </c>
      <c r="C1033">
        <v>3.2199999999999999E-2</v>
      </c>
      <c r="D1033">
        <v>3.56E-2</v>
      </c>
      <c r="E1033">
        <v>3.8300000000000001E-2</v>
      </c>
      <c r="F1033">
        <v>4.2599999999999999E-2</v>
      </c>
      <c r="G1033">
        <v>4.6800000000000001E-2</v>
      </c>
      <c r="H1033">
        <v>5.3900000000000003E-2</v>
      </c>
    </row>
    <row r="1034" spans="1:8" x14ac:dyDescent="0.2">
      <c r="A1034">
        <v>2.3E-2</v>
      </c>
      <c r="B1034">
        <v>2.87E-2</v>
      </c>
      <c r="C1034">
        <v>3.3000000000000002E-2</v>
      </c>
      <c r="D1034">
        <v>3.6299999999999999E-2</v>
      </c>
      <c r="E1034">
        <v>3.9100000000000003E-2</v>
      </c>
      <c r="F1034">
        <v>4.3299999999999998E-2</v>
      </c>
      <c r="G1034">
        <v>4.7399999999999998E-2</v>
      </c>
      <c r="H1034">
        <v>5.4300000000000001E-2</v>
      </c>
    </row>
    <row r="1035" spans="1:8" x14ac:dyDescent="0.2">
      <c r="A1035">
        <v>2.3199999999999998E-2</v>
      </c>
      <c r="B1035">
        <v>2.9000000000000001E-2</v>
      </c>
      <c r="C1035">
        <v>3.3300000000000003E-2</v>
      </c>
      <c r="D1035">
        <v>3.6600000000000001E-2</v>
      </c>
      <c r="E1035">
        <v>3.9399999999999998E-2</v>
      </c>
      <c r="F1035">
        <v>4.3499999999999997E-2</v>
      </c>
      <c r="G1035">
        <v>4.7600000000000003E-2</v>
      </c>
      <c r="H1035">
        <v>5.4399999999999997E-2</v>
      </c>
    </row>
    <row r="1036" spans="1:8" x14ac:dyDescent="0.2">
      <c r="A1036">
        <v>2.2800000000000001E-2</v>
      </c>
      <c r="B1036">
        <v>2.8299999999999999E-2</v>
      </c>
      <c r="C1036">
        <v>3.2500000000000001E-2</v>
      </c>
      <c r="D1036">
        <v>3.5900000000000001E-2</v>
      </c>
      <c r="E1036">
        <v>3.8699999999999998E-2</v>
      </c>
      <c r="F1036">
        <v>4.2799999999999998E-2</v>
      </c>
      <c r="G1036">
        <v>4.7E-2</v>
      </c>
      <c r="H1036">
        <v>5.3900000000000003E-2</v>
      </c>
    </row>
    <row r="1037" spans="1:8" x14ac:dyDescent="0.2">
      <c r="A1037">
        <v>2.3099999999999999E-2</v>
      </c>
      <c r="B1037">
        <v>2.8500000000000001E-2</v>
      </c>
      <c r="C1037">
        <v>3.27E-2</v>
      </c>
      <c r="D1037">
        <v>3.5999999999999997E-2</v>
      </c>
      <c r="E1037">
        <v>3.8800000000000001E-2</v>
      </c>
      <c r="F1037">
        <v>4.2900000000000001E-2</v>
      </c>
      <c r="G1037">
        <v>4.6899999999999997E-2</v>
      </c>
      <c r="H1037">
        <v>5.3800000000000001E-2</v>
      </c>
    </row>
    <row r="1038" spans="1:8" x14ac:dyDescent="0.2">
      <c r="A1038">
        <v>2.3E-2</v>
      </c>
      <c r="B1038">
        <v>2.8400000000000002E-2</v>
      </c>
      <c r="C1038">
        <v>3.2500000000000001E-2</v>
      </c>
      <c r="D1038">
        <v>3.5799999999999998E-2</v>
      </c>
      <c r="E1038">
        <v>3.8600000000000002E-2</v>
      </c>
      <c r="F1038">
        <v>4.2599999999999999E-2</v>
      </c>
      <c r="G1038">
        <v>4.6699999999999998E-2</v>
      </c>
      <c r="H1038">
        <v>5.3600000000000002E-2</v>
      </c>
    </row>
    <row r="1039" spans="1:8" x14ac:dyDescent="0.2">
      <c r="A1039">
        <v>2.3E-2</v>
      </c>
      <c r="B1039">
        <v>2.8400000000000002E-2</v>
      </c>
      <c r="C1039">
        <v>3.2599999999999997E-2</v>
      </c>
      <c r="D1039">
        <v>3.5900000000000001E-2</v>
      </c>
      <c r="E1039">
        <v>3.8600000000000002E-2</v>
      </c>
      <c r="F1039">
        <v>4.2700000000000002E-2</v>
      </c>
      <c r="G1039">
        <v>4.6600000000000003E-2</v>
      </c>
      <c r="H1039">
        <v>5.3499999999999999E-2</v>
      </c>
    </row>
    <row r="1040" spans="1:8" x14ac:dyDescent="0.2">
      <c r="A1040">
        <v>2.2599999999999999E-2</v>
      </c>
      <c r="B1040">
        <v>2.76E-2</v>
      </c>
      <c r="C1040">
        <v>3.1699999999999999E-2</v>
      </c>
      <c r="D1040">
        <v>3.5000000000000003E-2</v>
      </c>
      <c r="E1040">
        <v>3.7699999999999997E-2</v>
      </c>
      <c r="F1040">
        <v>4.1799999999999997E-2</v>
      </c>
      <c r="G1040">
        <v>4.58E-2</v>
      </c>
      <c r="H1040">
        <v>5.2999999999999999E-2</v>
      </c>
    </row>
    <row r="1041" spans="1:8" x14ac:dyDescent="0.2">
      <c r="A1041">
        <v>2.2800000000000001E-2</v>
      </c>
      <c r="B1041">
        <v>2.7900000000000001E-2</v>
      </c>
      <c r="C1041">
        <v>3.1899999999999998E-2</v>
      </c>
      <c r="D1041">
        <v>3.5200000000000002E-2</v>
      </c>
      <c r="E1041">
        <v>3.7900000000000003E-2</v>
      </c>
      <c r="F1041">
        <v>4.2000000000000003E-2</v>
      </c>
      <c r="G1041">
        <v>4.5999999999999999E-2</v>
      </c>
      <c r="H1041">
        <v>5.2999999999999999E-2</v>
      </c>
    </row>
    <row r="1042" spans="1:8" x14ac:dyDescent="0.2">
      <c r="A1042">
        <v>2.29E-2</v>
      </c>
      <c r="B1042">
        <v>2.8000000000000001E-2</v>
      </c>
      <c r="C1042">
        <v>3.2000000000000001E-2</v>
      </c>
      <c r="D1042">
        <v>3.5299999999999998E-2</v>
      </c>
      <c r="E1042">
        <v>3.7999999999999999E-2</v>
      </c>
      <c r="F1042">
        <v>4.2099999999999999E-2</v>
      </c>
      <c r="G1042">
        <v>4.6199999999999998E-2</v>
      </c>
      <c r="H1042">
        <v>5.3199999999999997E-2</v>
      </c>
    </row>
    <row r="1043" spans="1:8" x14ac:dyDescent="0.2">
      <c r="A1043">
        <v>2.41E-2</v>
      </c>
      <c r="B1043">
        <v>2.9600000000000001E-2</v>
      </c>
      <c r="C1043">
        <v>3.3700000000000001E-2</v>
      </c>
      <c r="D1043">
        <v>3.6999999999999998E-2</v>
      </c>
      <c r="E1043">
        <v>3.9699999999999999E-2</v>
      </c>
      <c r="F1043">
        <v>4.3700000000000003E-2</v>
      </c>
      <c r="G1043">
        <v>4.7600000000000003E-2</v>
      </c>
      <c r="H1043">
        <v>5.4300000000000001E-2</v>
      </c>
    </row>
    <row r="1044" spans="1:8" x14ac:dyDescent="0.2">
      <c r="A1044">
        <v>2.4299999999999999E-2</v>
      </c>
      <c r="B1044">
        <v>2.9600000000000001E-2</v>
      </c>
      <c r="C1044">
        <v>3.3599999999999998E-2</v>
      </c>
      <c r="D1044">
        <v>3.6799999999999999E-2</v>
      </c>
      <c r="E1044">
        <v>3.95E-2</v>
      </c>
      <c r="F1044">
        <v>4.3400000000000001E-2</v>
      </c>
      <c r="G1044">
        <v>4.7300000000000002E-2</v>
      </c>
      <c r="H1044">
        <v>5.3999999999999999E-2</v>
      </c>
    </row>
    <row r="1045" spans="1:8" x14ac:dyDescent="0.2">
      <c r="A1045">
        <v>2.4299999999999999E-2</v>
      </c>
      <c r="B1045">
        <v>2.9499999999999998E-2</v>
      </c>
      <c r="C1045">
        <v>3.3399999999999999E-2</v>
      </c>
      <c r="D1045">
        <v>3.6600000000000001E-2</v>
      </c>
      <c r="E1045">
        <v>3.9199999999999999E-2</v>
      </c>
      <c r="F1045">
        <v>4.3200000000000002E-2</v>
      </c>
      <c r="G1045">
        <v>4.7100000000000003E-2</v>
      </c>
      <c r="H1045">
        <v>5.3900000000000003E-2</v>
      </c>
    </row>
    <row r="1046" spans="1:8" x14ac:dyDescent="0.2">
      <c r="A1046">
        <v>2.3800000000000002E-2</v>
      </c>
      <c r="B1046">
        <v>2.86E-2</v>
      </c>
      <c r="C1046">
        <v>3.2599999999999997E-2</v>
      </c>
      <c r="D1046">
        <v>3.5700000000000003E-2</v>
      </c>
      <c r="E1046">
        <v>3.8199999999999998E-2</v>
      </c>
      <c r="F1046">
        <v>4.2200000000000001E-2</v>
      </c>
      <c r="G1046">
        <v>4.6199999999999998E-2</v>
      </c>
      <c r="H1046">
        <v>5.3100000000000001E-2</v>
      </c>
    </row>
    <row r="1047" spans="1:8" x14ac:dyDescent="0.2">
      <c r="A1047">
        <v>2.3300000000000001E-2</v>
      </c>
      <c r="B1047">
        <v>2.8199999999999999E-2</v>
      </c>
      <c r="C1047">
        <v>3.2300000000000002E-2</v>
      </c>
      <c r="D1047">
        <v>3.5499999999999997E-2</v>
      </c>
      <c r="E1047">
        <v>3.7999999999999999E-2</v>
      </c>
      <c r="F1047">
        <v>4.2099999999999999E-2</v>
      </c>
      <c r="G1047">
        <v>4.6199999999999998E-2</v>
      </c>
      <c r="H1047">
        <v>5.3199999999999997E-2</v>
      </c>
    </row>
    <row r="1048" spans="1:8" x14ac:dyDescent="0.2">
      <c r="A1048">
        <v>2.3400000000000001E-2</v>
      </c>
      <c r="B1048">
        <v>2.8500000000000001E-2</v>
      </c>
      <c r="C1048">
        <v>3.2500000000000001E-2</v>
      </c>
      <c r="D1048">
        <v>3.56E-2</v>
      </c>
      <c r="E1048">
        <v>3.8100000000000002E-2</v>
      </c>
      <c r="F1048">
        <v>4.2099999999999999E-2</v>
      </c>
      <c r="G1048">
        <v>4.5999999999999999E-2</v>
      </c>
      <c r="H1048">
        <v>5.2999999999999999E-2</v>
      </c>
    </row>
    <row r="1049" spans="1:8" x14ac:dyDescent="0.2">
      <c r="A1049">
        <v>2.3300000000000001E-2</v>
      </c>
      <c r="B1049">
        <v>2.8400000000000002E-2</v>
      </c>
      <c r="C1049">
        <v>3.2399999999999998E-2</v>
      </c>
      <c r="D1049">
        <v>3.5499999999999997E-2</v>
      </c>
      <c r="E1049">
        <v>3.7999999999999999E-2</v>
      </c>
      <c r="F1049">
        <v>4.19E-2</v>
      </c>
      <c r="G1049">
        <v>4.5900000000000003E-2</v>
      </c>
      <c r="H1049">
        <v>5.2900000000000003E-2</v>
      </c>
    </row>
    <row r="1050" spans="1:8" x14ac:dyDescent="0.2">
      <c r="A1050">
        <v>2.3400000000000001E-2</v>
      </c>
      <c r="B1050">
        <v>2.8500000000000001E-2</v>
      </c>
      <c r="C1050">
        <v>3.2500000000000001E-2</v>
      </c>
      <c r="D1050">
        <v>3.5499999999999997E-2</v>
      </c>
      <c r="E1050">
        <v>3.7999999999999999E-2</v>
      </c>
      <c r="F1050">
        <v>4.2000000000000003E-2</v>
      </c>
      <c r="G1050">
        <v>4.5999999999999999E-2</v>
      </c>
      <c r="H1050">
        <v>5.3100000000000001E-2</v>
      </c>
    </row>
    <row r="1051" spans="1:8" x14ac:dyDescent="0.2">
      <c r="A1051">
        <v>2.3400000000000001E-2</v>
      </c>
      <c r="B1051">
        <v>2.8500000000000001E-2</v>
      </c>
      <c r="C1051">
        <v>3.2399999999999998E-2</v>
      </c>
      <c r="D1051">
        <v>3.5499999999999997E-2</v>
      </c>
      <c r="E1051">
        <v>3.7900000000000003E-2</v>
      </c>
      <c r="F1051">
        <v>4.1799999999999997E-2</v>
      </c>
      <c r="G1051">
        <v>4.5699999999999998E-2</v>
      </c>
      <c r="H1051">
        <v>5.28E-2</v>
      </c>
    </row>
    <row r="1052" spans="1:8" x14ac:dyDescent="0.2">
      <c r="A1052">
        <v>2.3400000000000001E-2</v>
      </c>
      <c r="B1052">
        <v>2.8400000000000002E-2</v>
      </c>
      <c r="C1052">
        <v>3.2199999999999999E-2</v>
      </c>
      <c r="D1052">
        <v>3.5099999999999999E-2</v>
      </c>
      <c r="E1052">
        <v>3.7499999999999999E-2</v>
      </c>
      <c r="F1052">
        <v>4.1500000000000002E-2</v>
      </c>
      <c r="G1052">
        <v>4.5499999999999999E-2</v>
      </c>
      <c r="H1052">
        <v>5.2499999999999998E-2</v>
      </c>
    </row>
    <row r="1053" spans="1:8" x14ac:dyDescent="0.2">
      <c r="A1053">
        <v>2.3300000000000001E-2</v>
      </c>
      <c r="B1053">
        <v>2.81E-2</v>
      </c>
      <c r="C1053">
        <v>3.1899999999999998E-2</v>
      </c>
      <c r="D1053">
        <v>3.4700000000000002E-2</v>
      </c>
      <c r="E1053">
        <v>3.7199999999999997E-2</v>
      </c>
      <c r="F1053">
        <v>4.1099999999999998E-2</v>
      </c>
      <c r="G1053">
        <v>4.5100000000000001E-2</v>
      </c>
      <c r="H1053">
        <v>5.2299999999999999E-2</v>
      </c>
    </row>
    <row r="1054" spans="1:8" x14ac:dyDescent="0.2">
      <c r="A1054">
        <v>2.35E-2</v>
      </c>
      <c r="B1054">
        <v>2.8299999999999999E-2</v>
      </c>
      <c r="C1054">
        <v>3.2000000000000001E-2</v>
      </c>
      <c r="D1054">
        <v>3.4799999999999998E-2</v>
      </c>
      <c r="E1054">
        <v>3.7199999999999997E-2</v>
      </c>
      <c r="F1054">
        <v>4.1000000000000002E-2</v>
      </c>
      <c r="G1054">
        <v>4.4900000000000002E-2</v>
      </c>
      <c r="H1054">
        <v>5.21E-2</v>
      </c>
    </row>
    <row r="1055" spans="1:8" x14ac:dyDescent="0.2">
      <c r="A1055">
        <v>2.3800000000000002E-2</v>
      </c>
      <c r="B1055">
        <v>2.8400000000000002E-2</v>
      </c>
      <c r="C1055">
        <v>3.1899999999999998E-2</v>
      </c>
      <c r="D1055">
        <v>3.4700000000000002E-2</v>
      </c>
      <c r="E1055">
        <v>3.6900000000000002E-2</v>
      </c>
      <c r="F1055">
        <v>4.0599999999999997E-2</v>
      </c>
      <c r="G1055">
        <v>4.4400000000000002E-2</v>
      </c>
      <c r="H1055">
        <v>5.1499999999999997E-2</v>
      </c>
    </row>
    <row r="1056" spans="1:8" x14ac:dyDescent="0.2">
      <c r="A1056">
        <v>2.3599999999999999E-2</v>
      </c>
      <c r="B1056">
        <v>2.8000000000000001E-2</v>
      </c>
      <c r="C1056">
        <v>3.15E-2</v>
      </c>
      <c r="D1056">
        <v>3.4200000000000001E-2</v>
      </c>
      <c r="E1056">
        <v>3.6400000000000002E-2</v>
      </c>
      <c r="F1056">
        <v>4.02E-2</v>
      </c>
      <c r="G1056">
        <v>4.3999999999999997E-2</v>
      </c>
      <c r="H1056">
        <v>5.0999999999999997E-2</v>
      </c>
    </row>
    <row r="1057" spans="1:8" x14ac:dyDescent="0.2">
      <c r="A1057">
        <v>2.47E-2</v>
      </c>
      <c r="B1057">
        <v>2.9499999999999998E-2</v>
      </c>
      <c r="C1057">
        <v>3.2899999999999999E-2</v>
      </c>
      <c r="D1057">
        <v>3.5499999999999997E-2</v>
      </c>
      <c r="E1057">
        <v>3.7699999999999997E-2</v>
      </c>
      <c r="F1057">
        <v>4.1200000000000001E-2</v>
      </c>
      <c r="G1057">
        <v>4.48E-2</v>
      </c>
      <c r="H1057">
        <v>5.16E-2</v>
      </c>
    </row>
    <row r="1058" spans="1:8" x14ac:dyDescent="0.2">
      <c r="A1058">
        <v>2.4400000000000002E-2</v>
      </c>
      <c r="B1058">
        <v>2.8899999999999999E-2</v>
      </c>
      <c r="C1058">
        <v>3.2300000000000002E-2</v>
      </c>
      <c r="D1058">
        <v>3.49E-2</v>
      </c>
      <c r="E1058">
        <v>3.6999999999999998E-2</v>
      </c>
      <c r="F1058">
        <v>4.0500000000000001E-2</v>
      </c>
      <c r="G1058">
        <v>4.41E-2</v>
      </c>
      <c r="H1058">
        <v>5.11E-2</v>
      </c>
    </row>
    <row r="1059" spans="1:8" x14ac:dyDescent="0.2">
      <c r="A1059">
        <v>2.4400000000000002E-2</v>
      </c>
      <c r="B1059">
        <v>2.87E-2</v>
      </c>
      <c r="C1059">
        <v>3.2000000000000001E-2</v>
      </c>
      <c r="D1059">
        <v>3.4599999999999999E-2</v>
      </c>
      <c r="E1059">
        <v>3.6700000000000003E-2</v>
      </c>
      <c r="F1059">
        <v>4.0300000000000002E-2</v>
      </c>
      <c r="G1059">
        <v>4.3999999999999997E-2</v>
      </c>
      <c r="H1059">
        <v>5.0999999999999997E-2</v>
      </c>
    </row>
    <row r="1060" spans="1:8" x14ac:dyDescent="0.2">
      <c r="A1060">
        <v>2.4799999999999999E-2</v>
      </c>
      <c r="B1060">
        <v>2.9499999999999998E-2</v>
      </c>
      <c r="C1060">
        <v>3.2899999999999999E-2</v>
      </c>
      <c r="D1060">
        <v>3.5499999999999997E-2</v>
      </c>
      <c r="E1060">
        <v>3.7699999999999997E-2</v>
      </c>
      <c r="F1060">
        <v>4.1300000000000003E-2</v>
      </c>
      <c r="G1060">
        <v>4.5100000000000001E-2</v>
      </c>
      <c r="H1060">
        <v>5.1999999999999998E-2</v>
      </c>
    </row>
    <row r="1061" spans="1:8" x14ac:dyDescent="0.2">
      <c r="A1061">
        <v>2.5100000000000001E-2</v>
      </c>
      <c r="B1061">
        <v>2.9899999999999999E-2</v>
      </c>
      <c r="C1061">
        <v>3.3399999999999999E-2</v>
      </c>
      <c r="D1061">
        <v>3.6200000000000003E-2</v>
      </c>
      <c r="E1061">
        <v>3.85E-2</v>
      </c>
      <c r="F1061">
        <v>4.2000000000000003E-2</v>
      </c>
      <c r="G1061">
        <v>4.58E-2</v>
      </c>
      <c r="H1061">
        <v>5.2499999999999998E-2</v>
      </c>
    </row>
    <row r="1062" spans="1:8" x14ac:dyDescent="0.2">
      <c r="A1062">
        <v>2.5000000000000001E-2</v>
      </c>
      <c r="B1062">
        <v>2.9600000000000001E-2</v>
      </c>
      <c r="C1062">
        <v>3.32E-2</v>
      </c>
      <c r="D1062">
        <v>3.6200000000000003E-2</v>
      </c>
      <c r="E1062">
        <v>3.8699999999999998E-2</v>
      </c>
      <c r="F1062">
        <v>4.24E-2</v>
      </c>
      <c r="G1062">
        <v>4.6300000000000001E-2</v>
      </c>
      <c r="H1062">
        <v>5.2900000000000003E-2</v>
      </c>
    </row>
    <row r="1063" spans="1:8" x14ac:dyDescent="0.2">
      <c r="A1063">
        <v>2.53E-2</v>
      </c>
      <c r="B1063">
        <v>0.03</v>
      </c>
      <c r="C1063">
        <v>3.3700000000000001E-2</v>
      </c>
      <c r="D1063">
        <v>3.6600000000000001E-2</v>
      </c>
      <c r="E1063">
        <v>3.9E-2</v>
      </c>
      <c r="F1063">
        <v>4.2700000000000002E-2</v>
      </c>
      <c r="G1063">
        <v>4.65E-2</v>
      </c>
      <c r="H1063">
        <v>5.3199999999999997E-2</v>
      </c>
    </row>
    <row r="1064" spans="1:8" x14ac:dyDescent="0.2">
      <c r="A1064">
        <v>2.52E-2</v>
      </c>
      <c r="B1064">
        <v>2.9899999999999999E-2</v>
      </c>
      <c r="C1064">
        <v>3.3599999999999998E-2</v>
      </c>
      <c r="D1064">
        <v>3.6499999999999998E-2</v>
      </c>
      <c r="E1064">
        <v>3.8800000000000001E-2</v>
      </c>
      <c r="F1064">
        <v>4.2500000000000003E-2</v>
      </c>
      <c r="G1064">
        <v>4.6300000000000001E-2</v>
      </c>
      <c r="H1064">
        <v>5.2900000000000003E-2</v>
      </c>
    </row>
    <row r="1065" spans="1:8" x14ac:dyDescent="0.2">
      <c r="A1065">
        <v>2.52E-2</v>
      </c>
      <c r="B1065">
        <v>0.03</v>
      </c>
      <c r="C1065">
        <v>3.3599999999999998E-2</v>
      </c>
      <c r="D1065">
        <v>3.6600000000000001E-2</v>
      </c>
      <c r="E1065">
        <v>3.8899999999999997E-2</v>
      </c>
      <c r="F1065">
        <v>4.2700000000000002E-2</v>
      </c>
      <c r="G1065">
        <v>4.6399999999999997E-2</v>
      </c>
      <c r="H1065">
        <v>5.3100000000000001E-2</v>
      </c>
    </row>
    <row r="1066" spans="1:8" x14ac:dyDescent="0.2">
      <c r="A1066">
        <v>2.5700000000000001E-2</v>
      </c>
      <c r="B1066">
        <v>3.0700000000000002E-2</v>
      </c>
      <c r="C1066">
        <v>3.44E-2</v>
      </c>
      <c r="D1066">
        <v>3.7400000000000003E-2</v>
      </c>
      <c r="E1066">
        <v>3.9699999999999999E-2</v>
      </c>
      <c r="F1066">
        <v>4.3400000000000001E-2</v>
      </c>
      <c r="G1066">
        <v>4.7100000000000003E-2</v>
      </c>
      <c r="H1066">
        <v>5.3600000000000002E-2</v>
      </c>
    </row>
    <row r="1067" spans="1:8" x14ac:dyDescent="0.2">
      <c r="A1067">
        <v>2.4799999999999999E-2</v>
      </c>
      <c r="B1067">
        <v>2.93E-2</v>
      </c>
      <c r="C1067">
        <v>3.2899999999999999E-2</v>
      </c>
      <c r="D1067">
        <v>3.5799999999999998E-2</v>
      </c>
      <c r="E1067">
        <v>3.8199999999999998E-2</v>
      </c>
      <c r="F1067">
        <v>4.2000000000000003E-2</v>
      </c>
      <c r="G1067">
        <v>4.58E-2</v>
      </c>
      <c r="H1067">
        <v>5.2600000000000001E-2</v>
      </c>
    </row>
    <row r="1068" spans="1:8" x14ac:dyDescent="0.2">
      <c r="A1068">
        <v>2.4400000000000002E-2</v>
      </c>
      <c r="B1068">
        <v>2.8799999999999999E-2</v>
      </c>
      <c r="C1068">
        <v>3.2300000000000002E-2</v>
      </c>
      <c r="D1068">
        <v>3.5299999999999998E-2</v>
      </c>
      <c r="E1068">
        <v>3.7699999999999997E-2</v>
      </c>
      <c r="F1068">
        <v>4.1500000000000002E-2</v>
      </c>
      <c r="G1068">
        <v>4.5499999999999999E-2</v>
      </c>
      <c r="H1068">
        <v>5.2400000000000002E-2</v>
      </c>
    </row>
    <row r="1069" spans="1:8" x14ac:dyDescent="0.2">
      <c r="A1069">
        <v>2.46E-2</v>
      </c>
      <c r="B1069">
        <v>2.8899999999999999E-2</v>
      </c>
      <c r="C1069">
        <v>3.2399999999999998E-2</v>
      </c>
      <c r="D1069">
        <v>3.5299999999999998E-2</v>
      </c>
      <c r="E1069">
        <v>3.78E-2</v>
      </c>
      <c r="F1069">
        <v>4.1599999999999998E-2</v>
      </c>
      <c r="G1069">
        <v>4.5499999999999999E-2</v>
      </c>
      <c r="H1069">
        <v>5.2400000000000002E-2</v>
      </c>
    </row>
    <row r="1070" spans="1:8" x14ac:dyDescent="0.2">
      <c r="A1070">
        <v>2.4199999999999999E-2</v>
      </c>
      <c r="B1070">
        <v>2.8299999999999999E-2</v>
      </c>
      <c r="C1070">
        <v>3.1800000000000002E-2</v>
      </c>
      <c r="D1070">
        <v>3.4700000000000002E-2</v>
      </c>
      <c r="E1070">
        <v>3.6999999999999998E-2</v>
      </c>
      <c r="F1070">
        <v>4.0899999999999999E-2</v>
      </c>
      <c r="G1070">
        <v>4.4900000000000002E-2</v>
      </c>
      <c r="H1070">
        <v>5.1999999999999998E-2</v>
      </c>
    </row>
    <row r="1071" spans="1:8" x14ac:dyDescent="0.2">
      <c r="A1071">
        <v>2.4400000000000002E-2</v>
      </c>
      <c r="B1071">
        <v>2.86E-2</v>
      </c>
      <c r="C1071">
        <v>3.2099999999999997E-2</v>
      </c>
      <c r="D1071">
        <v>3.5000000000000003E-2</v>
      </c>
      <c r="E1071">
        <v>3.7400000000000003E-2</v>
      </c>
      <c r="F1071">
        <v>4.1099999999999998E-2</v>
      </c>
      <c r="G1071">
        <v>4.4999999999999998E-2</v>
      </c>
      <c r="H1071">
        <v>5.1999999999999998E-2</v>
      </c>
    </row>
    <row r="1072" spans="1:8" x14ac:dyDescent="0.2">
      <c r="A1072">
        <v>2.4400000000000002E-2</v>
      </c>
      <c r="B1072">
        <v>2.86E-2</v>
      </c>
      <c r="C1072">
        <v>3.2000000000000001E-2</v>
      </c>
      <c r="D1072">
        <v>3.49E-2</v>
      </c>
      <c r="E1072">
        <v>3.7199999999999997E-2</v>
      </c>
      <c r="F1072">
        <v>4.1000000000000002E-2</v>
      </c>
      <c r="G1072">
        <v>4.4999999999999998E-2</v>
      </c>
      <c r="H1072">
        <v>5.1999999999999998E-2</v>
      </c>
    </row>
    <row r="1073" spans="1:8" x14ac:dyDescent="0.2">
      <c r="A1073">
        <v>2.47E-2</v>
      </c>
      <c r="B1073">
        <v>2.9000000000000001E-2</v>
      </c>
      <c r="C1073">
        <v>3.2500000000000001E-2</v>
      </c>
      <c r="D1073">
        <v>3.5200000000000002E-2</v>
      </c>
      <c r="E1073">
        <v>3.7499999999999999E-2</v>
      </c>
      <c r="F1073">
        <v>4.1200000000000001E-2</v>
      </c>
      <c r="G1073">
        <v>4.4999999999999998E-2</v>
      </c>
      <c r="H1073">
        <v>5.1900000000000002E-2</v>
      </c>
    </row>
    <row r="1074" spans="1:8" x14ac:dyDescent="0.2">
      <c r="A1074">
        <v>2.4400000000000002E-2</v>
      </c>
      <c r="B1074">
        <v>2.8500000000000001E-2</v>
      </c>
      <c r="C1074">
        <v>3.1699999999999999E-2</v>
      </c>
      <c r="D1074">
        <v>3.44E-2</v>
      </c>
      <c r="E1074">
        <v>3.6600000000000001E-2</v>
      </c>
      <c r="F1074">
        <v>4.0399999999999998E-2</v>
      </c>
      <c r="G1074">
        <v>4.41E-2</v>
      </c>
      <c r="H1074">
        <v>5.11E-2</v>
      </c>
    </row>
    <row r="1075" spans="1:8" x14ac:dyDescent="0.2">
      <c r="A1075">
        <v>2.4500000000000001E-2</v>
      </c>
      <c r="B1075">
        <v>2.8500000000000001E-2</v>
      </c>
      <c r="C1075">
        <v>3.1800000000000002E-2</v>
      </c>
      <c r="D1075">
        <v>3.44E-2</v>
      </c>
      <c r="E1075">
        <v>3.6700000000000003E-2</v>
      </c>
      <c r="F1075">
        <v>4.0300000000000002E-2</v>
      </c>
      <c r="G1075">
        <v>4.41E-2</v>
      </c>
      <c r="H1075">
        <v>5.0999999999999997E-2</v>
      </c>
    </row>
    <row r="1076" spans="1:8" x14ac:dyDescent="0.2">
      <c r="A1076">
        <v>2.47E-2</v>
      </c>
      <c r="B1076">
        <v>2.87E-2</v>
      </c>
      <c r="C1076">
        <v>3.1899999999999998E-2</v>
      </c>
      <c r="D1076">
        <v>3.4599999999999999E-2</v>
      </c>
      <c r="E1076">
        <v>3.6900000000000002E-2</v>
      </c>
      <c r="F1076">
        <v>4.0500000000000001E-2</v>
      </c>
      <c r="G1076">
        <v>4.4299999999999999E-2</v>
      </c>
      <c r="H1076">
        <v>5.11E-2</v>
      </c>
    </row>
    <row r="1077" spans="1:8" x14ac:dyDescent="0.2">
      <c r="A1077">
        <v>2.4500000000000001E-2</v>
      </c>
      <c r="B1077">
        <v>2.8400000000000002E-2</v>
      </c>
      <c r="C1077">
        <v>3.15E-2</v>
      </c>
      <c r="D1077">
        <v>3.4099999999999998E-2</v>
      </c>
      <c r="E1077">
        <v>3.6299999999999999E-2</v>
      </c>
      <c r="F1077">
        <v>3.9899999999999998E-2</v>
      </c>
      <c r="G1077">
        <v>4.3799999999999999E-2</v>
      </c>
      <c r="H1077">
        <v>5.0799999999999998E-2</v>
      </c>
    </row>
    <row r="1078" spans="1:8" x14ac:dyDescent="0.2">
      <c r="A1078">
        <v>2.46E-2</v>
      </c>
      <c r="B1078">
        <v>2.8500000000000001E-2</v>
      </c>
      <c r="C1078">
        <v>3.1600000000000003E-2</v>
      </c>
      <c r="D1078">
        <v>3.4200000000000001E-2</v>
      </c>
      <c r="E1078">
        <v>3.6400000000000002E-2</v>
      </c>
      <c r="F1078">
        <v>4.0099999999999997E-2</v>
      </c>
      <c r="G1078">
        <v>4.3900000000000002E-2</v>
      </c>
      <c r="H1078">
        <v>5.0799999999999998E-2</v>
      </c>
    </row>
    <row r="1079" spans="1:8" x14ac:dyDescent="0.2">
      <c r="A1079">
        <v>2.4899999999999999E-2</v>
      </c>
      <c r="B1079">
        <v>2.87E-2</v>
      </c>
      <c r="C1079">
        <v>3.1899999999999998E-2</v>
      </c>
      <c r="D1079">
        <v>3.4500000000000003E-2</v>
      </c>
      <c r="E1079">
        <v>3.6700000000000003E-2</v>
      </c>
      <c r="F1079">
        <v>4.0300000000000002E-2</v>
      </c>
      <c r="G1079">
        <v>4.41E-2</v>
      </c>
      <c r="H1079">
        <v>5.0900000000000001E-2</v>
      </c>
    </row>
    <row r="1080" spans="1:8" x14ac:dyDescent="0.2">
      <c r="A1080">
        <v>2.5499999999999998E-2</v>
      </c>
      <c r="B1080">
        <v>2.9600000000000001E-2</v>
      </c>
      <c r="C1080">
        <v>3.2800000000000003E-2</v>
      </c>
      <c r="D1080">
        <v>3.5499999999999997E-2</v>
      </c>
      <c r="E1080">
        <v>3.7699999999999997E-2</v>
      </c>
      <c r="F1080">
        <v>4.1399999999999999E-2</v>
      </c>
      <c r="G1080">
        <v>4.5199999999999997E-2</v>
      </c>
      <c r="H1080">
        <v>5.1900000000000002E-2</v>
      </c>
    </row>
    <row r="1081" spans="1:8" x14ac:dyDescent="0.2">
      <c r="A1081">
        <v>2.5499999999999998E-2</v>
      </c>
      <c r="B1081">
        <v>2.9399999999999999E-2</v>
      </c>
      <c r="C1081">
        <v>3.2399999999999998E-2</v>
      </c>
      <c r="D1081">
        <v>3.5099999999999999E-2</v>
      </c>
      <c r="E1081">
        <v>3.73E-2</v>
      </c>
      <c r="F1081">
        <v>4.1000000000000002E-2</v>
      </c>
      <c r="G1081">
        <v>4.48E-2</v>
      </c>
      <c r="H1081">
        <v>5.16E-2</v>
      </c>
    </row>
    <row r="1082" spans="1:8" x14ac:dyDescent="0.2">
      <c r="A1082">
        <v>2.5600000000000001E-2</v>
      </c>
      <c r="B1082">
        <v>2.9399999999999999E-2</v>
      </c>
      <c r="C1082">
        <v>3.2500000000000001E-2</v>
      </c>
      <c r="D1082">
        <v>3.5099999999999999E-2</v>
      </c>
      <c r="E1082">
        <v>3.7400000000000003E-2</v>
      </c>
      <c r="F1082">
        <v>4.1099999999999998E-2</v>
      </c>
      <c r="G1082">
        <v>4.4900000000000002E-2</v>
      </c>
      <c r="H1082">
        <v>5.1799999999999999E-2</v>
      </c>
    </row>
    <row r="1083" spans="1:8" x14ac:dyDescent="0.2">
      <c r="A1083">
        <v>2.5899999999999999E-2</v>
      </c>
      <c r="B1083">
        <v>2.9700000000000001E-2</v>
      </c>
      <c r="C1083">
        <v>3.2800000000000003E-2</v>
      </c>
      <c r="D1083">
        <v>3.5499999999999997E-2</v>
      </c>
      <c r="E1083">
        <v>3.78E-2</v>
      </c>
      <c r="F1083">
        <v>4.1500000000000002E-2</v>
      </c>
      <c r="G1083">
        <v>4.53E-2</v>
      </c>
      <c r="H1083">
        <v>5.21E-2</v>
      </c>
    </row>
    <row r="1084" spans="1:8" x14ac:dyDescent="0.2">
      <c r="A1084">
        <v>2.6100000000000002E-2</v>
      </c>
      <c r="B1084">
        <v>0.03</v>
      </c>
      <c r="C1084">
        <v>3.3099999999999997E-2</v>
      </c>
      <c r="D1084">
        <v>3.5799999999999998E-2</v>
      </c>
      <c r="E1084">
        <v>3.8199999999999998E-2</v>
      </c>
      <c r="F1084">
        <v>4.19E-2</v>
      </c>
      <c r="G1084">
        <v>4.58E-2</v>
      </c>
      <c r="H1084">
        <v>5.2499999999999998E-2</v>
      </c>
    </row>
    <row r="1085" spans="1:8" x14ac:dyDescent="0.2">
      <c r="A1085">
        <v>2.58E-2</v>
      </c>
      <c r="B1085">
        <v>2.9499999999999998E-2</v>
      </c>
      <c r="C1085">
        <v>3.2500000000000001E-2</v>
      </c>
      <c r="D1085">
        <v>3.5099999999999999E-2</v>
      </c>
      <c r="E1085">
        <v>3.73E-2</v>
      </c>
      <c r="F1085">
        <v>4.1000000000000002E-2</v>
      </c>
      <c r="G1085">
        <v>4.48E-2</v>
      </c>
      <c r="H1085">
        <v>5.16E-2</v>
      </c>
    </row>
    <row r="1086" spans="1:8" x14ac:dyDescent="0.2">
      <c r="A1086">
        <v>2.75E-2</v>
      </c>
      <c r="B1086">
        <v>3.1600000000000003E-2</v>
      </c>
      <c r="C1086">
        <v>3.4599999999999999E-2</v>
      </c>
      <c r="D1086">
        <v>3.7199999999999997E-2</v>
      </c>
      <c r="E1086">
        <v>3.9300000000000002E-2</v>
      </c>
      <c r="F1086">
        <v>4.2700000000000002E-2</v>
      </c>
      <c r="G1086">
        <v>4.6300000000000001E-2</v>
      </c>
      <c r="H1086">
        <v>5.2699999999999997E-2</v>
      </c>
    </row>
    <row r="1087" spans="1:8" x14ac:dyDescent="0.2">
      <c r="A1087">
        <v>2.7699999999999999E-2</v>
      </c>
      <c r="B1087">
        <v>3.1899999999999998E-2</v>
      </c>
      <c r="C1087">
        <v>3.49E-2</v>
      </c>
      <c r="D1087">
        <v>3.73E-2</v>
      </c>
      <c r="E1087">
        <v>3.9399999999999998E-2</v>
      </c>
      <c r="F1087">
        <v>4.2799999999999998E-2</v>
      </c>
      <c r="G1087">
        <v>4.6399999999999997E-2</v>
      </c>
      <c r="H1087">
        <v>5.2900000000000003E-2</v>
      </c>
    </row>
    <row r="1088" spans="1:8" x14ac:dyDescent="0.2">
      <c r="A1088">
        <v>2.7699999999999999E-2</v>
      </c>
      <c r="B1088">
        <v>3.1899999999999998E-2</v>
      </c>
      <c r="C1088">
        <v>3.4799999999999998E-2</v>
      </c>
      <c r="D1088">
        <v>3.73E-2</v>
      </c>
      <c r="E1088">
        <v>3.95E-2</v>
      </c>
      <c r="F1088">
        <v>4.2900000000000001E-2</v>
      </c>
      <c r="G1088">
        <v>4.65E-2</v>
      </c>
      <c r="H1088">
        <v>5.3100000000000001E-2</v>
      </c>
    </row>
    <row r="1089" spans="1:8" x14ac:dyDescent="0.2">
      <c r="A1089">
        <v>2.81E-2</v>
      </c>
      <c r="B1089">
        <v>3.2300000000000002E-2</v>
      </c>
      <c r="C1089">
        <v>3.5200000000000002E-2</v>
      </c>
      <c r="D1089">
        <v>3.78E-2</v>
      </c>
      <c r="E1089">
        <v>3.9899999999999998E-2</v>
      </c>
      <c r="F1089">
        <v>4.3299999999999998E-2</v>
      </c>
      <c r="G1089">
        <v>4.6899999999999997E-2</v>
      </c>
      <c r="H1089">
        <v>5.3400000000000003E-2</v>
      </c>
    </row>
    <row r="1090" spans="1:8" x14ac:dyDescent="0.2">
      <c r="A1090">
        <v>2.8000000000000001E-2</v>
      </c>
      <c r="B1090">
        <v>3.1899999999999998E-2</v>
      </c>
      <c r="C1090">
        <v>3.4799999999999998E-2</v>
      </c>
      <c r="D1090">
        <v>3.7199999999999997E-2</v>
      </c>
      <c r="E1090">
        <v>3.9300000000000002E-2</v>
      </c>
      <c r="F1090">
        <v>4.2700000000000002E-2</v>
      </c>
      <c r="G1090">
        <v>4.6199999999999998E-2</v>
      </c>
      <c r="H1090">
        <v>5.28E-2</v>
      </c>
    </row>
    <row r="1091" spans="1:8" x14ac:dyDescent="0.2">
      <c r="A1091">
        <v>2.8400000000000002E-2</v>
      </c>
      <c r="B1091">
        <v>3.2300000000000002E-2</v>
      </c>
      <c r="C1091">
        <v>3.5099999999999999E-2</v>
      </c>
      <c r="D1091">
        <v>3.7499999999999999E-2</v>
      </c>
      <c r="E1091">
        <v>3.95E-2</v>
      </c>
      <c r="F1091">
        <v>4.2799999999999998E-2</v>
      </c>
      <c r="G1091">
        <v>4.6300000000000001E-2</v>
      </c>
      <c r="H1091">
        <v>5.2699999999999997E-2</v>
      </c>
    </row>
    <row r="1092" spans="1:8" x14ac:dyDescent="0.2">
      <c r="A1092">
        <v>2.8799999999999999E-2</v>
      </c>
      <c r="B1092">
        <v>3.2800000000000003E-2</v>
      </c>
      <c r="C1092">
        <v>3.5499999999999997E-2</v>
      </c>
      <c r="D1092">
        <v>3.7699999999999997E-2</v>
      </c>
      <c r="E1092">
        <v>3.9699999999999999E-2</v>
      </c>
      <c r="F1092">
        <v>4.2999999999999997E-2</v>
      </c>
      <c r="G1092">
        <v>4.6399999999999997E-2</v>
      </c>
      <c r="H1092">
        <v>5.2699999999999997E-2</v>
      </c>
    </row>
    <row r="1093" spans="1:8" x14ac:dyDescent="0.2">
      <c r="A1093">
        <v>2.86E-2</v>
      </c>
      <c r="B1093">
        <v>3.2500000000000001E-2</v>
      </c>
      <c r="C1093">
        <v>3.5099999999999999E-2</v>
      </c>
      <c r="D1093">
        <v>3.7400000000000003E-2</v>
      </c>
      <c r="E1093">
        <v>3.9399999999999998E-2</v>
      </c>
      <c r="F1093">
        <v>4.2599999999999999E-2</v>
      </c>
      <c r="G1093">
        <v>4.6100000000000002E-2</v>
      </c>
      <c r="H1093">
        <v>5.2499999999999998E-2</v>
      </c>
    </row>
    <row r="1094" spans="1:8" x14ac:dyDescent="0.2">
      <c r="A1094">
        <v>2.87E-2</v>
      </c>
      <c r="B1094">
        <v>3.2500000000000001E-2</v>
      </c>
      <c r="C1094">
        <v>3.5000000000000003E-2</v>
      </c>
      <c r="D1094">
        <v>3.7199999999999997E-2</v>
      </c>
      <c r="E1094">
        <v>3.9100000000000003E-2</v>
      </c>
      <c r="F1094">
        <v>4.2299999999999997E-2</v>
      </c>
      <c r="G1094">
        <v>4.5699999999999998E-2</v>
      </c>
      <c r="H1094">
        <v>5.2200000000000003E-2</v>
      </c>
    </row>
    <row r="1095" spans="1:8" x14ac:dyDescent="0.2">
      <c r="A1095">
        <v>2.93E-2</v>
      </c>
      <c r="B1095">
        <v>3.32E-2</v>
      </c>
      <c r="C1095">
        <v>3.5799999999999998E-2</v>
      </c>
      <c r="D1095">
        <v>3.7900000000000003E-2</v>
      </c>
      <c r="E1095">
        <v>3.9800000000000002E-2</v>
      </c>
      <c r="F1095">
        <v>4.2799999999999998E-2</v>
      </c>
      <c r="G1095">
        <v>4.6100000000000002E-2</v>
      </c>
      <c r="H1095">
        <v>5.2400000000000002E-2</v>
      </c>
    </row>
    <row r="1096" spans="1:8" x14ac:dyDescent="0.2">
      <c r="A1096">
        <v>2.93E-2</v>
      </c>
      <c r="B1096">
        <v>3.32E-2</v>
      </c>
      <c r="C1096">
        <v>3.5700000000000003E-2</v>
      </c>
      <c r="D1096">
        <v>3.78E-2</v>
      </c>
      <c r="E1096">
        <v>3.9600000000000003E-2</v>
      </c>
      <c r="F1096">
        <v>4.2700000000000002E-2</v>
      </c>
      <c r="G1096">
        <v>4.5900000000000003E-2</v>
      </c>
      <c r="H1096">
        <v>5.2200000000000003E-2</v>
      </c>
    </row>
    <row r="1097" spans="1:8" x14ac:dyDescent="0.2">
      <c r="A1097">
        <v>2.9399999999999999E-2</v>
      </c>
      <c r="B1097">
        <v>3.3399999999999999E-2</v>
      </c>
      <c r="C1097">
        <v>3.5799999999999998E-2</v>
      </c>
      <c r="D1097">
        <v>3.78E-2</v>
      </c>
      <c r="E1097">
        <v>3.9699999999999999E-2</v>
      </c>
      <c r="F1097">
        <v>4.2599999999999999E-2</v>
      </c>
      <c r="G1097">
        <v>4.5699999999999998E-2</v>
      </c>
      <c r="H1097">
        <v>5.1799999999999999E-2</v>
      </c>
    </row>
    <row r="1098" spans="1:8" x14ac:dyDescent="0.2">
      <c r="A1098">
        <v>2.9499999999999998E-2</v>
      </c>
      <c r="B1098">
        <v>3.3399999999999999E-2</v>
      </c>
      <c r="C1098">
        <v>3.5799999999999998E-2</v>
      </c>
      <c r="D1098">
        <v>3.7900000000000003E-2</v>
      </c>
      <c r="E1098">
        <v>3.9600000000000003E-2</v>
      </c>
      <c r="F1098">
        <v>4.2599999999999999E-2</v>
      </c>
      <c r="G1098">
        <v>4.5699999999999998E-2</v>
      </c>
      <c r="H1098">
        <v>5.1799999999999999E-2</v>
      </c>
    </row>
    <row r="1099" spans="1:8" x14ac:dyDescent="0.2">
      <c r="A1099">
        <v>2.9700000000000001E-2</v>
      </c>
      <c r="B1099">
        <v>3.39E-2</v>
      </c>
      <c r="C1099">
        <v>3.6400000000000002E-2</v>
      </c>
      <c r="D1099">
        <v>3.8399999999999997E-2</v>
      </c>
      <c r="E1099">
        <v>4.02E-2</v>
      </c>
      <c r="F1099">
        <v>4.3099999999999999E-2</v>
      </c>
      <c r="G1099">
        <v>4.6300000000000001E-2</v>
      </c>
      <c r="H1099">
        <v>5.2400000000000002E-2</v>
      </c>
    </row>
    <row r="1100" spans="1:8" x14ac:dyDescent="0.2">
      <c r="A1100">
        <v>2.9899999999999999E-2</v>
      </c>
      <c r="B1100">
        <v>3.4299999999999997E-2</v>
      </c>
      <c r="C1100">
        <v>3.6900000000000002E-2</v>
      </c>
      <c r="D1100">
        <v>3.9E-2</v>
      </c>
      <c r="E1100">
        <v>4.1000000000000002E-2</v>
      </c>
      <c r="F1100">
        <v>4.3900000000000002E-2</v>
      </c>
      <c r="G1100">
        <v>4.7100000000000003E-2</v>
      </c>
      <c r="H1100">
        <v>5.3199999999999997E-2</v>
      </c>
    </row>
    <row r="1101" spans="1:8" x14ac:dyDescent="0.2">
      <c r="A1101">
        <v>2.9700000000000001E-2</v>
      </c>
      <c r="B1101">
        <v>3.4000000000000002E-2</v>
      </c>
      <c r="C1101">
        <v>3.6900000000000002E-2</v>
      </c>
      <c r="D1101">
        <v>3.9100000000000003E-2</v>
      </c>
      <c r="E1101">
        <v>4.1099999999999998E-2</v>
      </c>
      <c r="F1101">
        <v>4.4200000000000003E-2</v>
      </c>
      <c r="G1101">
        <v>4.7699999999999999E-2</v>
      </c>
      <c r="H1101">
        <v>5.3699999999999998E-2</v>
      </c>
    </row>
    <row r="1102" spans="1:8" x14ac:dyDescent="0.2">
      <c r="A1102">
        <v>2.9700000000000001E-2</v>
      </c>
      <c r="B1102">
        <v>3.3799999999999997E-2</v>
      </c>
      <c r="C1102">
        <v>3.6600000000000001E-2</v>
      </c>
      <c r="D1102">
        <v>3.9E-2</v>
      </c>
      <c r="E1102">
        <v>4.1099999999999998E-2</v>
      </c>
      <c r="F1102">
        <v>4.4299999999999999E-2</v>
      </c>
      <c r="G1102">
        <v>4.7800000000000002E-2</v>
      </c>
      <c r="H1102">
        <v>5.4100000000000002E-2</v>
      </c>
    </row>
    <row r="1103" spans="1:8" x14ac:dyDescent="0.2">
      <c r="A1103">
        <v>3.0099999999999998E-2</v>
      </c>
      <c r="B1103">
        <v>3.44E-2</v>
      </c>
      <c r="C1103">
        <v>3.7199999999999997E-2</v>
      </c>
      <c r="D1103">
        <v>3.9600000000000003E-2</v>
      </c>
      <c r="E1103">
        <v>4.1799999999999997E-2</v>
      </c>
      <c r="F1103">
        <v>4.48E-2</v>
      </c>
      <c r="G1103">
        <v>4.82E-2</v>
      </c>
      <c r="H1103">
        <v>5.4300000000000001E-2</v>
      </c>
    </row>
    <row r="1104" spans="1:8" x14ac:dyDescent="0.2">
      <c r="A1104">
        <v>2.9100000000000001E-2</v>
      </c>
      <c r="B1104">
        <v>3.27E-2</v>
      </c>
      <c r="C1104">
        <v>3.5400000000000001E-2</v>
      </c>
      <c r="D1104">
        <v>3.78E-2</v>
      </c>
      <c r="E1104">
        <v>3.9800000000000002E-2</v>
      </c>
      <c r="F1104">
        <v>4.3099999999999999E-2</v>
      </c>
      <c r="G1104">
        <v>4.6699999999999998E-2</v>
      </c>
      <c r="H1104">
        <v>5.3199999999999997E-2</v>
      </c>
    </row>
    <row r="1105" spans="1:8" x14ac:dyDescent="0.2">
      <c r="A1105">
        <v>2.93E-2</v>
      </c>
      <c r="B1105">
        <v>3.3099999999999997E-2</v>
      </c>
      <c r="C1105">
        <v>3.5700000000000003E-2</v>
      </c>
      <c r="D1105">
        <v>3.7900000000000003E-2</v>
      </c>
      <c r="E1105">
        <v>3.9899999999999998E-2</v>
      </c>
      <c r="F1105">
        <v>4.3099999999999999E-2</v>
      </c>
      <c r="G1105">
        <v>4.65E-2</v>
      </c>
      <c r="H1105">
        <v>5.2900000000000003E-2</v>
      </c>
    </row>
    <row r="1106" spans="1:8" x14ac:dyDescent="0.2">
      <c r="A1106">
        <v>2.9399999999999999E-2</v>
      </c>
      <c r="B1106">
        <v>3.32E-2</v>
      </c>
      <c r="C1106">
        <v>3.5799999999999998E-2</v>
      </c>
      <c r="D1106">
        <v>3.7999999999999999E-2</v>
      </c>
      <c r="E1106">
        <v>3.9899999999999998E-2</v>
      </c>
      <c r="F1106">
        <v>4.2999999999999997E-2</v>
      </c>
      <c r="G1106">
        <v>4.6399999999999997E-2</v>
      </c>
      <c r="H1106">
        <v>5.28E-2</v>
      </c>
    </row>
    <row r="1107" spans="1:8" x14ac:dyDescent="0.2">
      <c r="A1107">
        <v>2.93E-2</v>
      </c>
      <c r="B1107">
        <v>3.2899999999999999E-2</v>
      </c>
      <c r="C1107">
        <v>3.5299999999999998E-2</v>
      </c>
      <c r="D1107">
        <v>3.7400000000000003E-2</v>
      </c>
      <c r="E1107">
        <v>3.9199999999999999E-2</v>
      </c>
      <c r="F1107">
        <v>4.2299999999999997E-2</v>
      </c>
      <c r="G1107">
        <v>4.5600000000000002E-2</v>
      </c>
      <c r="H1107">
        <v>5.1999999999999998E-2</v>
      </c>
    </row>
    <row r="1108" spans="1:8" x14ac:dyDescent="0.2">
      <c r="A1108">
        <v>2.92E-2</v>
      </c>
      <c r="B1108">
        <v>3.2399999999999998E-2</v>
      </c>
      <c r="C1108">
        <v>3.4700000000000002E-2</v>
      </c>
      <c r="D1108">
        <v>3.6799999999999999E-2</v>
      </c>
      <c r="E1108">
        <v>3.8600000000000002E-2</v>
      </c>
      <c r="F1108">
        <v>4.1599999999999998E-2</v>
      </c>
      <c r="G1108">
        <v>4.5100000000000001E-2</v>
      </c>
      <c r="H1108">
        <v>5.16E-2</v>
      </c>
    </row>
    <row r="1109" spans="1:8" x14ac:dyDescent="0.2">
      <c r="A1109">
        <v>2.9499999999999998E-2</v>
      </c>
      <c r="B1109">
        <v>3.2800000000000003E-2</v>
      </c>
      <c r="C1109">
        <v>3.5099999999999999E-2</v>
      </c>
      <c r="D1109">
        <v>3.7100000000000001E-2</v>
      </c>
      <c r="E1109">
        <v>3.8899999999999997E-2</v>
      </c>
      <c r="F1109">
        <v>4.19E-2</v>
      </c>
      <c r="G1109">
        <v>4.53E-2</v>
      </c>
      <c r="H1109">
        <v>5.1900000000000002E-2</v>
      </c>
    </row>
    <row r="1110" spans="1:8" x14ac:dyDescent="0.2">
      <c r="A1110">
        <v>2.9899999999999999E-2</v>
      </c>
      <c r="B1110">
        <v>3.3300000000000003E-2</v>
      </c>
      <c r="C1110">
        <v>3.5499999999999997E-2</v>
      </c>
      <c r="D1110">
        <v>3.7400000000000003E-2</v>
      </c>
      <c r="E1110">
        <v>3.9100000000000003E-2</v>
      </c>
      <c r="F1110">
        <v>4.2099999999999999E-2</v>
      </c>
      <c r="G1110">
        <v>4.5499999999999999E-2</v>
      </c>
      <c r="H1110">
        <v>5.1900000000000002E-2</v>
      </c>
    </row>
    <row r="1111" spans="1:8" x14ac:dyDescent="0.2">
      <c r="A1111">
        <v>3.0200000000000001E-2</v>
      </c>
      <c r="B1111">
        <v>3.3599999999999998E-2</v>
      </c>
      <c r="C1111">
        <v>3.5799999999999998E-2</v>
      </c>
      <c r="D1111">
        <v>3.78E-2</v>
      </c>
      <c r="E1111">
        <v>3.95E-2</v>
      </c>
      <c r="F1111">
        <v>4.2500000000000003E-2</v>
      </c>
      <c r="G1111">
        <v>4.5900000000000003E-2</v>
      </c>
      <c r="H1111">
        <v>5.2200000000000003E-2</v>
      </c>
    </row>
    <row r="1112" spans="1:8" x14ac:dyDescent="0.2">
      <c r="A1112">
        <v>3.0099999999999998E-2</v>
      </c>
      <c r="B1112">
        <v>3.32E-2</v>
      </c>
      <c r="C1112">
        <v>3.5299999999999998E-2</v>
      </c>
      <c r="D1112">
        <v>3.6999999999999998E-2</v>
      </c>
      <c r="E1112">
        <v>3.8600000000000002E-2</v>
      </c>
      <c r="F1112">
        <v>4.1500000000000002E-2</v>
      </c>
      <c r="G1112">
        <v>4.48E-2</v>
      </c>
      <c r="H1112">
        <v>5.0999999999999997E-2</v>
      </c>
    </row>
    <row r="1113" spans="1:8" x14ac:dyDescent="0.2">
      <c r="A1113">
        <v>3.0300000000000001E-2</v>
      </c>
      <c r="B1113">
        <v>3.3500000000000002E-2</v>
      </c>
      <c r="C1113">
        <v>3.56E-2</v>
      </c>
      <c r="D1113">
        <v>3.7400000000000003E-2</v>
      </c>
      <c r="E1113">
        <v>3.9199999999999999E-2</v>
      </c>
      <c r="F1113">
        <v>4.2099999999999999E-2</v>
      </c>
      <c r="G1113">
        <v>4.5400000000000003E-2</v>
      </c>
      <c r="H1113">
        <v>5.1700000000000003E-2</v>
      </c>
    </row>
    <row r="1114" spans="1:8" x14ac:dyDescent="0.2">
      <c r="A1114">
        <v>3.0599999999999999E-2</v>
      </c>
      <c r="B1114">
        <v>3.39E-2</v>
      </c>
      <c r="C1114">
        <v>3.61E-2</v>
      </c>
      <c r="D1114">
        <v>3.7900000000000003E-2</v>
      </c>
      <c r="E1114">
        <v>3.9699999999999999E-2</v>
      </c>
      <c r="F1114">
        <v>4.2599999999999999E-2</v>
      </c>
      <c r="G1114">
        <v>4.5999999999999999E-2</v>
      </c>
      <c r="H1114">
        <v>5.2200000000000003E-2</v>
      </c>
    </row>
    <row r="1115" spans="1:8" x14ac:dyDescent="0.2">
      <c r="A1115">
        <v>3.0599999999999999E-2</v>
      </c>
      <c r="B1115">
        <v>3.4000000000000002E-2</v>
      </c>
      <c r="C1115">
        <v>3.61E-2</v>
      </c>
      <c r="D1115">
        <v>3.7900000000000003E-2</v>
      </c>
      <c r="E1115">
        <v>3.9600000000000003E-2</v>
      </c>
      <c r="F1115">
        <v>4.2500000000000003E-2</v>
      </c>
      <c r="G1115">
        <v>4.58E-2</v>
      </c>
      <c r="H1115">
        <v>5.1999999999999998E-2</v>
      </c>
    </row>
    <row r="1116" spans="1:8" x14ac:dyDescent="0.2">
      <c r="A1116">
        <v>3.1E-2</v>
      </c>
      <c r="B1116">
        <v>3.4500000000000003E-2</v>
      </c>
      <c r="C1116">
        <v>3.6499999999999998E-2</v>
      </c>
      <c r="D1116">
        <v>3.8300000000000001E-2</v>
      </c>
      <c r="E1116">
        <v>3.9899999999999998E-2</v>
      </c>
      <c r="F1116">
        <v>4.2799999999999998E-2</v>
      </c>
      <c r="G1116">
        <v>4.5999999999999999E-2</v>
      </c>
      <c r="H1116">
        <v>5.21E-2</v>
      </c>
    </row>
    <row r="1117" spans="1:8" x14ac:dyDescent="0.2">
      <c r="A1117">
        <v>3.1E-2</v>
      </c>
      <c r="B1117">
        <v>3.4500000000000003E-2</v>
      </c>
      <c r="C1117">
        <v>3.6499999999999998E-2</v>
      </c>
      <c r="D1117">
        <v>3.8300000000000001E-2</v>
      </c>
      <c r="E1117">
        <v>3.9899999999999998E-2</v>
      </c>
      <c r="F1117">
        <v>4.2799999999999998E-2</v>
      </c>
      <c r="G1117">
        <v>4.6199999999999998E-2</v>
      </c>
      <c r="H1117">
        <v>5.2400000000000002E-2</v>
      </c>
    </row>
    <row r="1118" spans="1:8" x14ac:dyDescent="0.2">
      <c r="A1118">
        <v>3.09E-2</v>
      </c>
      <c r="B1118">
        <v>3.4299999999999997E-2</v>
      </c>
      <c r="C1118">
        <v>3.6400000000000002E-2</v>
      </c>
      <c r="D1118">
        <v>3.8199999999999998E-2</v>
      </c>
      <c r="E1118">
        <v>0.04</v>
      </c>
      <c r="F1118">
        <v>4.2999999999999997E-2</v>
      </c>
      <c r="G1118">
        <v>4.6300000000000001E-2</v>
      </c>
      <c r="H1118">
        <v>5.2499999999999998E-2</v>
      </c>
    </row>
    <row r="1119" spans="1:8" x14ac:dyDescent="0.2">
      <c r="A1119">
        <v>3.1E-2</v>
      </c>
      <c r="B1119">
        <v>3.4500000000000003E-2</v>
      </c>
      <c r="C1119">
        <v>3.6700000000000003E-2</v>
      </c>
      <c r="D1119">
        <v>3.8699999999999998E-2</v>
      </c>
      <c r="E1119">
        <v>4.0500000000000001E-2</v>
      </c>
      <c r="F1119">
        <v>4.36E-2</v>
      </c>
      <c r="G1119">
        <v>4.7E-2</v>
      </c>
      <c r="H1119">
        <v>5.3100000000000001E-2</v>
      </c>
    </row>
    <row r="1120" spans="1:8" x14ac:dyDescent="0.2">
      <c r="A1120">
        <v>3.1199999999999999E-2</v>
      </c>
      <c r="B1120">
        <v>3.4799999999999998E-2</v>
      </c>
      <c r="C1120">
        <v>3.7100000000000001E-2</v>
      </c>
      <c r="D1120">
        <v>3.9100000000000003E-2</v>
      </c>
      <c r="E1120">
        <v>4.1000000000000002E-2</v>
      </c>
      <c r="F1120">
        <v>4.41E-2</v>
      </c>
      <c r="G1120">
        <v>4.7600000000000003E-2</v>
      </c>
      <c r="H1120">
        <v>5.3499999999999999E-2</v>
      </c>
    </row>
    <row r="1121" spans="1:8" x14ac:dyDescent="0.2">
      <c r="A1121">
        <v>3.1E-2</v>
      </c>
      <c r="B1121">
        <v>3.4599999999999999E-2</v>
      </c>
      <c r="C1121">
        <v>3.6900000000000002E-2</v>
      </c>
      <c r="D1121">
        <v>3.8800000000000001E-2</v>
      </c>
      <c r="E1121">
        <v>4.0599999999999997E-2</v>
      </c>
      <c r="F1121">
        <v>4.36E-2</v>
      </c>
      <c r="G1121">
        <v>4.7E-2</v>
      </c>
      <c r="H1121">
        <v>5.3100000000000001E-2</v>
      </c>
    </row>
    <row r="1122" spans="1:8" x14ac:dyDescent="0.2">
      <c r="A1122">
        <v>3.1199999999999999E-2</v>
      </c>
      <c r="B1122">
        <v>3.4799999999999998E-2</v>
      </c>
      <c r="C1122">
        <v>3.6999999999999998E-2</v>
      </c>
      <c r="D1122">
        <v>3.8899999999999997E-2</v>
      </c>
      <c r="E1122">
        <v>4.0599999999999997E-2</v>
      </c>
      <c r="F1122">
        <v>4.3499999999999997E-2</v>
      </c>
      <c r="G1122">
        <v>4.6800000000000001E-2</v>
      </c>
      <c r="H1122">
        <v>5.28E-2</v>
      </c>
    </row>
    <row r="1123" spans="1:8" x14ac:dyDescent="0.2">
      <c r="A1123">
        <v>3.09E-2</v>
      </c>
      <c r="B1123">
        <v>3.44E-2</v>
      </c>
      <c r="C1123">
        <v>3.6700000000000003E-2</v>
      </c>
      <c r="D1123">
        <v>3.8600000000000002E-2</v>
      </c>
      <c r="E1123">
        <v>4.0300000000000002E-2</v>
      </c>
      <c r="F1123">
        <v>4.3200000000000002E-2</v>
      </c>
      <c r="G1123">
        <v>4.65E-2</v>
      </c>
      <c r="H1123">
        <v>5.2400000000000002E-2</v>
      </c>
    </row>
    <row r="1124" spans="1:8" x14ac:dyDescent="0.2">
      <c r="A1124">
        <v>3.1099999999999999E-2</v>
      </c>
      <c r="B1124">
        <v>3.4700000000000002E-2</v>
      </c>
      <c r="C1124">
        <v>3.6900000000000002E-2</v>
      </c>
      <c r="D1124">
        <v>3.8800000000000001E-2</v>
      </c>
      <c r="E1124">
        <v>4.0500000000000001E-2</v>
      </c>
      <c r="F1124">
        <v>4.3200000000000002E-2</v>
      </c>
      <c r="G1124">
        <v>4.6399999999999997E-2</v>
      </c>
      <c r="H1124">
        <v>5.2299999999999999E-2</v>
      </c>
    </row>
    <row r="1125" spans="1:8" x14ac:dyDescent="0.2">
      <c r="A1125">
        <v>3.1300000000000001E-2</v>
      </c>
      <c r="B1125">
        <v>3.49E-2</v>
      </c>
      <c r="C1125">
        <v>3.7100000000000001E-2</v>
      </c>
      <c r="D1125">
        <v>3.8899999999999997E-2</v>
      </c>
      <c r="E1125">
        <v>4.0599999999999997E-2</v>
      </c>
      <c r="F1125">
        <v>4.3299999999999998E-2</v>
      </c>
      <c r="G1125">
        <v>4.65E-2</v>
      </c>
      <c r="H1125">
        <v>5.2299999999999999E-2</v>
      </c>
    </row>
    <row r="1126" spans="1:8" x14ac:dyDescent="0.2">
      <c r="A1126">
        <v>3.1899999999999998E-2</v>
      </c>
      <c r="B1126">
        <v>3.5700000000000003E-2</v>
      </c>
      <c r="C1126">
        <v>3.78E-2</v>
      </c>
      <c r="D1126">
        <v>3.9600000000000003E-2</v>
      </c>
      <c r="E1126">
        <v>4.1099999999999998E-2</v>
      </c>
      <c r="F1126">
        <v>4.3799999999999999E-2</v>
      </c>
      <c r="G1126">
        <v>4.6800000000000001E-2</v>
      </c>
      <c r="H1126">
        <v>5.2499999999999998E-2</v>
      </c>
    </row>
    <row r="1127" spans="1:8" x14ac:dyDescent="0.2">
      <c r="A1127">
        <v>3.1699999999999999E-2</v>
      </c>
      <c r="B1127">
        <v>3.5299999999999998E-2</v>
      </c>
      <c r="C1127">
        <v>3.7499999999999999E-2</v>
      </c>
      <c r="D1127">
        <v>3.9399999999999998E-2</v>
      </c>
      <c r="E1127">
        <v>4.1000000000000002E-2</v>
      </c>
      <c r="F1127">
        <v>4.3700000000000003E-2</v>
      </c>
      <c r="G1127">
        <v>4.6699999999999998E-2</v>
      </c>
      <c r="H1127">
        <v>5.2299999999999999E-2</v>
      </c>
    </row>
    <row r="1128" spans="1:8" x14ac:dyDescent="0.2">
      <c r="A1128">
        <v>3.1800000000000002E-2</v>
      </c>
      <c r="B1128">
        <v>3.56E-2</v>
      </c>
      <c r="C1128">
        <v>3.7699999999999997E-2</v>
      </c>
      <c r="D1128">
        <v>3.95E-2</v>
      </c>
      <c r="E1128">
        <v>4.1099999999999998E-2</v>
      </c>
      <c r="F1128">
        <v>4.3700000000000003E-2</v>
      </c>
      <c r="G1128">
        <v>4.6600000000000003E-2</v>
      </c>
      <c r="H1128">
        <v>5.2200000000000003E-2</v>
      </c>
    </row>
    <row r="1129" spans="1:8" x14ac:dyDescent="0.2">
      <c r="A1129">
        <v>3.2000000000000001E-2</v>
      </c>
      <c r="B1129">
        <v>3.5799999999999998E-2</v>
      </c>
      <c r="C1129">
        <v>3.7999999999999999E-2</v>
      </c>
      <c r="D1129">
        <v>3.9800000000000002E-2</v>
      </c>
      <c r="E1129">
        <v>4.1399999999999999E-2</v>
      </c>
      <c r="F1129">
        <v>4.3999999999999997E-2</v>
      </c>
      <c r="G1129">
        <v>4.6800000000000001E-2</v>
      </c>
      <c r="H1129">
        <v>5.2299999999999999E-2</v>
      </c>
    </row>
    <row r="1130" spans="1:8" x14ac:dyDescent="0.2">
      <c r="A1130">
        <v>3.2199999999999999E-2</v>
      </c>
      <c r="B1130">
        <v>3.5999999999999997E-2</v>
      </c>
      <c r="C1130">
        <v>3.8100000000000002E-2</v>
      </c>
      <c r="D1130">
        <v>3.9899999999999998E-2</v>
      </c>
      <c r="E1130">
        <v>4.1399999999999999E-2</v>
      </c>
      <c r="F1130">
        <v>4.3999999999999997E-2</v>
      </c>
      <c r="G1130">
        <v>4.6800000000000001E-2</v>
      </c>
      <c r="H1130">
        <v>5.1999999999999998E-2</v>
      </c>
    </row>
    <row r="1131" spans="1:8" x14ac:dyDescent="0.2">
      <c r="A1131">
        <v>3.2099999999999997E-2</v>
      </c>
      <c r="B1131">
        <v>3.5700000000000003E-2</v>
      </c>
      <c r="C1131">
        <v>3.78E-2</v>
      </c>
      <c r="D1131">
        <v>3.95E-2</v>
      </c>
      <c r="E1131">
        <v>4.1099999999999998E-2</v>
      </c>
      <c r="F1131">
        <v>4.3700000000000003E-2</v>
      </c>
      <c r="G1131">
        <v>4.65E-2</v>
      </c>
      <c r="H1131">
        <v>5.1700000000000003E-2</v>
      </c>
    </row>
    <row r="1132" spans="1:8" x14ac:dyDescent="0.2">
      <c r="A1132">
        <v>3.2000000000000001E-2</v>
      </c>
      <c r="B1132">
        <v>3.56E-2</v>
      </c>
      <c r="C1132">
        <v>3.7499999999999999E-2</v>
      </c>
      <c r="D1132">
        <v>3.9199999999999999E-2</v>
      </c>
      <c r="E1132">
        <v>4.0599999999999997E-2</v>
      </c>
      <c r="F1132">
        <v>4.3099999999999999E-2</v>
      </c>
      <c r="G1132">
        <v>4.5900000000000003E-2</v>
      </c>
      <c r="H1132">
        <v>5.0999999999999997E-2</v>
      </c>
    </row>
    <row r="1133" spans="1:8" x14ac:dyDescent="0.2">
      <c r="A1133">
        <v>3.2399999999999998E-2</v>
      </c>
      <c r="B1133">
        <v>3.61E-2</v>
      </c>
      <c r="C1133">
        <v>3.8100000000000002E-2</v>
      </c>
      <c r="D1133">
        <v>3.9600000000000003E-2</v>
      </c>
      <c r="E1133">
        <v>4.0899999999999999E-2</v>
      </c>
      <c r="F1133">
        <v>4.3299999999999998E-2</v>
      </c>
      <c r="G1133">
        <v>4.5999999999999999E-2</v>
      </c>
      <c r="H1133">
        <v>5.0900000000000001E-2</v>
      </c>
    </row>
    <row r="1134" spans="1:8" x14ac:dyDescent="0.2">
      <c r="A1134">
        <v>3.2500000000000001E-2</v>
      </c>
      <c r="B1134">
        <v>3.6200000000000003E-2</v>
      </c>
      <c r="C1134">
        <v>3.8300000000000001E-2</v>
      </c>
      <c r="D1134">
        <v>3.9899999999999998E-2</v>
      </c>
      <c r="E1134">
        <v>4.1200000000000001E-2</v>
      </c>
      <c r="F1134">
        <v>4.36E-2</v>
      </c>
      <c r="G1134">
        <v>4.6199999999999998E-2</v>
      </c>
      <c r="H1134">
        <v>5.11E-2</v>
      </c>
    </row>
    <row r="1135" spans="1:8" x14ac:dyDescent="0.2">
      <c r="A1135">
        <v>3.2599999999999997E-2</v>
      </c>
      <c r="B1135">
        <v>3.6299999999999999E-2</v>
      </c>
      <c r="C1135">
        <v>3.8300000000000001E-2</v>
      </c>
      <c r="D1135">
        <v>3.9800000000000002E-2</v>
      </c>
      <c r="E1135">
        <v>4.1200000000000001E-2</v>
      </c>
      <c r="F1135">
        <v>4.3400000000000001E-2</v>
      </c>
      <c r="G1135">
        <v>4.58E-2</v>
      </c>
      <c r="H1135">
        <v>5.0599999999999999E-2</v>
      </c>
    </row>
    <row r="1136" spans="1:8" x14ac:dyDescent="0.2">
      <c r="A1136">
        <v>3.2399999999999998E-2</v>
      </c>
      <c r="B1136">
        <v>3.5799999999999998E-2</v>
      </c>
      <c r="C1136">
        <v>3.7900000000000003E-2</v>
      </c>
      <c r="D1136">
        <v>3.95E-2</v>
      </c>
      <c r="E1136">
        <v>4.0899999999999999E-2</v>
      </c>
      <c r="F1136">
        <v>4.3099999999999999E-2</v>
      </c>
      <c r="G1136">
        <v>4.58E-2</v>
      </c>
      <c r="H1136">
        <v>5.0599999999999999E-2</v>
      </c>
    </row>
    <row r="1137" spans="1:8" x14ac:dyDescent="0.2">
      <c r="A1137">
        <v>3.2199999999999999E-2</v>
      </c>
      <c r="B1137">
        <v>3.5299999999999998E-2</v>
      </c>
      <c r="C1137">
        <v>3.7400000000000003E-2</v>
      </c>
      <c r="D1137">
        <v>3.9E-2</v>
      </c>
      <c r="E1137">
        <v>4.0399999999999998E-2</v>
      </c>
      <c r="F1137">
        <v>4.2700000000000002E-2</v>
      </c>
      <c r="G1137">
        <v>4.5499999999999999E-2</v>
      </c>
      <c r="H1137">
        <v>5.04E-2</v>
      </c>
    </row>
    <row r="1138" spans="1:8" x14ac:dyDescent="0.2">
      <c r="A1138">
        <v>3.2099999999999997E-2</v>
      </c>
      <c r="B1138">
        <v>3.5499999999999997E-2</v>
      </c>
      <c r="C1138">
        <v>3.7499999999999999E-2</v>
      </c>
      <c r="D1138">
        <v>3.9100000000000003E-2</v>
      </c>
      <c r="E1138">
        <v>4.0399999999999998E-2</v>
      </c>
      <c r="F1138">
        <v>4.2700000000000002E-2</v>
      </c>
      <c r="G1138">
        <v>4.53E-2</v>
      </c>
      <c r="H1138">
        <v>5.0200000000000002E-2</v>
      </c>
    </row>
    <row r="1139" spans="1:8" x14ac:dyDescent="0.2">
      <c r="A1139">
        <v>3.2399999999999998E-2</v>
      </c>
      <c r="B1139">
        <v>3.5799999999999998E-2</v>
      </c>
      <c r="C1139">
        <v>3.78E-2</v>
      </c>
      <c r="D1139">
        <v>3.9399999999999998E-2</v>
      </c>
      <c r="E1139">
        <v>4.0800000000000003E-2</v>
      </c>
      <c r="F1139">
        <v>4.2999999999999997E-2</v>
      </c>
      <c r="G1139">
        <v>4.5499999999999999E-2</v>
      </c>
      <c r="H1139">
        <v>5.0299999999999997E-2</v>
      </c>
    </row>
    <row r="1140" spans="1:8" x14ac:dyDescent="0.2">
      <c r="A1140">
        <v>3.2500000000000001E-2</v>
      </c>
      <c r="B1140">
        <v>3.5900000000000001E-2</v>
      </c>
      <c r="C1140">
        <v>3.78E-2</v>
      </c>
      <c r="D1140">
        <v>3.9399999999999998E-2</v>
      </c>
      <c r="E1140">
        <v>4.0800000000000003E-2</v>
      </c>
      <c r="F1140">
        <v>4.3099999999999999E-2</v>
      </c>
      <c r="G1140">
        <v>4.5699999999999998E-2</v>
      </c>
      <c r="H1140">
        <v>5.0500000000000003E-2</v>
      </c>
    </row>
    <row r="1141" spans="1:8" x14ac:dyDescent="0.2">
      <c r="A1141">
        <v>3.27E-2</v>
      </c>
      <c r="B1141">
        <v>3.6299999999999999E-2</v>
      </c>
      <c r="C1141">
        <v>3.8300000000000001E-2</v>
      </c>
      <c r="D1141">
        <v>3.9899999999999998E-2</v>
      </c>
      <c r="E1141">
        <v>4.1200000000000001E-2</v>
      </c>
      <c r="F1141">
        <v>4.3400000000000001E-2</v>
      </c>
      <c r="G1141">
        <v>4.5900000000000003E-2</v>
      </c>
      <c r="H1141">
        <v>5.0500000000000003E-2</v>
      </c>
    </row>
    <row r="1142" spans="1:8" x14ac:dyDescent="0.2">
      <c r="A1142">
        <v>3.2599999999999997E-2</v>
      </c>
      <c r="B1142">
        <v>3.5900000000000001E-2</v>
      </c>
      <c r="C1142">
        <v>3.7900000000000003E-2</v>
      </c>
      <c r="D1142">
        <v>3.9399999999999998E-2</v>
      </c>
      <c r="E1142">
        <v>4.07E-2</v>
      </c>
      <c r="F1142">
        <v>4.2799999999999998E-2</v>
      </c>
      <c r="G1142">
        <v>4.5199999999999997E-2</v>
      </c>
      <c r="H1142">
        <v>0.05</v>
      </c>
    </row>
    <row r="1143" spans="1:8" x14ac:dyDescent="0.2">
      <c r="A1143">
        <v>3.2800000000000003E-2</v>
      </c>
      <c r="B1143">
        <v>3.6299999999999999E-2</v>
      </c>
      <c r="C1143">
        <v>3.8300000000000001E-2</v>
      </c>
      <c r="D1143">
        <v>3.9800000000000002E-2</v>
      </c>
      <c r="E1143">
        <v>4.1000000000000002E-2</v>
      </c>
      <c r="F1143">
        <v>4.2999999999999997E-2</v>
      </c>
      <c r="G1143">
        <v>4.53E-2</v>
      </c>
      <c r="H1143">
        <v>4.99E-2</v>
      </c>
    </row>
    <row r="1144" spans="1:8" x14ac:dyDescent="0.2">
      <c r="A1144">
        <v>3.2800000000000003E-2</v>
      </c>
      <c r="B1144">
        <v>3.6200000000000003E-2</v>
      </c>
      <c r="C1144">
        <v>3.7999999999999999E-2</v>
      </c>
      <c r="D1144">
        <v>3.95E-2</v>
      </c>
      <c r="E1144">
        <v>4.0800000000000003E-2</v>
      </c>
      <c r="F1144">
        <v>4.2900000000000001E-2</v>
      </c>
      <c r="G1144">
        <v>4.53E-2</v>
      </c>
      <c r="H1144">
        <v>4.99E-2</v>
      </c>
    </row>
    <row r="1145" spans="1:8" x14ac:dyDescent="0.2">
      <c r="A1145">
        <v>3.3000000000000002E-2</v>
      </c>
      <c r="B1145">
        <v>3.6400000000000002E-2</v>
      </c>
      <c r="C1145">
        <v>3.8300000000000001E-2</v>
      </c>
      <c r="D1145">
        <v>3.9800000000000002E-2</v>
      </c>
      <c r="E1145">
        <v>4.1000000000000002E-2</v>
      </c>
      <c r="F1145">
        <v>4.2999999999999997E-2</v>
      </c>
      <c r="G1145">
        <v>4.5400000000000003E-2</v>
      </c>
      <c r="H1145">
        <v>4.99E-2</v>
      </c>
    </row>
    <row r="1146" spans="1:8" x14ac:dyDescent="0.2">
      <c r="A1146">
        <v>3.3399999999999999E-2</v>
      </c>
      <c r="B1146">
        <v>3.6900000000000002E-2</v>
      </c>
      <c r="C1146">
        <v>3.8899999999999997E-2</v>
      </c>
      <c r="D1146">
        <v>4.0300000000000002E-2</v>
      </c>
      <c r="E1146">
        <v>4.1500000000000002E-2</v>
      </c>
      <c r="F1146">
        <v>4.3400000000000001E-2</v>
      </c>
      <c r="G1146">
        <v>4.5600000000000002E-2</v>
      </c>
      <c r="H1146">
        <v>4.9799999999999997E-2</v>
      </c>
    </row>
    <row r="1147" spans="1:8" x14ac:dyDescent="0.2">
      <c r="A1147">
        <v>3.3000000000000002E-2</v>
      </c>
      <c r="B1147">
        <v>3.6299999999999999E-2</v>
      </c>
      <c r="C1147">
        <v>3.7999999999999999E-2</v>
      </c>
      <c r="D1147">
        <v>3.9399999999999998E-2</v>
      </c>
      <c r="E1147">
        <v>4.0500000000000001E-2</v>
      </c>
      <c r="F1147">
        <v>4.24E-2</v>
      </c>
      <c r="G1147">
        <v>4.4600000000000001E-2</v>
      </c>
      <c r="H1147">
        <v>4.87E-2</v>
      </c>
    </row>
    <row r="1148" spans="1:8" x14ac:dyDescent="0.2">
      <c r="A1148">
        <v>3.32E-2</v>
      </c>
      <c r="B1148">
        <v>3.6600000000000001E-2</v>
      </c>
      <c r="C1148">
        <v>3.8399999999999997E-2</v>
      </c>
      <c r="D1148">
        <v>3.9699999999999999E-2</v>
      </c>
      <c r="E1148">
        <v>4.07E-2</v>
      </c>
      <c r="F1148">
        <v>4.2500000000000003E-2</v>
      </c>
      <c r="G1148">
        <v>4.4600000000000001E-2</v>
      </c>
      <c r="H1148">
        <v>4.8500000000000001E-2</v>
      </c>
    </row>
    <row r="1149" spans="1:8" x14ac:dyDescent="0.2">
      <c r="A1149">
        <v>3.3399999999999999E-2</v>
      </c>
      <c r="B1149">
        <v>3.6799999999999999E-2</v>
      </c>
      <c r="C1149">
        <v>3.85E-2</v>
      </c>
      <c r="D1149">
        <v>3.9699999999999999E-2</v>
      </c>
      <c r="E1149">
        <v>4.0599999999999997E-2</v>
      </c>
      <c r="F1149">
        <v>4.2200000000000001E-2</v>
      </c>
      <c r="G1149">
        <v>4.4200000000000003E-2</v>
      </c>
      <c r="H1149">
        <v>4.7800000000000002E-2</v>
      </c>
    </row>
    <row r="1150" spans="1:8" x14ac:dyDescent="0.2">
      <c r="A1150">
        <v>3.3000000000000002E-2</v>
      </c>
      <c r="B1150">
        <v>3.6299999999999999E-2</v>
      </c>
      <c r="C1150">
        <v>3.7999999999999999E-2</v>
      </c>
      <c r="D1150">
        <v>3.9199999999999999E-2</v>
      </c>
      <c r="E1150">
        <v>4.02E-2</v>
      </c>
      <c r="F1150">
        <v>4.1799999999999997E-2</v>
      </c>
      <c r="G1150">
        <v>4.3900000000000002E-2</v>
      </c>
      <c r="H1150">
        <v>4.7699999999999999E-2</v>
      </c>
    </row>
    <row r="1151" spans="1:8" x14ac:dyDescent="0.2">
      <c r="A1151">
        <v>3.3099999999999997E-2</v>
      </c>
      <c r="B1151">
        <v>3.61E-2</v>
      </c>
      <c r="C1151">
        <v>3.7699999999999997E-2</v>
      </c>
      <c r="D1151">
        <v>3.8899999999999997E-2</v>
      </c>
      <c r="E1151">
        <v>0.04</v>
      </c>
      <c r="F1151">
        <v>4.1799999999999997E-2</v>
      </c>
      <c r="G1151">
        <v>4.3999999999999997E-2</v>
      </c>
      <c r="H1151">
        <v>4.8300000000000003E-2</v>
      </c>
    </row>
    <row r="1152" spans="1:8" x14ac:dyDescent="0.2">
      <c r="A1152">
        <v>3.3099999999999997E-2</v>
      </c>
      <c r="B1152">
        <v>3.6200000000000003E-2</v>
      </c>
      <c r="C1152">
        <v>3.7900000000000003E-2</v>
      </c>
      <c r="D1152">
        <v>3.9199999999999999E-2</v>
      </c>
      <c r="E1152">
        <v>4.0300000000000002E-2</v>
      </c>
      <c r="F1152">
        <v>4.2200000000000001E-2</v>
      </c>
      <c r="G1152">
        <v>4.4600000000000001E-2</v>
      </c>
      <c r="H1152">
        <v>4.8800000000000003E-2</v>
      </c>
    </row>
    <row r="1153" spans="1:8" x14ac:dyDescent="0.2">
      <c r="A1153">
        <v>3.3700000000000001E-2</v>
      </c>
      <c r="B1153">
        <v>3.6999999999999998E-2</v>
      </c>
      <c r="C1153">
        <v>3.8699999999999998E-2</v>
      </c>
      <c r="D1153">
        <v>3.9899999999999998E-2</v>
      </c>
      <c r="E1153">
        <v>4.0899999999999999E-2</v>
      </c>
      <c r="F1153">
        <v>4.2599999999999999E-2</v>
      </c>
      <c r="G1153">
        <v>4.4699999999999997E-2</v>
      </c>
      <c r="H1153">
        <v>4.87E-2</v>
      </c>
    </row>
    <row r="1154" spans="1:8" x14ac:dyDescent="0.2">
      <c r="A1154">
        <v>3.3700000000000001E-2</v>
      </c>
      <c r="B1154">
        <v>3.6999999999999998E-2</v>
      </c>
      <c r="C1154">
        <v>3.8600000000000002E-2</v>
      </c>
      <c r="D1154">
        <v>3.9800000000000002E-2</v>
      </c>
      <c r="E1154">
        <v>4.0800000000000003E-2</v>
      </c>
      <c r="F1154">
        <v>4.2500000000000003E-2</v>
      </c>
      <c r="G1154">
        <v>4.4699999999999997E-2</v>
      </c>
      <c r="H1154">
        <v>4.8800000000000003E-2</v>
      </c>
    </row>
    <row r="1155" spans="1:8" x14ac:dyDescent="0.2">
      <c r="A1155">
        <v>3.4099999999999998E-2</v>
      </c>
      <c r="B1155">
        <v>3.73E-2</v>
      </c>
      <c r="C1155">
        <v>3.9100000000000003E-2</v>
      </c>
      <c r="D1155">
        <v>4.0300000000000002E-2</v>
      </c>
      <c r="E1155">
        <v>4.1399999999999999E-2</v>
      </c>
      <c r="F1155">
        <v>4.3200000000000002E-2</v>
      </c>
      <c r="G1155">
        <v>4.53E-2</v>
      </c>
      <c r="H1155">
        <v>4.9399999999999999E-2</v>
      </c>
    </row>
    <row r="1156" spans="1:8" x14ac:dyDescent="0.2">
      <c r="A1156">
        <v>3.4200000000000001E-2</v>
      </c>
      <c r="B1156">
        <v>3.7499999999999999E-2</v>
      </c>
      <c r="C1156">
        <v>3.9300000000000002E-2</v>
      </c>
      <c r="D1156">
        <v>4.0599999999999997E-2</v>
      </c>
      <c r="E1156">
        <v>4.1700000000000001E-2</v>
      </c>
      <c r="F1156">
        <v>4.3400000000000001E-2</v>
      </c>
      <c r="G1156">
        <v>4.5499999999999999E-2</v>
      </c>
      <c r="H1156">
        <v>4.9599999999999998E-2</v>
      </c>
    </row>
    <row r="1157" spans="1:8" x14ac:dyDescent="0.2">
      <c r="A1157">
        <v>3.4500000000000003E-2</v>
      </c>
      <c r="B1157">
        <v>3.7900000000000003E-2</v>
      </c>
      <c r="C1157">
        <v>3.9699999999999999E-2</v>
      </c>
      <c r="D1157">
        <v>4.1099999999999998E-2</v>
      </c>
      <c r="E1157">
        <v>4.2200000000000001E-2</v>
      </c>
      <c r="F1157">
        <v>4.41E-2</v>
      </c>
      <c r="G1157">
        <v>4.6300000000000001E-2</v>
      </c>
      <c r="H1157">
        <v>5.0799999999999998E-2</v>
      </c>
    </row>
    <row r="1158" spans="1:8" x14ac:dyDescent="0.2">
      <c r="A1158">
        <v>3.4700000000000002E-2</v>
      </c>
      <c r="B1158">
        <v>3.7999999999999999E-2</v>
      </c>
      <c r="C1158">
        <v>3.9899999999999998E-2</v>
      </c>
      <c r="D1158">
        <v>4.1300000000000003E-2</v>
      </c>
      <c r="E1158">
        <v>4.24E-2</v>
      </c>
      <c r="F1158">
        <v>4.4299999999999999E-2</v>
      </c>
      <c r="G1158">
        <v>4.6600000000000003E-2</v>
      </c>
      <c r="H1158">
        <v>5.0999999999999997E-2</v>
      </c>
    </row>
    <row r="1159" spans="1:8" x14ac:dyDescent="0.2">
      <c r="A1159">
        <v>3.4700000000000002E-2</v>
      </c>
      <c r="B1159">
        <v>3.7999999999999999E-2</v>
      </c>
      <c r="C1159">
        <v>3.9899999999999998E-2</v>
      </c>
      <c r="D1159">
        <v>4.1200000000000001E-2</v>
      </c>
      <c r="E1159">
        <v>4.2299999999999997E-2</v>
      </c>
      <c r="F1159">
        <v>4.41E-2</v>
      </c>
      <c r="G1159">
        <v>4.6199999999999998E-2</v>
      </c>
      <c r="H1159">
        <v>5.0500000000000003E-2</v>
      </c>
    </row>
    <row r="1160" spans="1:8" x14ac:dyDescent="0.2">
      <c r="A1160">
        <v>3.5099999999999999E-2</v>
      </c>
      <c r="B1160">
        <v>3.85E-2</v>
      </c>
      <c r="C1160">
        <v>4.0300000000000002E-2</v>
      </c>
      <c r="D1160">
        <v>4.1599999999999998E-2</v>
      </c>
      <c r="E1160">
        <v>4.2599999999999999E-2</v>
      </c>
      <c r="F1160">
        <v>4.4400000000000002E-2</v>
      </c>
      <c r="G1160">
        <v>4.65E-2</v>
      </c>
      <c r="H1160">
        <v>5.0799999999999998E-2</v>
      </c>
    </row>
    <row r="1161" spans="1:8" x14ac:dyDescent="0.2">
      <c r="A1161">
        <v>3.5400000000000001E-2</v>
      </c>
      <c r="B1161">
        <v>3.8899999999999997E-2</v>
      </c>
      <c r="C1161">
        <v>4.0800000000000003E-2</v>
      </c>
      <c r="D1161">
        <v>4.2000000000000003E-2</v>
      </c>
      <c r="E1161">
        <v>4.3099999999999999E-2</v>
      </c>
      <c r="F1161">
        <v>4.48E-2</v>
      </c>
      <c r="G1161">
        <v>4.6699999999999998E-2</v>
      </c>
      <c r="H1161">
        <v>5.0799999999999998E-2</v>
      </c>
    </row>
    <row r="1162" spans="1:8" x14ac:dyDescent="0.2">
      <c r="A1162">
        <v>3.5499999999999997E-2</v>
      </c>
      <c r="B1162">
        <v>3.9100000000000003E-2</v>
      </c>
      <c r="C1162">
        <v>4.0899999999999999E-2</v>
      </c>
      <c r="D1162">
        <v>4.2099999999999999E-2</v>
      </c>
      <c r="E1162">
        <v>4.3200000000000002E-2</v>
      </c>
      <c r="F1162">
        <v>4.48E-2</v>
      </c>
      <c r="G1162">
        <v>4.6800000000000001E-2</v>
      </c>
      <c r="H1162">
        <v>5.0700000000000002E-2</v>
      </c>
    </row>
    <row r="1163" spans="1:8" x14ac:dyDescent="0.2">
      <c r="A1163">
        <v>3.5700000000000003E-2</v>
      </c>
      <c r="B1163">
        <v>3.9399999999999998E-2</v>
      </c>
      <c r="C1163">
        <v>4.1399999999999999E-2</v>
      </c>
      <c r="D1163">
        <v>4.2900000000000001E-2</v>
      </c>
      <c r="E1163">
        <v>4.41E-2</v>
      </c>
      <c r="F1163">
        <v>4.5900000000000003E-2</v>
      </c>
      <c r="G1163">
        <v>4.7899999999999998E-2</v>
      </c>
      <c r="H1163">
        <v>5.1799999999999999E-2</v>
      </c>
    </row>
    <row r="1164" spans="1:8" x14ac:dyDescent="0.2">
      <c r="A1164">
        <v>3.5700000000000003E-2</v>
      </c>
      <c r="B1164">
        <v>3.9399999999999998E-2</v>
      </c>
      <c r="C1164">
        <v>4.1500000000000002E-2</v>
      </c>
      <c r="D1164">
        <v>4.2999999999999997E-2</v>
      </c>
      <c r="E1164">
        <v>4.4200000000000003E-2</v>
      </c>
      <c r="F1164">
        <v>4.5999999999999999E-2</v>
      </c>
      <c r="G1164">
        <v>4.8000000000000001E-2</v>
      </c>
      <c r="H1164">
        <v>5.1900000000000002E-2</v>
      </c>
    </row>
    <row r="1165" spans="1:8" x14ac:dyDescent="0.2">
      <c r="A1165">
        <v>3.5700000000000003E-2</v>
      </c>
      <c r="B1165">
        <v>3.9300000000000002E-2</v>
      </c>
      <c r="C1165">
        <v>4.1300000000000003E-2</v>
      </c>
      <c r="D1165">
        <v>4.2799999999999998E-2</v>
      </c>
      <c r="E1165">
        <v>4.3999999999999997E-2</v>
      </c>
      <c r="F1165">
        <v>4.5699999999999998E-2</v>
      </c>
      <c r="G1165">
        <v>4.7800000000000002E-2</v>
      </c>
      <c r="H1165">
        <v>5.1799999999999999E-2</v>
      </c>
    </row>
    <row r="1166" spans="1:8" x14ac:dyDescent="0.2">
      <c r="A1166">
        <v>3.5700000000000003E-2</v>
      </c>
      <c r="B1166">
        <v>3.9199999999999999E-2</v>
      </c>
      <c r="C1166">
        <v>4.1200000000000001E-2</v>
      </c>
      <c r="D1166">
        <v>4.2500000000000003E-2</v>
      </c>
      <c r="E1166">
        <v>4.36E-2</v>
      </c>
      <c r="F1166">
        <v>4.5400000000000003E-2</v>
      </c>
      <c r="G1166">
        <v>4.7399999999999998E-2</v>
      </c>
      <c r="H1166">
        <v>5.1299999999999998E-2</v>
      </c>
    </row>
    <row r="1167" spans="1:8" x14ac:dyDescent="0.2">
      <c r="A1167">
        <v>3.5700000000000003E-2</v>
      </c>
      <c r="B1167">
        <v>3.9300000000000002E-2</v>
      </c>
      <c r="C1167">
        <v>4.1200000000000001E-2</v>
      </c>
      <c r="D1167">
        <v>4.2500000000000003E-2</v>
      </c>
      <c r="E1167">
        <v>4.3499999999999997E-2</v>
      </c>
      <c r="F1167">
        <v>4.5100000000000001E-2</v>
      </c>
      <c r="G1167">
        <v>4.7E-2</v>
      </c>
      <c r="H1167">
        <v>5.0599999999999999E-2</v>
      </c>
    </row>
    <row r="1168" spans="1:8" x14ac:dyDescent="0.2">
      <c r="A1168">
        <v>3.61E-2</v>
      </c>
      <c r="B1168">
        <v>3.9899999999999998E-2</v>
      </c>
      <c r="C1168">
        <v>4.19E-2</v>
      </c>
      <c r="D1168">
        <v>4.3200000000000002E-2</v>
      </c>
      <c r="E1168">
        <v>4.4299999999999999E-2</v>
      </c>
      <c r="F1168">
        <v>4.5900000000000003E-2</v>
      </c>
      <c r="G1168">
        <v>4.7800000000000002E-2</v>
      </c>
      <c r="H1168">
        <v>5.1400000000000001E-2</v>
      </c>
    </row>
    <row r="1169" spans="1:8" x14ac:dyDescent="0.2">
      <c r="A1169">
        <v>3.6299999999999999E-2</v>
      </c>
      <c r="B1169">
        <v>4.02E-2</v>
      </c>
      <c r="C1169">
        <v>4.2299999999999997E-2</v>
      </c>
      <c r="D1169">
        <v>4.3799999999999999E-2</v>
      </c>
      <c r="E1169">
        <v>4.5100000000000001E-2</v>
      </c>
      <c r="F1169">
        <v>4.6800000000000001E-2</v>
      </c>
      <c r="G1169">
        <v>4.8800000000000003E-2</v>
      </c>
      <c r="H1169">
        <v>5.2499999999999998E-2</v>
      </c>
    </row>
    <row r="1170" spans="1:8" x14ac:dyDescent="0.2">
      <c r="A1170">
        <v>3.6600000000000001E-2</v>
      </c>
      <c r="B1170">
        <v>4.0500000000000001E-2</v>
      </c>
      <c r="C1170">
        <v>4.2799999999999998E-2</v>
      </c>
      <c r="D1170">
        <v>4.4299999999999999E-2</v>
      </c>
      <c r="E1170">
        <v>4.5499999999999999E-2</v>
      </c>
      <c r="F1170">
        <v>4.7300000000000002E-2</v>
      </c>
      <c r="G1170">
        <v>4.9200000000000001E-2</v>
      </c>
      <c r="H1170">
        <v>5.28E-2</v>
      </c>
    </row>
    <row r="1171" spans="1:8" x14ac:dyDescent="0.2">
      <c r="A1171">
        <v>3.6799999999999999E-2</v>
      </c>
      <c r="B1171">
        <v>4.0899999999999999E-2</v>
      </c>
      <c r="C1171">
        <v>4.3200000000000002E-2</v>
      </c>
      <c r="D1171">
        <v>4.4699999999999997E-2</v>
      </c>
      <c r="E1171">
        <v>4.5900000000000003E-2</v>
      </c>
      <c r="F1171">
        <v>4.7600000000000003E-2</v>
      </c>
      <c r="G1171">
        <v>4.9500000000000002E-2</v>
      </c>
      <c r="H1171">
        <v>5.2900000000000003E-2</v>
      </c>
    </row>
    <row r="1172" spans="1:8" x14ac:dyDescent="0.2">
      <c r="A1172">
        <v>3.6999999999999998E-2</v>
      </c>
      <c r="B1172">
        <v>4.1200000000000001E-2</v>
      </c>
      <c r="C1172">
        <v>4.3499999999999997E-2</v>
      </c>
      <c r="D1172">
        <v>4.5100000000000001E-2</v>
      </c>
      <c r="E1172">
        <v>4.6300000000000001E-2</v>
      </c>
      <c r="F1172">
        <v>4.7899999999999998E-2</v>
      </c>
      <c r="G1172">
        <v>4.9700000000000001E-2</v>
      </c>
      <c r="H1172">
        <v>5.2900000000000003E-2</v>
      </c>
    </row>
    <row r="1173" spans="1:8" x14ac:dyDescent="0.2">
      <c r="A1173">
        <v>3.6999999999999998E-2</v>
      </c>
      <c r="B1173">
        <v>4.1200000000000001E-2</v>
      </c>
      <c r="C1173">
        <v>4.3299999999999998E-2</v>
      </c>
      <c r="D1173">
        <v>4.4699999999999997E-2</v>
      </c>
      <c r="E1173">
        <v>4.58E-2</v>
      </c>
      <c r="F1173">
        <v>4.7300000000000002E-2</v>
      </c>
      <c r="G1173">
        <v>4.9099999999999998E-2</v>
      </c>
      <c r="H1173">
        <v>5.2400000000000002E-2</v>
      </c>
    </row>
    <row r="1174" spans="1:8" x14ac:dyDescent="0.2">
      <c r="A1174">
        <v>3.6799999999999999E-2</v>
      </c>
      <c r="B1174">
        <v>4.07E-2</v>
      </c>
      <c r="C1174">
        <v>4.2799999999999998E-2</v>
      </c>
      <c r="D1174">
        <v>4.4299999999999999E-2</v>
      </c>
      <c r="E1174">
        <v>4.5400000000000003E-2</v>
      </c>
      <c r="F1174">
        <v>4.7199999999999999E-2</v>
      </c>
      <c r="G1174">
        <v>4.9200000000000001E-2</v>
      </c>
      <c r="H1174">
        <v>5.28E-2</v>
      </c>
    </row>
    <row r="1175" spans="1:8" x14ac:dyDescent="0.2">
      <c r="A1175">
        <v>3.6999999999999998E-2</v>
      </c>
      <c r="B1175">
        <v>4.0800000000000003E-2</v>
      </c>
      <c r="C1175">
        <v>4.2900000000000001E-2</v>
      </c>
      <c r="D1175">
        <v>4.4400000000000002E-2</v>
      </c>
      <c r="E1175">
        <v>4.5499999999999999E-2</v>
      </c>
      <c r="F1175">
        <v>4.7199999999999999E-2</v>
      </c>
      <c r="G1175">
        <v>4.9099999999999998E-2</v>
      </c>
      <c r="H1175">
        <v>5.2600000000000001E-2</v>
      </c>
    </row>
    <row r="1176" spans="1:8" x14ac:dyDescent="0.2">
      <c r="A1176">
        <v>3.7199999999999997E-2</v>
      </c>
      <c r="B1176">
        <v>4.1099999999999998E-2</v>
      </c>
      <c r="C1176">
        <v>4.3200000000000002E-2</v>
      </c>
      <c r="D1176">
        <v>4.4600000000000001E-2</v>
      </c>
      <c r="E1176">
        <v>4.5699999999999998E-2</v>
      </c>
      <c r="F1176">
        <v>4.7300000000000002E-2</v>
      </c>
      <c r="G1176">
        <v>4.9200000000000001E-2</v>
      </c>
      <c r="H1176">
        <v>5.2699999999999997E-2</v>
      </c>
    </row>
    <row r="1177" spans="1:8" x14ac:dyDescent="0.2">
      <c r="A1177">
        <v>3.7199999999999997E-2</v>
      </c>
      <c r="B1177">
        <v>4.1200000000000001E-2</v>
      </c>
      <c r="C1177">
        <v>4.3400000000000001E-2</v>
      </c>
      <c r="D1177">
        <v>4.4900000000000002E-2</v>
      </c>
      <c r="E1177">
        <v>4.5999999999999999E-2</v>
      </c>
      <c r="F1177">
        <v>4.7600000000000003E-2</v>
      </c>
      <c r="G1177">
        <v>4.9500000000000002E-2</v>
      </c>
      <c r="H1177">
        <v>5.3100000000000001E-2</v>
      </c>
    </row>
    <row r="1178" spans="1:8" x14ac:dyDescent="0.2">
      <c r="A1178">
        <v>3.7199999999999997E-2</v>
      </c>
      <c r="B1178">
        <v>4.1099999999999998E-2</v>
      </c>
      <c r="C1178">
        <v>4.3200000000000002E-2</v>
      </c>
      <c r="D1178">
        <v>4.4600000000000001E-2</v>
      </c>
      <c r="E1178">
        <v>4.5699999999999998E-2</v>
      </c>
      <c r="F1178">
        <v>4.7399999999999998E-2</v>
      </c>
      <c r="G1178">
        <v>4.9299999999999997E-2</v>
      </c>
      <c r="H1178">
        <v>5.28E-2</v>
      </c>
    </row>
    <row r="1179" spans="1:8" x14ac:dyDescent="0.2">
      <c r="A1179">
        <v>3.85E-2</v>
      </c>
      <c r="B1179">
        <v>4.2900000000000001E-2</v>
      </c>
      <c r="C1179">
        <v>4.5199999999999997E-2</v>
      </c>
      <c r="D1179">
        <v>4.6699999999999998E-2</v>
      </c>
      <c r="E1179">
        <v>4.7800000000000002E-2</v>
      </c>
      <c r="F1179">
        <v>4.9200000000000001E-2</v>
      </c>
      <c r="G1179">
        <v>5.0900000000000001E-2</v>
      </c>
      <c r="H1179">
        <v>5.3999999999999999E-2</v>
      </c>
    </row>
    <row r="1180" spans="1:8" x14ac:dyDescent="0.2">
      <c r="A1180">
        <v>3.8199999999999998E-2</v>
      </c>
      <c r="B1180">
        <v>4.2599999999999999E-2</v>
      </c>
      <c r="C1180">
        <v>4.48E-2</v>
      </c>
      <c r="D1180">
        <v>4.6100000000000002E-2</v>
      </c>
      <c r="E1180">
        <v>4.7199999999999999E-2</v>
      </c>
      <c r="F1180">
        <v>4.8599999999999997E-2</v>
      </c>
      <c r="G1180">
        <v>5.0299999999999997E-2</v>
      </c>
      <c r="H1180">
        <v>5.3400000000000003E-2</v>
      </c>
    </row>
    <row r="1181" spans="1:8" x14ac:dyDescent="0.2">
      <c r="A1181">
        <v>3.8600000000000002E-2</v>
      </c>
      <c r="B1181">
        <v>4.2999999999999997E-2</v>
      </c>
      <c r="C1181">
        <v>4.53E-2</v>
      </c>
      <c r="D1181">
        <v>4.6699999999999998E-2</v>
      </c>
      <c r="E1181">
        <v>4.7699999999999999E-2</v>
      </c>
      <c r="F1181">
        <v>4.9200000000000001E-2</v>
      </c>
      <c r="G1181">
        <v>5.0799999999999998E-2</v>
      </c>
      <c r="H1181">
        <v>5.3800000000000001E-2</v>
      </c>
    </row>
    <row r="1182" spans="1:8" x14ac:dyDescent="0.2">
      <c r="A1182">
        <v>3.85E-2</v>
      </c>
      <c r="B1182">
        <v>4.2799999999999998E-2</v>
      </c>
      <c r="C1182">
        <v>4.4999999999999998E-2</v>
      </c>
      <c r="D1182">
        <v>4.6399999999999997E-2</v>
      </c>
      <c r="E1182">
        <v>4.7399999999999998E-2</v>
      </c>
      <c r="F1182">
        <v>4.8899999999999999E-2</v>
      </c>
      <c r="G1182">
        <v>5.0599999999999999E-2</v>
      </c>
      <c r="H1182">
        <v>5.3600000000000002E-2</v>
      </c>
    </row>
    <row r="1183" spans="1:8" x14ac:dyDescent="0.2">
      <c r="A1183">
        <v>3.85E-2</v>
      </c>
      <c r="B1183">
        <v>4.2700000000000002E-2</v>
      </c>
      <c r="C1183">
        <v>4.48E-2</v>
      </c>
      <c r="D1183">
        <v>4.6199999999999998E-2</v>
      </c>
      <c r="E1183">
        <v>4.7199999999999999E-2</v>
      </c>
      <c r="F1183">
        <v>4.8599999999999997E-2</v>
      </c>
      <c r="G1183">
        <v>5.0299999999999997E-2</v>
      </c>
      <c r="H1183">
        <v>5.3400000000000003E-2</v>
      </c>
    </row>
    <row r="1184" spans="1:8" x14ac:dyDescent="0.2">
      <c r="A1184">
        <v>3.8199999999999998E-2</v>
      </c>
      <c r="B1184">
        <v>4.2099999999999999E-2</v>
      </c>
      <c r="C1184">
        <v>4.4200000000000003E-2</v>
      </c>
      <c r="D1184">
        <v>4.5499999999999999E-2</v>
      </c>
      <c r="E1184">
        <v>4.65E-2</v>
      </c>
      <c r="F1184">
        <v>4.8000000000000001E-2</v>
      </c>
      <c r="G1184">
        <v>4.9599999999999998E-2</v>
      </c>
      <c r="H1184">
        <v>5.28E-2</v>
      </c>
    </row>
    <row r="1185" spans="1:8" x14ac:dyDescent="0.2">
      <c r="A1185">
        <v>3.8199999999999998E-2</v>
      </c>
      <c r="B1185">
        <v>4.2099999999999999E-2</v>
      </c>
      <c r="C1185">
        <v>4.4200000000000003E-2</v>
      </c>
      <c r="D1185">
        <v>4.5499999999999999E-2</v>
      </c>
      <c r="E1185">
        <v>4.65E-2</v>
      </c>
      <c r="F1185">
        <v>4.8000000000000001E-2</v>
      </c>
      <c r="G1185">
        <v>4.9799999999999997E-2</v>
      </c>
      <c r="H1185">
        <v>5.2900000000000003E-2</v>
      </c>
    </row>
    <row r="1186" spans="1:8" x14ac:dyDescent="0.2">
      <c r="A1186">
        <v>3.7900000000000003E-2</v>
      </c>
      <c r="B1186">
        <v>4.1500000000000002E-2</v>
      </c>
      <c r="C1186">
        <v>4.3499999999999997E-2</v>
      </c>
      <c r="D1186">
        <v>4.48E-2</v>
      </c>
      <c r="E1186">
        <v>4.58E-2</v>
      </c>
      <c r="F1186">
        <v>4.7399999999999998E-2</v>
      </c>
      <c r="G1186">
        <v>4.9200000000000001E-2</v>
      </c>
      <c r="H1186">
        <v>5.2400000000000002E-2</v>
      </c>
    </row>
    <row r="1187" spans="1:8" x14ac:dyDescent="0.2">
      <c r="A1187">
        <v>3.7999999999999999E-2</v>
      </c>
      <c r="B1187">
        <v>4.1599999999999998E-2</v>
      </c>
      <c r="C1187">
        <v>4.36E-2</v>
      </c>
      <c r="D1187">
        <v>4.4900000000000002E-2</v>
      </c>
      <c r="E1187">
        <v>4.5999999999999999E-2</v>
      </c>
      <c r="F1187">
        <v>4.7600000000000003E-2</v>
      </c>
      <c r="G1187">
        <v>4.9299999999999997E-2</v>
      </c>
      <c r="H1187">
        <v>5.2699999999999997E-2</v>
      </c>
    </row>
    <row r="1188" spans="1:8" x14ac:dyDescent="0.2">
      <c r="A1188">
        <v>3.78E-2</v>
      </c>
      <c r="B1188">
        <v>4.1399999999999999E-2</v>
      </c>
      <c r="C1188">
        <v>4.3200000000000002E-2</v>
      </c>
      <c r="D1188">
        <v>4.4499999999999998E-2</v>
      </c>
      <c r="E1188">
        <v>4.5600000000000002E-2</v>
      </c>
      <c r="F1188">
        <v>4.7199999999999999E-2</v>
      </c>
      <c r="G1188">
        <v>4.9000000000000002E-2</v>
      </c>
      <c r="H1188">
        <v>5.2499999999999998E-2</v>
      </c>
    </row>
    <row r="1189" spans="1:8" x14ac:dyDescent="0.2">
      <c r="A1189">
        <v>3.7600000000000001E-2</v>
      </c>
      <c r="B1189">
        <v>4.0899999999999999E-2</v>
      </c>
      <c r="C1189">
        <v>4.2799999999999998E-2</v>
      </c>
      <c r="D1189">
        <v>4.4200000000000003E-2</v>
      </c>
      <c r="E1189">
        <v>4.5199999999999997E-2</v>
      </c>
      <c r="F1189">
        <v>4.6899999999999997E-2</v>
      </c>
      <c r="G1189">
        <v>4.8800000000000003E-2</v>
      </c>
      <c r="H1189">
        <v>5.2400000000000002E-2</v>
      </c>
    </row>
    <row r="1190" spans="1:8" x14ac:dyDescent="0.2">
      <c r="A1190">
        <v>3.8199999999999998E-2</v>
      </c>
      <c r="B1190">
        <v>4.19E-2</v>
      </c>
      <c r="C1190">
        <v>4.3999999999999997E-2</v>
      </c>
      <c r="D1190">
        <v>4.5400000000000003E-2</v>
      </c>
      <c r="E1190">
        <v>4.65E-2</v>
      </c>
      <c r="F1190">
        <v>4.8099999999999997E-2</v>
      </c>
      <c r="G1190">
        <v>4.99E-2</v>
      </c>
      <c r="H1190">
        <v>5.3400000000000003E-2</v>
      </c>
    </row>
    <row r="1191" spans="1:8" x14ac:dyDescent="0.2">
      <c r="A1191">
        <v>3.8199999999999998E-2</v>
      </c>
      <c r="B1191">
        <v>4.19E-2</v>
      </c>
      <c r="C1191">
        <v>4.3900000000000002E-2</v>
      </c>
      <c r="D1191">
        <v>4.5199999999999997E-2</v>
      </c>
      <c r="E1191">
        <v>4.6199999999999998E-2</v>
      </c>
      <c r="F1191">
        <v>4.7699999999999999E-2</v>
      </c>
      <c r="G1191">
        <v>4.9399999999999999E-2</v>
      </c>
      <c r="H1191">
        <v>5.2699999999999997E-2</v>
      </c>
    </row>
    <row r="1192" spans="1:8" x14ac:dyDescent="0.2">
      <c r="A1192">
        <v>3.8300000000000001E-2</v>
      </c>
      <c r="B1192">
        <v>4.1799999999999997E-2</v>
      </c>
      <c r="C1192">
        <v>4.3700000000000003E-2</v>
      </c>
      <c r="D1192">
        <v>4.4999999999999998E-2</v>
      </c>
      <c r="E1192">
        <v>4.5900000000000003E-2</v>
      </c>
      <c r="F1192">
        <v>4.7500000000000001E-2</v>
      </c>
      <c r="G1192">
        <v>4.9200000000000001E-2</v>
      </c>
      <c r="H1192">
        <v>5.2499999999999998E-2</v>
      </c>
    </row>
    <row r="1193" spans="1:8" x14ac:dyDescent="0.2">
      <c r="A1193">
        <v>3.7699999999999997E-2</v>
      </c>
      <c r="B1193">
        <v>4.1000000000000002E-2</v>
      </c>
      <c r="C1193">
        <v>4.2700000000000002E-2</v>
      </c>
      <c r="D1193">
        <v>4.3900000000000002E-2</v>
      </c>
      <c r="E1193">
        <v>4.4900000000000002E-2</v>
      </c>
      <c r="F1193">
        <v>4.6399999999999997E-2</v>
      </c>
      <c r="G1193">
        <v>4.82E-2</v>
      </c>
      <c r="H1193">
        <v>5.1700000000000003E-2</v>
      </c>
    </row>
    <row r="1194" spans="1:8" x14ac:dyDescent="0.2">
      <c r="A1194">
        <v>3.73E-2</v>
      </c>
      <c r="B1194">
        <v>4.0500000000000001E-2</v>
      </c>
      <c r="C1194">
        <v>4.2299999999999997E-2</v>
      </c>
      <c r="D1194">
        <v>4.36E-2</v>
      </c>
      <c r="E1194">
        <v>4.4600000000000001E-2</v>
      </c>
      <c r="F1194">
        <v>4.6199999999999998E-2</v>
      </c>
      <c r="G1194">
        <v>4.8099999999999997E-2</v>
      </c>
      <c r="H1194">
        <v>5.1700000000000003E-2</v>
      </c>
    </row>
    <row r="1195" spans="1:8" x14ac:dyDescent="0.2">
      <c r="A1195">
        <v>3.6999999999999998E-2</v>
      </c>
      <c r="B1195">
        <v>4.0099999999999997E-2</v>
      </c>
      <c r="C1195">
        <v>4.19E-2</v>
      </c>
      <c r="D1195">
        <v>4.3200000000000002E-2</v>
      </c>
      <c r="E1195">
        <v>4.4299999999999999E-2</v>
      </c>
      <c r="F1195">
        <v>4.5900000000000003E-2</v>
      </c>
      <c r="G1195">
        <v>4.7800000000000002E-2</v>
      </c>
      <c r="H1195">
        <v>5.16E-2</v>
      </c>
    </row>
    <row r="1196" spans="1:8" x14ac:dyDescent="0.2">
      <c r="A1196">
        <v>3.6299999999999999E-2</v>
      </c>
      <c r="B1196">
        <v>3.9199999999999999E-2</v>
      </c>
      <c r="C1196">
        <v>4.1000000000000002E-2</v>
      </c>
      <c r="D1196">
        <v>4.2299999999999997E-2</v>
      </c>
      <c r="E1196">
        <v>4.3299999999999998E-2</v>
      </c>
      <c r="F1196">
        <v>4.4999999999999998E-2</v>
      </c>
      <c r="G1196">
        <v>4.7E-2</v>
      </c>
      <c r="H1196">
        <v>5.0799999999999998E-2</v>
      </c>
    </row>
    <row r="1197" spans="1:8" x14ac:dyDescent="0.2">
      <c r="A1197">
        <v>3.6200000000000003E-2</v>
      </c>
      <c r="B1197">
        <v>3.9E-2</v>
      </c>
      <c r="C1197">
        <v>4.0800000000000003E-2</v>
      </c>
      <c r="D1197">
        <v>4.2000000000000003E-2</v>
      </c>
      <c r="E1197">
        <v>4.2999999999999997E-2</v>
      </c>
      <c r="F1197">
        <v>4.4600000000000001E-2</v>
      </c>
      <c r="G1197">
        <v>4.65E-2</v>
      </c>
      <c r="H1197">
        <v>5.0099999999999999E-2</v>
      </c>
    </row>
    <row r="1198" spans="1:8" x14ac:dyDescent="0.2">
      <c r="A1198">
        <v>3.6600000000000001E-2</v>
      </c>
      <c r="B1198">
        <v>3.9600000000000003E-2</v>
      </c>
      <c r="C1198">
        <v>4.1399999999999999E-2</v>
      </c>
      <c r="D1198">
        <v>4.2599999999999999E-2</v>
      </c>
      <c r="E1198">
        <v>4.3499999999999997E-2</v>
      </c>
      <c r="F1198">
        <v>4.5199999999999997E-2</v>
      </c>
      <c r="G1198">
        <v>4.7E-2</v>
      </c>
      <c r="H1198">
        <v>5.0599999999999999E-2</v>
      </c>
    </row>
    <row r="1199" spans="1:8" x14ac:dyDescent="0.2">
      <c r="A1199">
        <v>3.6700000000000003E-2</v>
      </c>
      <c r="B1199">
        <v>3.9699999999999999E-2</v>
      </c>
      <c r="C1199">
        <v>4.1399999999999999E-2</v>
      </c>
      <c r="D1199">
        <v>4.2500000000000003E-2</v>
      </c>
      <c r="E1199">
        <v>4.3499999999999997E-2</v>
      </c>
      <c r="F1199">
        <v>4.4999999999999998E-2</v>
      </c>
      <c r="G1199">
        <v>4.6899999999999997E-2</v>
      </c>
      <c r="H1199">
        <v>5.0700000000000002E-2</v>
      </c>
    </row>
    <row r="1200" spans="1:8" x14ac:dyDescent="0.2">
      <c r="A1200">
        <v>3.7100000000000001E-2</v>
      </c>
      <c r="B1200">
        <v>4.02E-2</v>
      </c>
      <c r="C1200">
        <v>4.19E-2</v>
      </c>
      <c r="D1200">
        <v>4.2999999999999997E-2</v>
      </c>
      <c r="E1200">
        <v>4.3900000000000002E-2</v>
      </c>
      <c r="F1200">
        <v>4.5400000000000003E-2</v>
      </c>
      <c r="G1200">
        <v>4.7100000000000003E-2</v>
      </c>
      <c r="H1200">
        <v>5.0700000000000002E-2</v>
      </c>
    </row>
    <row r="1201" spans="1:8" x14ac:dyDescent="0.2">
      <c r="A1201">
        <v>3.73E-2</v>
      </c>
      <c r="B1201">
        <v>4.0399999999999998E-2</v>
      </c>
      <c r="C1201">
        <v>4.2000000000000003E-2</v>
      </c>
      <c r="D1201">
        <v>4.2999999999999997E-2</v>
      </c>
      <c r="E1201">
        <v>4.3799999999999999E-2</v>
      </c>
      <c r="F1201">
        <v>4.53E-2</v>
      </c>
      <c r="G1201">
        <v>4.7E-2</v>
      </c>
      <c r="H1201">
        <v>5.04E-2</v>
      </c>
    </row>
    <row r="1202" spans="1:8" x14ac:dyDescent="0.2">
      <c r="A1202">
        <v>3.7499999999999999E-2</v>
      </c>
      <c r="B1202">
        <v>4.07E-2</v>
      </c>
      <c r="C1202">
        <v>4.2299999999999997E-2</v>
      </c>
      <c r="D1202">
        <v>4.3400000000000001E-2</v>
      </c>
      <c r="E1202">
        <v>4.4299999999999999E-2</v>
      </c>
      <c r="F1202">
        <v>4.5600000000000002E-2</v>
      </c>
      <c r="G1202">
        <v>4.7300000000000002E-2</v>
      </c>
      <c r="H1202">
        <v>5.0799999999999998E-2</v>
      </c>
    </row>
    <row r="1203" spans="1:8" x14ac:dyDescent="0.2">
      <c r="A1203">
        <v>3.6900000000000002E-2</v>
      </c>
      <c r="B1203">
        <v>3.9800000000000002E-2</v>
      </c>
      <c r="C1203">
        <v>4.1500000000000002E-2</v>
      </c>
      <c r="D1203">
        <v>4.2500000000000003E-2</v>
      </c>
      <c r="E1203">
        <v>4.3400000000000001E-2</v>
      </c>
      <c r="F1203">
        <v>4.4900000000000002E-2</v>
      </c>
      <c r="G1203">
        <v>4.6600000000000003E-2</v>
      </c>
      <c r="H1203">
        <v>5.0200000000000002E-2</v>
      </c>
    </row>
    <row r="1204" spans="1:8" x14ac:dyDescent="0.2">
      <c r="A1204">
        <v>3.6900000000000002E-2</v>
      </c>
      <c r="B1204">
        <v>3.9800000000000002E-2</v>
      </c>
      <c r="C1204">
        <v>4.1300000000000003E-2</v>
      </c>
      <c r="D1204">
        <v>4.24E-2</v>
      </c>
      <c r="E1204">
        <v>4.3299999999999998E-2</v>
      </c>
      <c r="F1204">
        <v>4.48E-2</v>
      </c>
      <c r="G1204">
        <v>4.6600000000000003E-2</v>
      </c>
      <c r="H1204">
        <v>5.0299999999999997E-2</v>
      </c>
    </row>
    <row r="1205" spans="1:8" x14ac:dyDescent="0.2">
      <c r="A1205">
        <v>3.6999999999999998E-2</v>
      </c>
      <c r="B1205">
        <v>3.9699999999999999E-2</v>
      </c>
      <c r="C1205">
        <v>4.1099999999999998E-2</v>
      </c>
      <c r="D1205">
        <v>4.2099999999999999E-2</v>
      </c>
      <c r="E1205">
        <v>4.2900000000000001E-2</v>
      </c>
      <c r="F1205">
        <v>4.4299999999999999E-2</v>
      </c>
      <c r="G1205">
        <v>4.5999999999999999E-2</v>
      </c>
      <c r="H1205">
        <v>4.9500000000000002E-2</v>
      </c>
    </row>
    <row r="1206" spans="1:8" x14ac:dyDescent="0.2">
      <c r="A1206">
        <v>3.7400000000000003E-2</v>
      </c>
      <c r="B1206">
        <v>4.0300000000000002E-2</v>
      </c>
      <c r="C1206">
        <v>4.1799999999999997E-2</v>
      </c>
      <c r="D1206">
        <v>4.2799999999999998E-2</v>
      </c>
      <c r="E1206">
        <v>4.3700000000000003E-2</v>
      </c>
      <c r="F1206">
        <v>4.4999999999999998E-2</v>
      </c>
      <c r="G1206">
        <v>4.6699999999999998E-2</v>
      </c>
      <c r="H1206">
        <v>5.0200000000000002E-2</v>
      </c>
    </row>
    <row r="1207" spans="1:8" x14ac:dyDescent="0.2">
      <c r="A1207">
        <v>3.73E-2</v>
      </c>
      <c r="B1207">
        <v>4.0099999999999997E-2</v>
      </c>
      <c r="C1207">
        <v>4.1599999999999998E-2</v>
      </c>
      <c r="D1207">
        <v>4.2500000000000003E-2</v>
      </c>
      <c r="E1207">
        <v>4.3299999999999998E-2</v>
      </c>
      <c r="F1207">
        <v>4.4699999999999997E-2</v>
      </c>
      <c r="G1207">
        <v>4.6399999999999997E-2</v>
      </c>
      <c r="H1207">
        <v>4.99E-2</v>
      </c>
    </row>
    <row r="1208" spans="1:8" x14ac:dyDescent="0.2">
      <c r="A1208">
        <v>3.73E-2</v>
      </c>
      <c r="B1208">
        <v>0.04</v>
      </c>
      <c r="C1208">
        <v>4.1599999999999998E-2</v>
      </c>
      <c r="D1208">
        <v>4.2599999999999999E-2</v>
      </c>
      <c r="E1208">
        <v>4.3400000000000001E-2</v>
      </c>
      <c r="F1208">
        <v>4.4900000000000002E-2</v>
      </c>
      <c r="G1208">
        <v>4.6699999999999998E-2</v>
      </c>
      <c r="H1208">
        <v>5.0599999999999999E-2</v>
      </c>
    </row>
    <row r="1209" spans="1:8" x14ac:dyDescent="0.2">
      <c r="A1209">
        <v>3.6900000000000002E-2</v>
      </c>
      <c r="B1209">
        <v>3.95E-2</v>
      </c>
      <c r="C1209">
        <v>4.1000000000000002E-2</v>
      </c>
      <c r="D1209">
        <v>4.2000000000000003E-2</v>
      </c>
      <c r="E1209">
        <v>4.2799999999999998E-2</v>
      </c>
      <c r="F1209">
        <v>4.4299999999999999E-2</v>
      </c>
      <c r="G1209">
        <v>4.6199999999999998E-2</v>
      </c>
      <c r="H1209">
        <v>5.0299999999999997E-2</v>
      </c>
    </row>
    <row r="1210" spans="1:8" x14ac:dyDescent="0.2">
      <c r="A1210">
        <v>3.7699999999999997E-2</v>
      </c>
      <c r="B1210">
        <v>4.07E-2</v>
      </c>
      <c r="C1210">
        <v>4.2099999999999999E-2</v>
      </c>
      <c r="D1210">
        <v>4.2999999999999997E-2</v>
      </c>
      <c r="E1210">
        <v>4.3799999999999999E-2</v>
      </c>
      <c r="F1210">
        <v>4.5199999999999997E-2</v>
      </c>
      <c r="G1210">
        <v>4.6899999999999997E-2</v>
      </c>
      <c r="H1210">
        <v>5.0700000000000002E-2</v>
      </c>
    </row>
    <row r="1211" spans="1:8" x14ac:dyDescent="0.2">
      <c r="A1211">
        <v>3.8199999999999998E-2</v>
      </c>
      <c r="B1211">
        <v>4.1099999999999998E-2</v>
      </c>
      <c r="C1211">
        <v>4.2500000000000003E-2</v>
      </c>
      <c r="D1211">
        <v>4.3400000000000001E-2</v>
      </c>
      <c r="E1211">
        <v>4.4200000000000003E-2</v>
      </c>
      <c r="F1211">
        <v>4.5499999999999999E-2</v>
      </c>
      <c r="G1211">
        <v>4.7100000000000003E-2</v>
      </c>
      <c r="H1211">
        <v>5.0500000000000003E-2</v>
      </c>
    </row>
    <row r="1212" spans="1:8" x14ac:dyDescent="0.2">
      <c r="A1212">
        <v>3.7999999999999999E-2</v>
      </c>
      <c r="B1212">
        <v>4.0800000000000003E-2</v>
      </c>
      <c r="C1212">
        <v>4.2200000000000001E-2</v>
      </c>
      <c r="D1212">
        <v>4.3200000000000002E-2</v>
      </c>
      <c r="E1212">
        <v>4.3999999999999997E-2</v>
      </c>
      <c r="F1212">
        <v>4.53E-2</v>
      </c>
      <c r="G1212">
        <v>4.6800000000000001E-2</v>
      </c>
      <c r="H1212">
        <v>5.0299999999999997E-2</v>
      </c>
    </row>
    <row r="1213" spans="1:8" x14ac:dyDescent="0.2">
      <c r="A1213">
        <v>3.7600000000000001E-2</v>
      </c>
      <c r="B1213">
        <v>4.02E-2</v>
      </c>
      <c r="C1213">
        <v>4.1599999999999998E-2</v>
      </c>
      <c r="D1213">
        <v>4.2500000000000003E-2</v>
      </c>
      <c r="E1213">
        <v>4.3299999999999998E-2</v>
      </c>
      <c r="F1213">
        <v>4.4600000000000001E-2</v>
      </c>
      <c r="G1213">
        <v>4.6199999999999998E-2</v>
      </c>
      <c r="H1213">
        <v>4.9700000000000001E-2</v>
      </c>
    </row>
    <row r="1214" spans="1:8" x14ac:dyDescent="0.2">
      <c r="A1214">
        <v>3.7900000000000003E-2</v>
      </c>
      <c r="B1214">
        <v>4.0599999999999997E-2</v>
      </c>
      <c r="C1214">
        <v>4.2000000000000003E-2</v>
      </c>
      <c r="D1214">
        <v>4.2999999999999997E-2</v>
      </c>
      <c r="E1214">
        <v>4.3799999999999999E-2</v>
      </c>
      <c r="F1214">
        <v>4.5100000000000001E-2</v>
      </c>
      <c r="G1214">
        <v>4.6699999999999998E-2</v>
      </c>
      <c r="H1214">
        <v>5.0099999999999999E-2</v>
      </c>
    </row>
    <row r="1215" spans="1:8" x14ac:dyDescent="0.2">
      <c r="A1215">
        <v>3.7600000000000001E-2</v>
      </c>
      <c r="B1215">
        <v>0.04</v>
      </c>
      <c r="C1215">
        <v>4.1300000000000003E-2</v>
      </c>
      <c r="D1215">
        <v>4.2200000000000001E-2</v>
      </c>
      <c r="E1215">
        <v>4.2900000000000001E-2</v>
      </c>
      <c r="F1215">
        <v>4.4299999999999999E-2</v>
      </c>
      <c r="G1215">
        <v>4.5900000000000003E-2</v>
      </c>
      <c r="H1215">
        <v>4.9500000000000002E-2</v>
      </c>
    </row>
    <row r="1216" spans="1:8" x14ac:dyDescent="0.2">
      <c r="A1216">
        <v>3.73E-2</v>
      </c>
      <c r="B1216">
        <v>3.9699999999999999E-2</v>
      </c>
      <c r="C1216">
        <v>4.1000000000000002E-2</v>
      </c>
      <c r="D1216">
        <v>4.19E-2</v>
      </c>
      <c r="E1216">
        <v>4.2700000000000002E-2</v>
      </c>
      <c r="F1216">
        <v>4.41E-2</v>
      </c>
      <c r="G1216">
        <v>4.5900000000000003E-2</v>
      </c>
      <c r="H1216">
        <v>4.9500000000000002E-2</v>
      </c>
    </row>
    <row r="1217" spans="1:8" x14ac:dyDescent="0.2">
      <c r="A1217">
        <v>3.73E-2</v>
      </c>
      <c r="B1217">
        <v>3.9600000000000003E-2</v>
      </c>
      <c r="C1217">
        <v>4.0899999999999999E-2</v>
      </c>
      <c r="D1217">
        <v>4.1799999999999997E-2</v>
      </c>
      <c r="E1217">
        <v>4.2599999999999999E-2</v>
      </c>
      <c r="F1217">
        <v>4.3999999999999997E-2</v>
      </c>
      <c r="G1217">
        <v>4.5699999999999998E-2</v>
      </c>
      <c r="H1217">
        <v>4.9299999999999997E-2</v>
      </c>
    </row>
    <row r="1218" spans="1:8" x14ac:dyDescent="0.2">
      <c r="A1218">
        <v>3.7199999999999997E-2</v>
      </c>
      <c r="B1218">
        <v>3.9399999999999998E-2</v>
      </c>
      <c r="C1218">
        <v>4.0500000000000001E-2</v>
      </c>
      <c r="D1218">
        <v>4.1399999999999999E-2</v>
      </c>
      <c r="E1218">
        <v>4.2099999999999999E-2</v>
      </c>
      <c r="F1218">
        <v>4.3499999999999997E-2</v>
      </c>
      <c r="G1218">
        <v>4.5100000000000001E-2</v>
      </c>
      <c r="H1218">
        <v>4.87E-2</v>
      </c>
    </row>
    <row r="1219" spans="1:8" x14ac:dyDescent="0.2">
      <c r="A1219">
        <v>3.7600000000000001E-2</v>
      </c>
      <c r="B1219">
        <v>3.9800000000000002E-2</v>
      </c>
      <c r="C1219">
        <v>4.1000000000000002E-2</v>
      </c>
      <c r="D1219">
        <v>4.1799999999999997E-2</v>
      </c>
      <c r="E1219">
        <v>4.2500000000000003E-2</v>
      </c>
      <c r="F1219">
        <v>4.3700000000000003E-2</v>
      </c>
      <c r="G1219">
        <v>4.53E-2</v>
      </c>
      <c r="H1219">
        <v>4.8800000000000003E-2</v>
      </c>
    </row>
    <row r="1220" spans="1:8" x14ac:dyDescent="0.2">
      <c r="A1220">
        <v>3.7900000000000003E-2</v>
      </c>
      <c r="B1220">
        <v>4.02E-2</v>
      </c>
      <c r="C1220">
        <v>4.1399999999999999E-2</v>
      </c>
      <c r="D1220">
        <v>4.2299999999999997E-2</v>
      </c>
      <c r="E1220">
        <v>4.2999999999999997E-2</v>
      </c>
      <c r="F1220">
        <v>4.4200000000000003E-2</v>
      </c>
      <c r="G1220">
        <v>4.5699999999999998E-2</v>
      </c>
      <c r="H1220">
        <v>4.9000000000000002E-2</v>
      </c>
    </row>
    <row r="1221" spans="1:8" x14ac:dyDescent="0.2">
      <c r="A1221">
        <v>3.78E-2</v>
      </c>
      <c r="B1221">
        <v>4.0099999999999997E-2</v>
      </c>
      <c r="C1221">
        <v>4.1300000000000003E-2</v>
      </c>
      <c r="D1221">
        <v>4.2000000000000003E-2</v>
      </c>
      <c r="E1221">
        <v>4.2700000000000002E-2</v>
      </c>
      <c r="F1221">
        <v>4.3799999999999999E-2</v>
      </c>
      <c r="G1221">
        <v>4.53E-2</v>
      </c>
      <c r="H1221">
        <v>4.8599999999999997E-2</v>
      </c>
    </row>
    <row r="1222" spans="1:8" x14ac:dyDescent="0.2">
      <c r="A1222">
        <v>3.7699999999999997E-2</v>
      </c>
      <c r="B1222">
        <v>3.9800000000000002E-2</v>
      </c>
      <c r="C1222">
        <v>4.0899999999999999E-2</v>
      </c>
      <c r="D1222">
        <v>4.1599999999999998E-2</v>
      </c>
      <c r="E1222">
        <v>4.2200000000000001E-2</v>
      </c>
      <c r="F1222">
        <v>4.3299999999999998E-2</v>
      </c>
      <c r="G1222">
        <v>4.48E-2</v>
      </c>
      <c r="H1222">
        <v>4.8099999999999997E-2</v>
      </c>
    </row>
    <row r="1223" spans="1:8" x14ac:dyDescent="0.2">
      <c r="A1223">
        <v>3.7600000000000001E-2</v>
      </c>
      <c r="B1223">
        <v>3.9600000000000003E-2</v>
      </c>
      <c r="C1223">
        <v>4.07E-2</v>
      </c>
      <c r="D1223">
        <v>4.1399999999999999E-2</v>
      </c>
      <c r="E1223">
        <v>4.2000000000000003E-2</v>
      </c>
      <c r="F1223">
        <v>4.2999999999999997E-2</v>
      </c>
      <c r="G1223">
        <v>4.4400000000000002E-2</v>
      </c>
      <c r="H1223">
        <v>4.7899999999999998E-2</v>
      </c>
    </row>
    <row r="1224" spans="1:8" x14ac:dyDescent="0.2">
      <c r="A1224">
        <v>3.7900000000000003E-2</v>
      </c>
      <c r="B1224">
        <v>0.04</v>
      </c>
      <c r="C1224">
        <v>4.1000000000000002E-2</v>
      </c>
      <c r="D1224">
        <v>4.1700000000000001E-2</v>
      </c>
      <c r="E1224">
        <v>4.24E-2</v>
      </c>
      <c r="F1224">
        <v>4.3499999999999997E-2</v>
      </c>
      <c r="G1224">
        <v>4.4999999999999998E-2</v>
      </c>
      <c r="H1224">
        <v>4.8500000000000001E-2</v>
      </c>
    </row>
    <row r="1225" spans="1:8" x14ac:dyDescent="0.2">
      <c r="A1225">
        <v>3.8100000000000002E-2</v>
      </c>
      <c r="B1225">
        <v>4.0099999999999997E-2</v>
      </c>
      <c r="C1225">
        <v>4.1099999999999998E-2</v>
      </c>
      <c r="D1225">
        <v>4.1799999999999997E-2</v>
      </c>
      <c r="E1225">
        <v>4.24E-2</v>
      </c>
      <c r="F1225">
        <v>4.36E-2</v>
      </c>
      <c r="G1225">
        <v>4.5100000000000001E-2</v>
      </c>
      <c r="H1225">
        <v>4.8599999999999997E-2</v>
      </c>
    </row>
    <row r="1226" spans="1:8" x14ac:dyDescent="0.2">
      <c r="A1226">
        <v>3.7699999999999997E-2</v>
      </c>
      <c r="B1226">
        <v>3.95E-2</v>
      </c>
      <c r="C1226">
        <v>4.0399999999999998E-2</v>
      </c>
      <c r="D1226">
        <v>4.1000000000000002E-2</v>
      </c>
      <c r="E1226">
        <v>4.1599999999999998E-2</v>
      </c>
      <c r="F1226">
        <v>4.2700000000000002E-2</v>
      </c>
      <c r="G1226">
        <v>4.4200000000000003E-2</v>
      </c>
      <c r="H1226">
        <v>4.7699999999999999E-2</v>
      </c>
    </row>
    <row r="1227" spans="1:8" x14ac:dyDescent="0.2">
      <c r="A1227">
        <v>3.6600000000000001E-2</v>
      </c>
      <c r="B1227">
        <v>3.78E-2</v>
      </c>
      <c r="C1227">
        <v>3.8699999999999998E-2</v>
      </c>
      <c r="D1227">
        <v>3.9399999999999998E-2</v>
      </c>
      <c r="E1227">
        <v>0.04</v>
      </c>
      <c r="F1227">
        <v>4.1200000000000001E-2</v>
      </c>
      <c r="G1227">
        <v>4.2999999999999997E-2</v>
      </c>
      <c r="H1227">
        <v>4.6699999999999998E-2</v>
      </c>
    </row>
    <row r="1228" spans="1:8" x14ac:dyDescent="0.2">
      <c r="A1228">
        <v>3.7199999999999997E-2</v>
      </c>
      <c r="B1228">
        <v>3.8600000000000002E-2</v>
      </c>
      <c r="C1228">
        <v>3.9399999999999998E-2</v>
      </c>
      <c r="D1228">
        <v>0.04</v>
      </c>
      <c r="E1228">
        <v>4.0500000000000001E-2</v>
      </c>
      <c r="F1228">
        <v>4.1599999999999998E-2</v>
      </c>
      <c r="G1228">
        <v>4.3099999999999999E-2</v>
      </c>
      <c r="H1228">
        <v>4.65E-2</v>
      </c>
    </row>
    <row r="1229" spans="1:8" x14ac:dyDescent="0.2">
      <c r="A1229">
        <v>3.7199999999999997E-2</v>
      </c>
      <c r="B1229">
        <v>3.8699999999999998E-2</v>
      </c>
      <c r="C1229">
        <v>3.95E-2</v>
      </c>
      <c r="D1229">
        <v>4.0099999999999997E-2</v>
      </c>
      <c r="E1229">
        <v>4.0599999999999997E-2</v>
      </c>
      <c r="F1229">
        <v>4.1599999999999998E-2</v>
      </c>
      <c r="G1229">
        <v>4.2999999999999997E-2</v>
      </c>
      <c r="H1229">
        <v>4.6300000000000001E-2</v>
      </c>
    </row>
    <row r="1230" spans="1:8" x14ac:dyDescent="0.2">
      <c r="A1230">
        <v>3.7600000000000001E-2</v>
      </c>
      <c r="B1230">
        <v>3.9199999999999999E-2</v>
      </c>
      <c r="C1230">
        <v>4.0099999999999997E-2</v>
      </c>
      <c r="D1230">
        <v>4.0800000000000003E-2</v>
      </c>
      <c r="E1230">
        <v>4.1500000000000002E-2</v>
      </c>
      <c r="F1230">
        <v>4.2500000000000003E-2</v>
      </c>
      <c r="G1230">
        <v>4.3900000000000002E-2</v>
      </c>
      <c r="H1230">
        <v>4.7E-2</v>
      </c>
    </row>
    <row r="1231" spans="1:8" x14ac:dyDescent="0.2">
      <c r="A1231">
        <v>3.7499999999999999E-2</v>
      </c>
      <c r="B1231">
        <v>3.9100000000000003E-2</v>
      </c>
      <c r="C1231">
        <v>3.9899999999999998E-2</v>
      </c>
      <c r="D1231">
        <v>4.0500000000000001E-2</v>
      </c>
      <c r="E1231">
        <v>4.1099999999999998E-2</v>
      </c>
      <c r="F1231">
        <v>4.2099999999999999E-2</v>
      </c>
      <c r="G1231">
        <v>4.3400000000000001E-2</v>
      </c>
      <c r="H1231">
        <v>4.65E-2</v>
      </c>
    </row>
    <row r="1232" spans="1:8" x14ac:dyDescent="0.2">
      <c r="A1232">
        <v>3.7600000000000001E-2</v>
      </c>
      <c r="B1232">
        <v>3.9199999999999999E-2</v>
      </c>
      <c r="C1232">
        <v>3.9899999999999998E-2</v>
      </c>
      <c r="D1232">
        <v>4.0500000000000001E-2</v>
      </c>
      <c r="E1232">
        <v>4.1000000000000002E-2</v>
      </c>
      <c r="F1232">
        <v>4.19E-2</v>
      </c>
      <c r="G1232">
        <v>4.3200000000000002E-2</v>
      </c>
      <c r="H1232">
        <v>4.6300000000000001E-2</v>
      </c>
    </row>
    <row r="1233" spans="1:8" x14ac:dyDescent="0.2">
      <c r="A1233">
        <v>3.8100000000000002E-2</v>
      </c>
      <c r="B1233">
        <v>3.9800000000000002E-2</v>
      </c>
      <c r="C1233">
        <v>4.0599999999999997E-2</v>
      </c>
      <c r="D1233">
        <v>4.1099999999999998E-2</v>
      </c>
      <c r="E1233">
        <v>4.1700000000000001E-2</v>
      </c>
      <c r="F1233">
        <v>4.2500000000000003E-2</v>
      </c>
      <c r="G1233">
        <v>4.3799999999999999E-2</v>
      </c>
      <c r="H1233">
        <v>4.6899999999999997E-2</v>
      </c>
    </row>
    <row r="1234" spans="1:8" x14ac:dyDescent="0.2">
      <c r="A1234">
        <v>3.85E-2</v>
      </c>
      <c r="B1234">
        <v>4.02E-2</v>
      </c>
      <c r="C1234">
        <v>4.1099999999999998E-2</v>
      </c>
      <c r="D1234">
        <v>4.1599999999999998E-2</v>
      </c>
      <c r="E1234">
        <v>4.2099999999999999E-2</v>
      </c>
      <c r="F1234">
        <v>4.2999999999999997E-2</v>
      </c>
      <c r="G1234">
        <v>4.4200000000000003E-2</v>
      </c>
      <c r="H1234">
        <v>4.7300000000000002E-2</v>
      </c>
    </row>
    <row r="1235" spans="1:8" x14ac:dyDescent="0.2">
      <c r="A1235">
        <v>3.8600000000000002E-2</v>
      </c>
      <c r="B1235">
        <v>4.0500000000000001E-2</v>
      </c>
      <c r="C1235">
        <v>4.1500000000000002E-2</v>
      </c>
      <c r="D1235">
        <v>4.2099999999999999E-2</v>
      </c>
      <c r="E1235">
        <v>4.2799999999999998E-2</v>
      </c>
      <c r="F1235">
        <v>4.3700000000000003E-2</v>
      </c>
      <c r="G1235">
        <v>4.4900000000000002E-2</v>
      </c>
      <c r="H1235">
        <v>4.8000000000000001E-2</v>
      </c>
    </row>
    <row r="1236" spans="1:8" x14ac:dyDescent="0.2">
      <c r="A1236">
        <v>3.8600000000000002E-2</v>
      </c>
      <c r="B1236">
        <v>4.0399999999999998E-2</v>
      </c>
      <c r="C1236">
        <v>4.1500000000000002E-2</v>
      </c>
      <c r="D1236">
        <v>4.2200000000000001E-2</v>
      </c>
      <c r="E1236">
        <v>4.2900000000000001E-2</v>
      </c>
      <c r="F1236">
        <v>4.3799999999999999E-2</v>
      </c>
      <c r="G1236">
        <v>4.5199999999999997E-2</v>
      </c>
      <c r="H1236">
        <v>4.8399999999999999E-2</v>
      </c>
    </row>
    <row r="1237" spans="1:8" x14ac:dyDescent="0.2">
      <c r="A1237">
        <v>3.8699999999999998E-2</v>
      </c>
      <c r="B1237">
        <v>4.07E-2</v>
      </c>
      <c r="C1237">
        <v>4.1700000000000001E-2</v>
      </c>
      <c r="D1237">
        <v>4.24E-2</v>
      </c>
      <c r="E1237">
        <v>4.2999999999999997E-2</v>
      </c>
      <c r="F1237">
        <v>4.3999999999999997E-2</v>
      </c>
      <c r="G1237">
        <v>4.5499999999999999E-2</v>
      </c>
      <c r="H1237">
        <v>4.8800000000000003E-2</v>
      </c>
    </row>
    <row r="1238" spans="1:8" x14ac:dyDescent="0.2">
      <c r="A1238">
        <v>3.8899999999999997E-2</v>
      </c>
      <c r="B1238">
        <v>4.0899999999999999E-2</v>
      </c>
      <c r="C1238">
        <v>4.19E-2</v>
      </c>
      <c r="D1238">
        <v>4.2599999999999999E-2</v>
      </c>
      <c r="E1238">
        <v>4.3200000000000002E-2</v>
      </c>
      <c r="F1238">
        <v>4.41E-2</v>
      </c>
      <c r="G1238">
        <v>4.5400000000000003E-2</v>
      </c>
      <c r="H1238">
        <v>4.8599999999999997E-2</v>
      </c>
    </row>
    <row r="1239" spans="1:8" x14ac:dyDescent="0.2">
      <c r="A1239">
        <v>3.8699999999999998E-2</v>
      </c>
      <c r="B1239">
        <v>4.0500000000000001E-2</v>
      </c>
      <c r="C1239">
        <v>4.1399999999999999E-2</v>
      </c>
      <c r="D1239">
        <v>4.2000000000000003E-2</v>
      </c>
      <c r="E1239">
        <v>4.2599999999999999E-2</v>
      </c>
      <c r="F1239">
        <v>4.36E-2</v>
      </c>
      <c r="G1239">
        <v>4.4900000000000002E-2</v>
      </c>
      <c r="H1239">
        <v>4.8000000000000001E-2</v>
      </c>
    </row>
    <row r="1240" spans="1:8" x14ac:dyDescent="0.2">
      <c r="A1240">
        <v>3.8899999999999997E-2</v>
      </c>
      <c r="B1240">
        <v>4.0800000000000003E-2</v>
      </c>
      <c r="C1240">
        <v>4.1799999999999997E-2</v>
      </c>
      <c r="D1240">
        <v>4.24E-2</v>
      </c>
      <c r="E1240">
        <v>4.2999999999999997E-2</v>
      </c>
      <c r="F1240">
        <v>4.3999999999999997E-2</v>
      </c>
      <c r="G1240">
        <v>4.53E-2</v>
      </c>
      <c r="H1240">
        <v>4.8399999999999999E-2</v>
      </c>
    </row>
    <row r="1241" spans="1:8" x14ac:dyDescent="0.2">
      <c r="A1241">
        <v>3.8800000000000001E-2</v>
      </c>
      <c r="B1241">
        <v>4.0399999999999998E-2</v>
      </c>
      <c r="C1241">
        <v>4.1300000000000003E-2</v>
      </c>
      <c r="D1241">
        <v>4.19E-2</v>
      </c>
      <c r="E1241">
        <v>4.24E-2</v>
      </c>
      <c r="F1241">
        <v>4.3299999999999998E-2</v>
      </c>
      <c r="G1241">
        <v>4.4600000000000001E-2</v>
      </c>
      <c r="H1241">
        <v>4.7600000000000003E-2</v>
      </c>
    </row>
    <row r="1242" spans="1:8" x14ac:dyDescent="0.2">
      <c r="A1242">
        <v>3.85E-2</v>
      </c>
      <c r="B1242">
        <v>3.9899999999999998E-2</v>
      </c>
      <c r="C1242">
        <v>4.0599999999999997E-2</v>
      </c>
      <c r="D1242">
        <v>4.1200000000000001E-2</v>
      </c>
      <c r="E1242">
        <v>4.1700000000000001E-2</v>
      </c>
      <c r="F1242">
        <v>4.2599999999999999E-2</v>
      </c>
      <c r="G1242">
        <v>4.3900000000000002E-2</v>
      </c>
      <c r="H1242">
        <v>4.7E-2</v>
      </c>
    </row>
    <row r="1243" spans="1:8" x14ac:dyDescent="0.2">
      <c r="A1243">
        <v>3.8399999999999997E-2</v>
      </c>
      <c r="B1243">
        <v>3.9699999999999999E-2</v>
      </c>
      <c r="C1243">
        <v>4.0300000000000002E-2</v>
      </c>
      <c r="D1243">
        <v>4.0899999999999999E-2</v>
      </c>
      <c r="E1243">
        <v>4.1399999999999999E-2</v>
      </c>
      <c r="F1243">
        <v>4.2299999999999997E-2</v>
      </c>
      <c r="G1243">
        <v>4.36E-2</v>
      </c>
      <c r="H1243">
        <v>4.6899999999999997E-2</v>
      </c>
    </row>
    <row r="1244" spans="1:8" x14ac:dyDescent="0.2">
      <c r="A1244">
        <v>3.8300000000000001E-2</v>
      </c>
      <c r="B1244">
        <v>3.9300000000000002E-2</v>
      </c>
      <c r="C1244">
        <v>0.04</v>
      </c>
      <c r="D1244">
        <v>4.0500000000000001E-2</v>
      </c>
      <c r="E1244">
        <v>4.1000000000000002E-2</v>
      </c>
      <c r="F1244">
        <v>4.2000000000000003E-2</v>
      </c>
      <c r="G1244">
        <v>4.3299999999999998E-2</v>
      </c>
      <c r="H1244">
        <v>4.65E-2</v>
      </c>
    </row>
    <row r="1245" spans="1:8" x14ac:dyDescent="0.2">
      <c r="A1245">
        <v>3.8199999999999998E-2</v>
      </c>
      <c r="B1245">
        <v>3.9199999999999999E-2</v>
      </c>
      <c r="C1245">
        <v>3.9800000000000002E-2</v>
      </c>
      <c r="D1245">
        <v>4.0300000000000002E-2</v>
      </c>
      <c r="E1245">
        <v>4.0800000000000003E-2</v>
      </c>
      <c r="F1245">
        <v>4.1700000000000001E-2</v>
      </c>
      <c r="G1245">
        <v>4.2999999999999997E-2</v>
      </c>
      <c r="H1245">
        <v>4.6199999999999998E-2</v>
      </c>
    </row>
    <row r="1246" spans="1:8" x14ac:dyDescent="0.2">
      <c r="A1246">
        <v>3.8600000000000002E-2</v>
      </c>
      <c r="B1246">
        <v>3.9800000000000002E-2</v>
      </c>
      <c r="C1246">
        <v>4.0399999999999998E-2</v>
      </c>
      <c r="D1246">
        <v>4.0899999999999999E-2</v>
      </c>
      <c r="E1246">
        <v>4.1500000000000002E-2</v>
      </c>
      <c r="F1246">
        <v>4.24E-2</v>
      </c>
      <c r="G1246">
        <v>4.36E-2</v>
      </c>
      <c r="H1246">
        <v>4.6600000000000003E-2</v>
      </c>
    </row>
    <row r="1247" spans="1:8" x14ac:dyDescent="0.2">
      <c r="A1247">
        <v>3.8600000000000002E-2</v>
      </c>
      <c r="B1247">
        <v>3.9600000000000003E-2</v>
      </c>
      <c r="C1247">
        <v>4.0300000000000002E-2</v>
      </c>
      <c r="D1247">
        <v>4.0800000000000003E-2</v>
      </c>
      <c r="E1247">
        <v>4.1300000000000003E-2</v>
      </c>
      <c r="F1247">
        <v>4.2299999999999997E-2</v>
      </c>
      <c r="G1247">
        <v>4.3499999999999997E-2</v>
      </c>
      <c r="H1247">
        <v>4.65E-2</v>
      </c>
    </row>
    <row r="1248" spans="1:8" x14ac:dyDescent="0.2">
      <c r="A1248">
        <v>3.8699999999999998E-2</v>
      </c>
      <c r="B1248">
        <v>3.9800000000000002E-2</v>
      </c>
      <c r="C1248">
        <v>4.0500000000000001E-2</v>
      </c>
      <c r="D1248">
        <v>4.1000000000000002E-2</v>
      </c>
      <c r="E1248">
        <v>4.1500000000000002E-2</v>
      </c>
      <c r="F1248">
        <v>4.2500000000000003E-2</v>
      </c>
      <c r="G1248">
        <v>4.3799999999999999E-2</v>
      </c>
      <c r="H1248">
        <v>4.6899999999999997E-2</v>
      </c>
    </row>
    <row r="1249" spans="1:8" x14ac:dyDescent="0.2">
      <c r="A1249">
        <v>3.9600000000000003E-2</v>
      </c>
      <c r="B1249">
        <v>4.0599999999999997E-2</v>
      </c>
      <c r="C1249">
        <v>4.1200000000000001E-2</v>
      </c>
      <c r="D1249">
        <v>4.1700000000000001E-2</v>
      </c>
      <c r="E1249">
        <v>4.2299999999999997E-2</v>
      </c>
      <c r="F1249">
        <v>4.3200000000000002E-2</v>
      </c>
      <c r="G1249">
        <v>4.4400000000000002E-2</v>
      </c>
      <c r="H1249">
        <v>4.7399999999999998E-2</v>
      </c>
    </row>
    <row r="1250" spans="1:8" x14ac:dyDescent="0.2">
      <c r="A1250">
        <v>0.04</v>
      </c>
      <c r="B1250">
        <v>4.1300000000000003E-2</v>
      </c>
      <c r="C1250">
        <v>4.2000000000000003E-2</v>
      </c>
      <c r="D1250">
        <v>4.2599999999999999E-2</v>
      </c>
      <c r="E1250">
        <v>4.3099999999999999E-2</v>
      </c>
      <c r="F1250">
        <v>4.3999999999999997E-2</v>
      </c>
      <c r="G1250">
        <v>4.5199999999999997E-2</v>
      </c>
      <c r="H1250">
        <v>4.8099999999999997E-2</v>
      </c>
    </row>
    <row r="1251" spans="1:8" x14ac:dyDescent="0.2">
      <c r="A1251">
        <v>0.04</v>
      </c>
      <c r="B1251">
        <v>4.1300000000000003E-2</v>
      </c>
      <c r="C1251">
        <v>4.2000000000000003E-2</v>
      </c>
      <c r="D1251">
        <v>4.2500000000000003E-2</v>
      </c>
      <c r="E1251">
        <v>4.2999999999999997E-2</v>
      </c>
      <c r="F1251">
        <v>4.3799999999999999E-2</v>
      </c>
      <c r="G1251">
        <v>4.4999999999999998E-2</v>
      </c>
      <c r="H1251">
        <v>4.7899999999999998E-2</v>
      </c>
    </row>
    <row r="1252" spans="1:8" x14ac:dyDescent="0.2">
      <c r="A1252">
        <v>3.9600000000000003E-2</v>
      </c>
      <c r="B1252">
        <v>4.07E-2</v>
      </c>
      <c r="C1252">
        <v>4.1300000000000003E-2</v>
      </c>
      <c r="D1252">
        <v>4.19E-2</v>
      </c>
      <c r="E1252">
        <v>4.24E-2</v>
      </c>
      <c r="F1252">
        <v>4.3299999999999998E-2</v>
      </c>
      <c r="G1252">
        <v>4.4600000000000001E-2</v>
      </c>
      <c r="H1252">
        <v>4.7399999999999998E-2</v>
      </c>
    </row>
    <row r="1253" spans="1:8" x14ac:dyDescent="0.2">
      <c r="A1253">
        <v>0.04</v>
      </c>
      <c r="B1253">
        <v>4.1200000000000001E-2</v>
      </c>
      <c r="C1253">
        <v>4.19E-2</v>
      </c>
      <c r="D1253">
        <v>4.24E-2</v>
      </c>
      <c r="E1253">
        <v>4.2900000000000001E-2</v>
      </c>
      <c r="F1253">
        <v>4.3799999999999999E-2</v>
      </c>
      <c r="G1253">
        <v>4.4900000000000002E-2</v>
      </c>
      <c r="H1253">
        <v>4.7800000000000002E-2</v>
      </c>
    </row>
    <row r="1254" spans="1:8" x14ac:dyDescent="0.2">
      <c r="A1254">
        <v>4.0399999999999998E-2</v>
      </c>
      <c r="B1254">
        <v>4.1799999999999997E-2</v>
      </c>
      <c r="C1254">
        <v>4.2500000000000003E-2</v>
      </c>
      <c r="D1254">
        <v>4.3099999999999999E-2</v>
      </c>
      <c r="E1254">
        <v>4.3700000000000003E-2</v>
      </c>
      <c r="F1254">
        <v>4.4499999999999998E-2</v>
      </c>
      <c r="G1254">
        <v>4.5699999999999998E-2</v>
      </c>
      <c r="H1254">
        <v>4.8399999999999999E-2</v>
      </c>
    </row>
    <row r="1255" spans="1:8" x14ac:dyDescent="0.2">
      <c r="A1255">
        <v>4.0300000000000002E-2</v>
      </c>
      <c r="B1255">
        <v>4.1700000000000001E-2</v>
      </c>
      <c r="C1255">
        <v>4.2500000000000003E-2</v>
      </c>
      <c r="D1255">
        <v>4.2999999999999997E-2</v>
      </c>
      <c r="E1255">
        <v>4.3499999999999997E-2</v>
      </c>
      <c r="F1255">
        <v>4.4400000000000002E-2</v>
      </c>
      <c r="G1255">
        <v>4.5499999999999999E-2</v>
      </c>
      <c r="H1255">
        <v>4.8399999999999999E-2</v>
      </c>
    </row>
    <row r="1256" spans="1:8" x14ac:dyDescent="0.2">
      <c r="A1256">
        <v>4.0599999999999997E-2</v>
      </c>
      <c r="B1256">
        <v>4.19E-2</v>
      </c>
      <c r="C1256">
        <v>4.2700000000000002E-2</v>
      </c>
      <c r="D1256">
        <v>4.3299999999999998E-2</v>
      </c>
      <c r="E1256">
        <v>4.3799999999999999E-2</v>
      </c>
      <c r="F1256">
        <v>4.4699999999999997E-2</v>
      </c>
      <c r="G1256">
        <v>4.58E-2</v>
      </c>
      <c r="H1256">
        <v>4.87E-2</v>
      </c>
    </row>
    <row r="1257" spans="1:8" x14ac:dyDescent="0.2">
      <c r="A1257">
        <v>4.07E-2</v>
      </c>
      <c r="B1257">
        <v>4.2000000000000003E-2</v>
      </c>
      <c r="C1257">
        <v>4.2799999999999998E-2</v>
      </c>
      <c r="D1257">
        <v>4.3299999999999998E-2</v>
      </c>
      <c r="E1257">
        <v>4.3900000000000002E-2</v>
      </c>
      <c r="F1257">
        <v>4.48E-2</v>
      </c>
      <c r="G1257">
        <v>4.5900000000000003E-2</v>
      </c>
      <c r="H1257">
        <v>4.87E-2</v>
      </c>
    </row>
    <row r="1258" spans="1:8" x14ac:dyDescent="0.2">
      <c r="A1258">
        <v>4.07E-2</v>
      </c>
      <c r="B1258">
        <v>4.2099999999999999E-2</v>
      </c>
      <c r="C1258">
        <v>4.2900000000000001E-2</v>
      </c>
      <c r="D1258">
        <v>4.3499999999999997E-2</v>
      </c>
      <c r="E1258">
        <v>4.41E-2</v>
      </c>
      <c r="F1258">
        <v>4.4900000000000002E-2</v>
      </c>
      <c r="G1258">
        <v>4.6100000000000002E-2</v>
      </c>
      <c r="H1258">
        <v>4.8800000000000003E-2</v>
      </c>
    </row>
    <row r="1259" spans="1:8" x14ac:dyDescent="0.2">
      <c r="A1259">
        <v>4.0899999999999999E-2</v>
      </c>
      <c r="B1259">
        <v>4.24E-2</v>
      </c>
      <c r="C1259">
        <v>4.3099999999999999E-2</v>
      </c>
      <c r="D1259">
        <v>4.3700000000000003E-2</v>
      </c>
      <c r="E1259">
        <v>4.4200000000000003E-2</v>
      </c>
      <c r="F1259">
        <v>4.4999999999999998E-2</v>
      </c>
      <c r="G1259">
        <v>4.6199999999999998E-2</v>
      </c>
      <c r="H1259">
        <v>4.8800000000000003E-2</v>
      </c>
    </row>
    <row r="1260" spans="1:8" x14ac:dyDescent="0.2">
      <c r="A1260">
        <v>4.1000000000000002E-2</v>
      </c>
      <c r="B1260">
        <v>4.24E-2</v>
      </c>
      <c r="C1260">
        <v>4.3200000000000002E-2</v>
      </c>
      <c r="D1260">
        <v>4.3900000000000002E-2</v>
      </c>
      <c r="E1260">
        <v>4.4400000000000002E-2</v>
      </c>
      <c r="F1260">
        <v>4.53E-2</v>
      </c>
      <c r="G1260">
        <v>4.6399999999999997E-2</v>
      </c>
      <c r="H1260">
        <v>4.9299999999999997E-2</v>
      </c>
    </row>
    <row r="1261" spans="1:8" x14ac:dyDescent="0.2">
      <c r="A1261">
        <v>4.1200000000000001E-2</v>
      </c>
      <c r="B1261">
        <v>4.2799999999999998E-2</v>
      </c>
      <c r="C1261">
        <v>4.36E-2</v>
      </c>
      <c r="D1261">
        <v>4.4200000000000003E-2</v>
      </c>
      <c r="E1261">
        <v>4.48E-2</v>
      </c>
      <c r="F1261">
        <v>4.5600000000000002E-2</v>
      </c>
      <c r="G1261">
        <v>4.6699999999999998E-2</v>
      </c>
      <c r="H1261">
        <v>4.9399999999999999E-2</v>
      </c>
    </row>
    <row r="1262" spans="1:8" x14ac:dyDescent="0.2">
      <c r="A1262">
        <v>4.1300000000000003E-2</v>
      </c>
      <c r="B1262">
        <v>4.2999999999999997E-2</v>
      </c>
      <c r="C1262">
        <v>4.3900000000000002E-2</v>
      </c>
      <c r="D1262">
        <v>4.4499999999999998E-2</v>
      </c>
      <c r="E1262">
        <v>4.4999999999999998E-2</v>
      </c>
      <c r="F1262">
        <v>4.5900000000000003E-2</v>
      </c>
      <c r="G1262">
        <v>4.7E-2</v>
      </c>
      <c r="H1262">
        <v>4.9700000000000001E-2</v>
      </c>
    </row>
    <row r="1263" spans="1:8" x14ac:dyDescent="0.2">
      <c r="A1263">
        <v>4.1099999999999998E-2</v>
      </c>
      <c r="B1263">
        <v>4.2799999999999998E-2</v>
      </c>
      <c r="C1263">
        <v>4.36E-2</v>
      </c>
      <c r="D1263">
        <v>4.41E-2</v>
      </c>
      <c r="E1263">
        <v>4.4699999999999997E-2</v>
      </c>
      <c r="F1263">
        <v>4.5499999999999999E-2</v>
      </c>
      <c r="G1263">
        <v>4.6600000000000003E-2</v>
      </c>
      <c r="H1263">
        <v>4.9299999999999997E-2</v>
      </c>
    </row>
    <row r="1264" spans="1:8" x14ac:dyDescent="0.2">
      <c r="A1264">
        <v>4.1300000000000003E-2</v>
      </c>
      <c r="B1264">
        <v>4.2999999999999997E-2</v>
      </c>
      <c r="C1264">
        <v>4.3799999999999999E-2</v>
      </c>
      <c r="D1264">
        <v>4.4299999999999999E-2</v>
      </c>
      <c r="E1264">
        <v>4.48E-2</v>
      </c>
      <c r="F1264">
        <v>4.5600000000000002E-2</v>
      </c>
      <c r="G1264">
        <v>4.6699999999999998E-2</v>
      </c>
      <c r="H1264">
        <v>4.9200000000000001E-2</v>
      </c>
    </row>
    <row r="1265" spans="1:8" x14ac:dyDescent="0.2">
      <c r="A1265">
        <v>4.1399999999999999E-2</v>
      </c>
      <c r="B1265">
        <v>4.3200000000000002E-2</v>
      </c>
      <c r="C1265">
        <v>4.3999999999999997E-2</v>
      </c>
      <c r="D1265">
        <v>4.4600000000000001E-2</v>
      </c>
      <c r="E1265">
        <v>4.4999999999999998E-2</v>
      </c>
      <c r="F1265">
        <v>4.58E-2</v>
      </c>
      <c r="G1265">
        <v>4.6899999999999997E-2</v>
      </c>
      <c r="H1265">
        <v>4.9399999999999999E-2</v>
      </c>
    </row>
    <row r="1266" spans="1:8" x14ac:dyDescent="0.2">
      <c r="A1266">
        <v>4.1799999999999997E-2</v>
      </c>
      <c r="B1266">
        <v>4.3400000000000001E-2</v>
      </c>
      <c r="C1266">
        <v>4.4200000000000003E-2</v>
      </c>
      <c r="D1266">
        <v>4.4699999999999997E-2</v>
      </c>
      <c r="E1266">
        <v>4.5100000000000001E-2</v>
      </c>
      <c r="F1266">
        <v>4.5900000000000003E-2</v>
      </c>
      <c r="G1266">
        <v>4.6899999999999997E-2</v>
      </c>
      <c r="H1266">
        <v>4.9500000000000002E-2</v>
      </c>
    </row>
    <row r="1267" spans="1:8" x14ac:dyDescent="0.2">
      <c r="A1267">
        <v>4.1799999999999997E-2</v>
      </c>
      <c r="B1267">
        <v>4.3499999999999997E-2</v>
      </c>
      <c r="C1267">
        <v>4.4200000000000003E-2</v>
      </c>
      <c r="D1267">
        <v>4.4699999999999997E-2</v>
      </c>
      <c r="E1267">
        <v>4.5100000000000001E-2</v>
      </c>
      <c r="F1267">
        <v>4.58E-2</v>
      </c>
      <c r="G1267">
        <v>4.6699999999999998E-2</v>
      </c>
      <c r="H1267">
        <v>4.9099999999999998E-2</v>
      </c>
    </row>
    <row r="1268" spans="1:8" x14ac:dyDescent="0.2">
      <c r="A1268">
        <v>4.2000000000000003E-2</v>
      </c>
      <c r="B1268">
        <v>4.3799999999999999E-2</v>
      </c>
      <c r="C1268">
        <v>4.4600000000000001E-2</v>
      </c>
      <c r="D1268">
        <v>4.5100000000000001E-2</v>
      </c>
      <c r="E1268">
        <v>4.5499999999999999E-2</v>
      </c>
      <c r="F1268">
        <v>4.6199999999999998E-2</v>
      </c>
      <c r="G1268">
        <v>4.7199999999999999E-2</v>
      </c>
      <c r="H1268">
        <v>4.9599999999999998E-2</v>
      </c>
    </row>
    <row r="1269" spans="1:8" x14ac:dyDescent="0.2">
      <c r="A1269">
        <v>4.2299999999999997E-2</v>
      </c>
      <c r="B1269">
        <v>4.41E-2</v>
      </c>
      <c r="C1269">
        <v>4.4900000000000002E-2</v>
      </c>
      <c r="D1269">
        <v>4.5600000000000002E-2</v>
      </c>
      <c r="E1269">
        <v>4.6100000000000002E-2</v>
      </c>
      <c r="F1269">
        <v>4.6800000000000001E-2</v>
      </c>
      <c r="G1269">
        <v>4.7800000000000002E-2</v>
      </c>
      <c r="H1269">
        <v>5.0099999999999999E-2</v>
      </c>
    </row>
    <row r="1270" spans="1:8" x14ac:dyDescent="0.2">
      <c r="A1270">
        <v>4.2200000000000001E-2</v>
      </c>
      <c r="B1270">
        <v>4.41E-2</v>
      </c>
      <c r="C1270">
        <v>4.4900000000000002E-2</v>
      </c>
      <c r="D1270">
        <v>4.5400000000000003E-2</v>
      </c>
      <c r="E1270">
        <v>4.5900000000000003E-2</v>
      </c>
      <c r="F1270">
        <v>4.6600000000000003E-2</v>
      </c>
      <c r="G1270">
        <v>4.7699999999999999E-2</v>
      </c>
      <c r="H1270">
        <v>5.0099999999999999E-2</v>
      </c>
    </row>
    <row r="1271" spans="1:8" x14ac:dyDescent="0.2">
      <c r="A1271">
        <v>4.2299999999999997E-2</v>
      </c>
      <c r="B1271">
        <v>4.3999999999999997E-2</v>
      </c>
      <c r="C1271">
        <v>4.48E-2</v>
      </c>
      <c r="D1271">
        <v>4.53E-2</v>
      </c>
      <c r="E1271">
        <v>4.5699999999999998E-2</v>
      </c>
      <c r="F1271">
        <v>4.65E-2</v>
      </c>
      <c r="G1271">
        <v>4.7500000000000001E-2</v>
      </c>
      <c r="H1271">
        <v>4.99E-2</v>
      </c>
    </row>
    <row r="1272" spans="1:8" x14ac:dyDescent="0.2">
      <c r="A1272">
        <v>4.2200000000000001E-2</v>
      </c>
      <c r="B1272">
        <v>4.3900000000000002E-2</v>
      </c>
      <c r="C1272">
        <v>4.4699999999999997E-2</v>
      </c>
      <c r="D1272">
        <v>4.5199999999999997E-2</v>
      </c>
      <c r="E1272">
        <v>4.5699999999999998E-2</v>
      </c>
      <c r="F1272">
        <v>4.6399999999999997E-2</v>
      </c>
      <c r="G1272">
        <v>4.7399999999999998E-2</v>
      </c>
      <c r="H1272">
        <v>4.9799999999999997E-2</v>
      </c>
    </row>
    <row r="1273" spans="1:8" x14ac:dyDescent="0.2">
      <c r="A1273">
        <v>4.2700000000000002E-2</v>
      </c>
      <c r="B1273">
        <v>4.48E-2</v>
      </c>
      <c r="C1273">
        <v>4.5699999999999998E-2</v>
      </c>
      <c r="D1273">
        <v>4.6199999999999998E-2</v>
      </c>
      <c r="E1273">
        <v>4.6699999999999998E-2</v>
      </c>
      <c r="F1273">
        <v>4.7399999999999998E-2</v>
      </c>
      <c r="G1273">
        <v>4.8300000000000003E-2</v>
      </c>
      <c r="H1273">
        <v>5.0500000000000003E-2</v>
      </c>
    </row>
    <row r="1274" spans="1:8" x14ac:dyDescent="0.2">
      <c r="A1274">
        <v>4.2999999999999997E-2</v>
      </c>
      <c r="B1274">
        <v>4.5100000000000001E-2</v>
      </c>
      <c r="C1274">
        <v>4.6100000000000002E-2</v>
      </c>
      <c r="D1274">
        <v>4.6600000000000003E-2</v>
      </c>
      <c r="E1274">
        <v>4.7E-2</v>
      </c>
      <c r="F1274">
        <v>4.7600000000000003E-2</v>
      </c>
      <c r="G1274">
        <v>4.8500000000000001E-2</v>
      </c>
      <c r="H1274">
        <v>5.0599999999999999E-2</v>
      </c>
    </row>
    <row r="1275" spans="1:8" x14ac:dyDescent="0.2">
      <c r="A1275">
        <v>4.3099999999999999E-2</v>
      </c>
      <c r="B1275">
        <v>4.53E-2</v>
      </c>
      <c r="C1275">
        <v>4.6199999999999998E-2</v>
      </c>
      <c r="D1275">
        <v>4.6800000000000001E-2</v>
      </c>
      <c r="E1275">
        <v>4.7300000000000002E-2</v>
      </c>
      <c r="F1275">
        <v>4.7899999999999998E-2</v>
      </c>
      <c r="G1275">
        <v>4.8800000000000003E-2</v>
      </c>
      <c r="H1275">
        <v>5.0900000000000001E-2</v>
      </c>
    </row>
    <row r="1276" spans="1:8" x14ac:dyDescent="0.2">
      <c r="A1276">
        <v>4.2900000000000001E-2</v>
      </c>
      <c r="B1276">
        <v>4.48E-2</v>
      </c>
      <c r="C1276">
        <v>4.5699999999999998E-2</v>
      </c>
      <c r="D1276">
        <v>4.6199999999999998E-2</v>
      </c>
      <c r="E1276">
        <v>4.6600000000000003E-2</v>
      </c>
      <c r="F1276">
        <v>4.7300000000000002E-2</v>
      </c>
      <c r="G1276">
        <v>4.82E-2</v>
      </c>
      <c r="H1276">
        <v>5.04E-2</v>
      </c>
    </row>
    <row r="1277" spans="1:8" x14ac:dyDescent="0.2">
      <c r="A1277">
        <v>4.3099999999999999E-2</v>
      </c>
      <c r="B1277">
        <v>4.4900000000000002E-2</v>
      </c>
      <c r="C1277">
        <v>4.5699999999999998E-2</v>
      </c>
      <c r="D1277">
        <v>4.6300000000000001E-2</v>
      </c>
      <c r="E1277">
        <v>4.6699999999999998E-2</v>
      </c>
      <c r="F1277">
        <v>4.7399999999999998E-2</v>
      </c>
      <c r="G1277">
        <v>4.82E-2</v>
      </c>
      <c r="H1277">
        <v>5.04E-2</v>
      </c>
    </row>
    <row r="1278" spans="1:8" x14ac:dyDescent="0.2">
      <c r="A1278">
        <v>4.2799999999999998E-2</v>
      </c>
      <c r="B1278">
        <v>4.4400000000000002E-2</v>
      </c>
      <c r="C1278">
        <v>4.4999999999999998E-2</v>
      </c>
      <c r="D1278">
        <v>4.5400000000000003E-2</v>
      </c>
      <c r="E1278">
        <v>4.58E-2</v>
      </c>
      <c r="F1278">
        <v>4.6399999999999997E-2</v>
      </c>
      <c r="G1278">
        <v>4.7300000000000002E-2</v>
      </c>
      <c r="H1278">
        <v>4.9399999999999999E-2</v>
      </c>
    </row>
    <row r="1279" spans="1:8" x14ac:dyDescent="0.2">
      <c r="A1279">
        <v>4.2900000000000001E-2</v>
      </c>
      <c r="B1279">
        <v>4.4499999999999998E-2</v>
      </c>
      <c r="C1279">
        <v>4.5100000000000001E-2</v>
      </c>
      <c r="D1279">
        <v>4.5499999999999999E-2</v>
      </c>
      <c r="E1279">
        <v>4.58E-2</v>
      </c>
      <c r="F1279">
        <v>4.6399999999999997E-2</v>
      </c>
      <c r="G1279">
        <v>4.7199999999999999E-2</v>
      </c>
      <c r="H1279">
        <v>4.9299999999999997E-2</v>
      </c>
    </row>
    <row r="1280" spans="1:8" x14ac:dyDescent="0.2">
      <c r="A1280">
        <v>4.2599999999999999E-2</v>
      </c>
      <c r="B1280">
        <v>4.3999999999999997E-2</v>
      </c>
      <c r="C1280">
        <v>4.4600000000000001E-2</v>
      </c>
      <c r="D1280">
        <v>4.4900000000000002E-2</v>
      </c>
      <c r="E1280">
        <v>4.5199999999999997E-2</v>
      </c>
      <c r="F1280">
        <v>4.58E-2</v>
      </c>
      <c r="G1280">
        <v>4.6600000000000003E-2</v>
      </c>
      <c r="H1280">
        <v>4.8599999999999997E-2</v>
      </c>
    </row>
    <row r="1281" spans="1:8" x14ac:dyDescent="0.2">
      <c r="A1281">
        <v>4.2700000000000002E-2</v>
      </c>
      <c r="B1281">
        <v>4.4200000000000003E-2</v>
      </c>
      <c r="C1281">
        <v>4.4699999999999997E-2</v>
      </c>
      <c r="D1281">
        <v>4.4999999999999998E-2</v>
      </c>
      <c r="E1281">
        <v>4.5400000000000003E-2</v>
      </c>
      <c r="F1281">
        <v>4.5999999999999999E-2</v>
      </c>
      <c r="G1281">
        <v>4.6800000000000001E-2</v>
      </c>
      <c r="H1281">
        <v>4.8899999999999999E-2</v>
      </c>
    </row>
    <row r="1282" spans="1:8" x14ac:dyDescent="0.2">
      <c r="A1282">
        <v>4.2700000000000002E-2</v>
      </c>
      <c r="B1282">
        <v>4.41E-2</v>
      </c>
      <c r="C1282">
        <v>4.4699999999999997E-2</v>
      </c>
      <c r="D1282">
        <v>4.5100000000000001E-2</v>
      </c>
      <c r="E1282">
        <v>4.5400000000000003E-2</v>
      </c>
      <c r="F1282">
        <v>4.5999999999999999E-2</v>
      </c>
      <c r="G1282">
        <v>4.6899999999999997E-2</v>
      </c>
      <c r="H1282">
        <v>4.9000000000000002E-2</v>
      </c>
    </row>
    <row r="1283" spans="1:8" x14ac:dyDescent="0.2">
      <c r="A1283">
        <v>4.2900000000000001E-2</v>
      </c>
      <c r="B1283">
        <v>4.4299999999999999E-2</v>
      </c>
      <c r="C1283">
        <v>4.48E-2</v>
      </c>
      <c r="D1283">
        <v>4.5100000000000001E-2</v>
      </c>
      <c r="E1283">
        <v>4.5499999999999999E-2</v>
      </c>
      <c r="F1283">
        <v>4.6100000000000002E-2</v>
      </c>
      <c r="G1283">
        <v>4.6899999999999997E-2</v>
      </c>
      <c r="H1283">
        <v>4.9000000000000002E-2</v>
      </c>
    </row>
    <row r="1284" spans="1:8" x14ac:dyDescent="0.2">
      <c r="A1284">
        <v>4.2900000000000001E-2</v>
      </c>
      <c r="B1284">
        <v>4.4200000000000003E-2</v>
      </c>
      <c r="C1284">
        <v>4.48E-2</v>
      </c>
      <c r="D1284">
        <v>4.5100000000000001E-2</v>
      </c>
      <c r="E1284">
        <v>4.5499999999999999E-2</v>
      </c>
      <c r="F1284">
        <v>4.6100000000000002E-2</v>
      </c>
      <c r="G1284">
        <v>4.6899999999999997E-2</v>
      </c>
      <c r="H1284">
        <v>4.9200000000000001E-2</v>
      </c>
    </row>
    <row r="1285" spans="1:8" x14ac:dyDescent="0.2">
      <c r="A1285">
        <v>4.2700000000000002E-2</v>
      </c>
      <c r="B1285">
        <v>4.3799999999999999E-2</v>
      </c>
      <c r="C1285">
        <v>4.4299999999999999E-2</v>
      </c>
      <c r="D1285">
        <v>4.4699999999999997E-2</v>
      </c>
      <c r="E1285">
        <v>4.4999999999999998E-2</v>
      </c>
      <c r="F1285">
        <v>4.5600000000000002E-2</v>
      </c>
      <c r="G1285">
        <v>4.6399999999999997E-2</v>
      </c>
      <c r="H1285">
        <v>4.87E-2</v>
      </c>
    </row>
    <row r="1286" spans="1:8" x14ac:dyDescent="0.2">
      <c r="A1286">
        <v>4.2700000000000002E-2</v>
      </c>
      <c r="B1286">
        <v>4.3900000000000002E-2</v>
      </c>
      <c r="C1286">
        <v>4.4299999999999999E-2</v>
      </c>
      <c r="D1286">
        <v>4.4699999999999997E-2</v>
      </c>
      <c r="E1286">
        <v>4.4900000000000002E-2</v>
      </c>
      <c r="F1286">
        <v>4.5600000000000002E-2</v>
      </c>
      <c r="G1286">
        <v>4.6399999999999997E-2</v>
      </c>
      <c r="H1286">
        <v>4.87E-2</v>
      </c>
    </row>
    <row r="1287" spans="1:8" x14ac:dyDescent="0.2">
      <c r="A1287">
        <v>4.2700000000000002E-2</v>
      </c>
      <c r="B1287">
        <v>4.3799999999999999E-2</v>
      </c>
      <c r="C1287">
        <v>4.4299999999999999E-2</v>
      </c>
      <c r="D1287">
        <v>4.4499999999999998E-2</v>
      </c>
      <c r="E1287">
        <v>4.4900000000000002E-2</v>
      </c>
      <c r="F1287">
        <v>4.5400000000000003E-2</v>
      </c>
      <c r="G1287">
        <v>4.6199999999999998E-2</v>
      </c>
      <c r="H1287">
        <v>4.8399999999999999E-2</v>
      </c>
    </row>
    <row r="1288" spans="1:8" x14ac:dyDescent="0.2">
      <c r="A1288">
        <v>4.3099999999999999E-2</v>
      </c>
      <c r="B1288">
        <v>4.4200000000000003E-2</v>
      </c>
      <c r="C1288">
        <v>4.4499999999999998E-2</v>
      </c>
      <c r="D1288">
        <v>4.48E-2</v>
      </c>
      <c r="E1288">
        <v>4.5100000000000001E-2</v>
      </c>
      <c r="F1288">
        <v>4.5499999999999999E-2</v>
      </c>
      <c r="G1288">
        <v>4.6100000000000002E-2</v>
      </c>
      <c r="H1288">
        <v>4.8099999999999997E-2</v>
      </c>
    </row>
    <row r="1289" spans="1:8" x14ac:dyDescent="0.2">
      <c r="A1289">
        <v>4.2900000000000001E-2</v>
      </c>
      <c r="B1289">
        <v>4.41E-2</v>
      </c>
      <c r="C1289">
        <v>4.4400000000000002E-2</v>
      </c>
      <c r="D1289">
        <v>4.4600000000000001E-2</v>
      </c>
      <c r="E1289">
        <v>4.48E-2</v>
      </c>
      <c r="F1289">
        <v>4.53E-2</v>
      </c>
      <c r="G1289">
        <v>4.5999999999999999E-2</v>
      </c>
      <c r="H1289">
        <v>4.8000000000000001E-2</v>
      </c>
    </row>
    <row r="1290" spans="1:8" x14ac:dyDescent="0.2">
      <c r="A1290">
        <v>4.2900000000000001E-2</v>
      </c>
      <c r="B1290">
        <v>4.3999999999999997E-2</v>
      </c>
      <c r="C1290">
        <v>4.4299999999999999E-2</v>
      </c>
      <c r="D1290">
        <v>4.4499999999999998E-2</v>
      </c>
      <c r="E1290">
        <v>4.4699999999999997E-2</v>
      </c>
      <c r="F1290">
        <v>4.5100000000000001E-2</v>
      </c>
      <c r="G1290">
        <v>4.58E-2</v>
      </c>
      <c r="H1290">
        <v>4.7899999999999998E-2</v>
      </c>
    </row>
    <row r="1291" spans="1:8" x14ac:dyDescent="0.2">
      <c r="A1291">
        <v>4.1599999999999998E-2</v>
      </c>
      <c r="B1291">
        <v>4.2200000000000001E-2</v>
      </c>
      <c r="C1291">
        <v>4.2599999999999999E-2</v>
      </c>
      <c r="D1291">
        <v>4.2799999999999998E-2</v>
      </c>
      <c r="E1291">
        <v>4.3099999999999999E-2</v>
      </c>
      <c r="F1291">
        <v>4.3700000000000003E-2</v>
      </c>
      <c r="G1291">
        <v>4.4600000000000001E-2</v>
      </c>
      <c r="H1291">
        <v>4.7100000000000003E-2</v>
      </c>
    </row>
    <row r="1292" spans="1:8" x14ac:dyDescent="0.2">
      <c r="A1292">
        <v>4.02E-2</v>
      </c>
      <c r="B1292">
        <v>4.0899999999999999E-2</v>
      </c>
      <c r="C1292">
        <v>4.1399999999999999E-2</v>
      </c>
      <c r="D1292">
        <v>4.19E-2</v>
      </c>
      <c r="E1292">
        <v>4.2299999999999997E-2</v>
      </c>
      <c r="F1292">
        <v>4.3200000000000002E-2</v>
      </c>
      <c r="G1292">
        <v>4.4400000000000002E-2</v>
      </c>
      <c r="H1292">
        <v>4.7199999999999999E-2</v>
      </c>
    </row>
    <row r="1293" spans="1:8" x14ac:dyDescent="0.2">
      <c r="A1293">
        <v>0.04</v>
      </c>
      <c r="B1293">
        <v>4.1000000000000002E-2</v>
      </c>
      <c r="C1293">
        <v>4.1599999999999998E-2</v>
      </c>
      <c r="D1293">
        <v>4.2099999999999999E-2</v>
      </c>
      <c r="E1293">
        <v>4.2599999999999999E-2</v>
      </c>
      <c r="F1293">
        <v>4.3400000000000001E-2</v>
      </c>
      <c r="G1293">
        <v>4.4600000000000001E-2</v>
      </c>
      <c r="H1293">
        <v>4.7500000000000001E-2</v>
      </c>
    </row>
    <row r="1294" spans="1:8" x14ac:dyDescent="0.2">
      <c r="A1294">
        <v>4.07E-2</v>
      </c>
      <c r="B1294">
        <v>4.1799999999999997E-2</v>
      </c>
      <c r="C1294">
        <v>4.24E-2</v>
      </c>
      <c r="D1294">
        <v>4.2799999999999998E-2</v>
      </c>
      <c r="E1294">
        <v>4.3200000000000002E-2</v>
      </c>
      <c r="F1294">
        <v>4.3999999999999997E-2</v>
      </c>
      <c r="G1294">
        <v>4.5100000000000001E-2</v>
      </c>
      <c r="H1294">
        <v>4.7899999999999998E-2</v>
      </c>
    </row>
    <row r="1295" spans="1:8" x14ac:dyDescent="0.2">
      <c r="A1295">
        <v>4.1099999999999998E-2</v>
      </c>
      <c r="B1295">
        <v>4.2099999999999999E-2</v>
      </c>
      <c r="C1295">
        <v>4.2799999999999998E-2</v>
      </c>
      <c r="D1295">
        <v>4.3200000000000002E-2</v>
      </c>
      <c r="E1295">
        <v>4.3700000000000003E-2</v>
      </c>
      <c r="F1295">
        <v>4.4499999999999998E-2</v>
      </c>
      <c r="G1295">
        <v>4.5699999999999998E-2</v>
      </c>
      <c r="H1295">
        <v>4.8599999999999997E-2</v>
      </c>
    </row>
    <row r="1296" spans="1:8" x14ac:dyDescent="0.2">
      <c r="A1296">
        <v>4.1399999999999999E-2</v>
      </c>
      <c r="B1296">
        <v>4.2299999999999997E-2</v>
      </c>
      <c r="C1296">
        <v>4.2799999999999998E-2</v>
      </c>
      <c r="D1296">
        <v>4.3200000000000002E-2</v>
      </c>
      <c r="E1296">
        <v>4.36E-2</v>
      </c>
      <c r="F1296">
        <v>4.4400000000000002E-2</v>
      </c>
      <c r="G1296">
        <v>4.5600000000000002E-2</v>
      </c>
      <c r="H1296">
        <v>4.8500000000000001E-2</v>
      </c>
    </row>
    <row r="1297" spans="1:8" x14ac:dyDescent="0.2">
      <c r="A1297">
        <v>4.1399999999999999E-2</v>
      </c>
      <c r="B1297">
        <v>4.2299999999999997E-2</v>
      </c>
      <c r="C1297">
        <v>4.2799999999999998E-2</v>
      </c>
      <c r="D1297">
        <v>4.3099999999999999E-2</v>
      </c>
      <c r="E1297">
        <v>4.3499999999999997E-2</v>
      </c>
      <c r="F1297">
        <v>4.4299999999999999E-2</v>
      </c>
      <c r="G1297">
        <v>4.53E-2</v>
      </c>
      <c r="H1297">
        <v>4.82E-2</v>
      </c>
    </row>
    <row r="1298" spans="1:8" x14ac:dyDescent="0.2">
      <c r="A1298">
        <v>4.1799999999999997E-2</v>
      </c>
      <c r="B1298">
        <v>4.2700000000000002E-2</v>
      </c>
      <c r="C1298">
        <v>4.3200000000000002E-2</v>
      </c>
      <c r="D1298">
        <v>4.36E-2</v>
      </c>
      <c r="E1298">
        <v>4.3999999999999997E-2</v>
      </c>
      <c r="F1298">
        <v>4.48E-2</v>
      </c>
      <c r="G1298">
        <v>4.5900000000000003E-2</v>
      </c>
      <c r="H1298">
        <v>4.87E-2</v>
      </c>
    </row>
    <row r="1299" spans="1:8" x14ac:dyDescent="0.2">
      <c r="A1299">
        <v>4.1599999999999998E-2</v>
      </c>
      <c r="B1299">
        <v>4.24E-2</v>
      </c>
      <c r="C1299">
        <v>4.2799999999999998E-2</v>
      </c>
      <c r="D1299">
        <v>4.3099999999999999E-2</v>
      </c>
      <c r="E1299">
        <v>4.3400000000000001E-2</v>
      </c>
      <c r="F1299">
        <v>4.4299999999999999E-2</v>
      </c>
      <c r="G1299">
        <v>4.5400000000000003E-2</v>
      </c>
      <c r="H1299">
        <v>4.8300000000000003E-2</v>
      </c>
    </row>
    <row r="1300" spans="1:8" x14ac:dyDescent="0.2">
      <c r="A1300">
        <v>4.1700000000000001E-2</v>
      </c>
      <c r="B1300">
        <v>4.2500000000000003E-2</v>
      </c>
      <c r="C1300">
        <v>4.2799999999999998E-2</v>
      </c>
      <c r="D1300">
        <v>4.3099999999999999E-2</v>
      </c>
      <c r="E1300">
        <v>4.3499999999999997E-2</v>
      </c>
      <c r="F1300">
        <v>4.4299999999999999E-2</v>
      </c>
      <c r="G1300">
        <v>4.5499999999999999E-2</v>
      </c>
      <c r="H1300">
        <v>4.8399999999999999E-2</v>
      </c>
    </row>
    <row r="1301" spans="1:8" x14ac:dyDescent="0.2">
      <c r="A1301">
        <v>4.1599999999999998E-2</v>
      </c>
      <c r="B1301">
        <v>4.2500000000000003E-2</v>
      </c>
      <c r="C1301">
        <v>4.2999999999999997E-2</v>
      </c>
      <c r="D1301">
        <v>4.3400000000000001E-2</v>
      </c>
      <c r="E1301">
        <v>4.3900000000000002E-2</v>
      </c>
      <c r="F1301">
        <v>4.48E-2</v>
      </c>
      <c r="G1301">
        <v>4.6100000000000002E-2</v>
      </c>
      <c r="H1301">
        <v>4.9099999999999998E-2</v>
      </c>
    </row>
    <row r="1302" spans="1:8" x14ac:dyDescent="0.2">
      <c r="A1302">
        <v>4.2099999999999999E-2</v>
      </c>
      <c r="B1302">
        <v>4.3099999999999999E-2</v>
      </c>
      <c r="C1302">
        <v>4.3799999999999999E-2</v>
      </c>
      <c r="D1302">
        <v>4.4299999999999999E-2</v>
      </c>
      <c r="E1302">
        <v>4.48E-2</v>
      </c>
      <c r="F1302">
        <v>4.58E-2</v>
      </c>
      <c r="G1302">
        <v>4.7100000000000003E-2</v>
      </c>
      <c r="H1302">
        <v>5.0099999999999999E-2</v>
      </c>
    </row>
    <row r="1303" spans="1:8" x14ac:dyDescent="0.2">
      <c r="A1303">
        <v>4.24E-2</v>
      </c>
      <c r="B1303">
        <v>4.3200000000000002E-2</v>
      </c>
      <c r="C1303">
        <v>4.3799999999999999E-2</v>
      </c>
      <c r="D1303">
        <v>4.4200000000000003E-2</v>
      </c>
      <c r="E1303">
        <v>4.4699999999999997E-2</v>
      </c>
      <c r="F1303">
        <v>4.5600000000000002E-2</v>
      </c>
      <c r="G1303">
        <v>4.6899999999999997E-2</v>
      </c>
      <c r="H1303">
        <v>4.99E-2</v>
      </c>
    </row>
    <row r="1304" spans="1:8" x14ac:dyDescent="0.2">
      <c r="A1304">
        <v>4.24E-2</v>
      </c>
      <c r="B1304">
        <v>4.3400000000000001E-2</v>
      </c>
      <c r="C1304">
        <v>4.3999999999999997E-2</v>
      </c>
      <c r="D1304">
        <v>4.4400000000000002E-2</v>
      </c>
      <c r="E1304">
        <v>4.4900000000000002E-2</v>
      </c>
      <c r="F1304">
        <v>4.5900000000000003E-2</v>
      </c>
      <c r="G1304">
        <v>4.7100000000000003E-2</v>
      </c>
      <c r="H1304">
        <v>0.05</v>
      </c>
    </row>
    <row r="1305" spans="1:8" x14ac:dyDescent="0.2">
      <c r="A1305">
        <v>4.2700000000000002E-2</v>
      </c>
      <c r="B1305">
        <v>4.3400000000000001E-2</v>
      </c>
      <c r="C1305">
        <v>4.3799999999999999E-2</v>
      </c>
      <c r="D1305">
        <v>4.41E-2</v>
      </c>
      <c r="E1305">
        <v>4.4400000000000002E-2</v>
      </c>
      <c r="F1305">
        <v>4.5100000000000001E-2</v>
      </c>
      <c r="G1305">
        <v>4.6199999999999998E-2</v>
      </c>
      <c r="H1305">
        <v>4.9000000000000002E-2</v>
      </c>
    </row>
    <row r="1306" spans="1:8" x14ac:dyDescent="0.2">
      <c r="A1306">
        <v>4.2599999999999999E-2</v>
      </c>
      <c r="B1306">
        <v>4.3099999999999999E-2</v>
      </c>
      <c r="C1306">
        <v>4.3499999999999997E-2</v>
      </c>
      <c r="D1306">
        <v>4.3799999999999999E-2</v>
      </c>
      <c r="E1306">
        <v>4.4200000000000003E-2</v>
      </c>
      <c r="F1306">
        <v>4.4999999999999998E-2</v>
      </c>
      <c r="G1306">
        <v>4.6100000000000002E-2</v>
      </c>
      <c r="H1306">
        <v>4.9000000000000002E-2</v>
      </c>
    </row>
    <row r="1307" spans="1:8" x14ac:dyDescent="0.2">
      <c r="A1307">
        <v>4.2900000000000001E-2</v>
      </c>
      <c r="B1307">
        <v>4.36E-2</v>
      </c>
      <c r="C1307">
        <v>4.41E-2</v>
      </c>
      <c r="D1307">
        <v>4.4400000000000002E-2</v>
      </c>
      <c r="E1307">
        <v>4.48E-2</v>
      </c>
      <c r="F1307">
        <v>4.58E-2</v>
      </c>
      <c r="G1307">
        <v>4.6600000000000003E-2</v>
      </c>
      <c r="H1307">
        <v>4.9299999999999997E-2</v>
      </c>
    </row>
    <row r="1308" spans="1:8" x14ac:dyDescent="0.2">
      <c r="A1308">
        <v>4.3700000000000003E-2</v>
      </c>
      <c r="B1308">
        <v>4.4600000000000001E-2</v>
      </c>
      <c r="C1308">
        <v>4.4999999999999998E-2</v>
      </c>
      <c r="D1308">
        <v>4.53E-2</v>
      </c>
      <c r="E1308">
        <v>4.5699999999999998E-2</v>
      </c>
      <c r="F1308">
        <v>4.6399999999999997E-2</v>
      </c>
      <c r="G1308">
        <v>4.7399999999999998E-2</v>
      </c>
      <c r="H1308">
        <v>0.05</v>
      </c>
    </row>
    <row r="1309" spans="1:8" x14ac:dyDescent="0.2">
      <c r="A1309">
        <v>4.3999999999999997E-2</v>
      </c>
      <c r="B1309">
        <v>4.48E-2</v>
      </c>
      <c r="C1309">
        <v>4.5199999999999997E-2</v>
      </c>
      <c r="D1309">
        <v>4.5499999999999999E-2</v>
      </c>
      <c r="E1309">
        <v>4.5900000000000003E-2</v>
      </c>
      <c r="F1309">
        <v>4.6600000000000003E-2</v>
      </c>
      <c r="G1309">
        <v>4.7600000000000003E-2</v>
      </c>
      <c r="H1309">
        <v>5.0200000000000002E-2</v>
      </c>
    </row>
    <row r="1310" spans="1:8" x14ac:dyDescent="0.2">
      <c r="A1310">
        <v>4.4200000000000003E-2</v>
      </c>
      <c r="B1310">
        <v>4.4999999999999998E-2</v>
      </c>
      <c r="C1310">
        <v>4.53E-2</v>
      </c>
      <c r="D1310">
        <v>4.5600000000000002E-2</v>
      </c>
      <c r="E1310">
        <v>4.5900000000000003E-2</v>
      </c>
      <c r="F1310">
        <v>4.65E-2</v>
      </c>
      <c r="G1310">
        <v>4.7399999999999998E-2</v>
      </c>
      <c r="H1310">
        <v>4.9799999999999997E-2</v>
      </c>
    </row>
    <row r="1311" spans="1:8" x14ac:dyDescent="0.2">
      <c r="A1311">
        <v>4.4299999999999999E-2</v>
      </c>
      <c r="B1311">
        <v>4.4999999999999998E-2</v>
      </c>
      <c r="C1311">
        <v>4.5400000000000003E-2</v>
      </c>
      <c r="D1311">
        <v>4.5600000000000002E-2</v>
      </c>
      <c r="E1311">
        <v>4.5900000000000003E-2</v>
      </c>
      <c r="F1311">
        <v>4.65E-2</v>
      </c>
      <c r="G1311">
        <v>4.7399999999999998E-2</v>
      </c>
      <c r="H1311">
        <v>4.99E-2</v>
      </c>
    </row>
    <row r="1312" spans="1:8" x14ac:dyDescent="0.2">
      <c r="A1312">
        <v>4.4900000000000002E-2</v>
      </c>
      <c r="B1312">
        <v>4.58E-2</v>
      </c>
      <c r="C1312">
        <v>4.6100000000000002E-2</v>
      </c>
      <c r="D1312">
        <v>4.6300000000000001E-2</v>
      </c>
      <c r="E1312">
        <v>4.6600000000000003E-2</v>
      </c>
      <c r="F1312">
        <v>4.7100000000000003E-2</v>
      </c>
      <c r="G1312">
        <v>4.7899999999999998E-2</v>
      </c>
      <c r="H1312">
        <v>5.0299999999999997E-2</v>
      </c>
    </row>
    <row r="1313" spans="1:8" x14ac:dyDescent="0.2">
      <c r="A1313">
        <v>4.5199999999999997E-2</v>
      </c>
      <c r="B1313">
        <v>4.6199999999999998E-2</v>
      </c>
      <c r="C1313">
        <v>4.6600000000000003E-2</v>
      </c>
      <c r="D1313">
        <v>4.6899999999999997E-2</v>
      </c>
      <c r="E1313">
        <v>4.7199999999999999E-2</v>
      </c>
      <c r="F1313">
        <v>4.7800000000000002E-2</v>
      </c>
      <c r="G1313">
        <v>4.8599999999999997E-2</v>
      </c>
      <c r="H1313">
        <v>5.0999999999999997E-2</v>
      </c>
    </row>
    <row r="1314" spans="1:8" x14ac:dyDescent="0.2">
      <c r="A1314">
        <v>4.4999999999999998E-2</v>
      </c>
      <c r="B1314">
        <v>4.5999999999999999E-2</v>
      </c>
      <c r="C1314">
        <v>4.6300000000000001E-2</v>
      </c>
      <c r="D1314">
        <v>4.6600000000000003E-2</v>
      </c>
      <c r="E1314">
        <v>4.6899999999999997E-2</v>
      </c>
      <c r="F1314">
        <v>4.7399999999999998E-2</v>
      </c>
      <c r="G1314">
        <v>4.8300000000000003E-2</v>
      </c>
      <c r="H1314">
        <v>5.0599999999999999E-2</v>
      </c>
    </row>
    <row r="1315" spans="1:8" x14ac:dyDescent="0.2">
      <c r="A1315">
        <v>4.4999999999999998E-2</v>
      </c>
      <c r="B1315">
        <v>4.5900000000000003E-2</v>
      </c>
      <c r="C1315">
        <v>4.6199999999999998E-2</v>
      </c>
      <c r="D1315">
        <v>4.65E-2</v>
      </c>
      <c r="E1315">
        <v>4.6800000000000001E-2</v>
      </c>
      <c r="F1315">
        <v>4.7300000000000002E-2</v>
      </c>
      <c r="G1315">
        <v>4.8099999999999997E-2</v>
      </c>
      <c r="H1315">
        <v>5.0299999999999997E-2</v>
      </c>
    </row>
    <row r="1316" spans="1:8" x14ac:dyDescent="0.2">
      <c r="A1316">
        <v>4.4999999999999998E-2</v>
      </c>
      <c r="B1316">
        <v>4.5900000000000003E-2</v>
      </c>
      <c r="C1316">
        <v>4.6300000000000001E-2</v>
      </c>
      <c r="D1316">
        <v>4.6600000000000003E-2</v>
      </c>
      <c r="E1316">
        <v>4.6800000000000001E-2</v>
      </c>
      <c r="F1316">
        <v>4.7399999999999998E-2</v>
      </c>
      <c r="G1316">
        <v>4.82E-2</v>
      </c>
      <c r="H1316">
        <v>5.0500000000000003E-2</v>
      </c>
    </row>
    <row r="1317" spans="1:8" x14ac:dyDescent="0.2">
      <c r="A1317">
        <v>4.5199999999999997E-2</v>
      </c>
      <c r="B1317">
        <v>4.6199999999999998E-2</v>
      </c>
      <c r="C1317">
        <v>4.6600000000000003E-2</v>
      </c>
      <c r="D1317">
        <v>4.6899999999999997E-2</v>
      </c>
      <c r="E1317">
        <v>4.7199999999999999E-2</v>
      </c>
      <c r="F1317">
        <v>4.7800000000000002E-2</v>
      </c>
      <c r="G1317">
        <v>4.8599999999999997E-2</v>
      </c>
      <c r="H1317">
        <v>5.0799999999999998E-2</v>
      </c>
    </row>
    <row r="1318" spans="1:8" x14ac:dyDescent="0.2">
      <c r="A1318">
        <v>4.5499999999999999E-2</v>
      </c>
      <c r="B1318">
        <v>4.6399999999999997E-2</v>
      </c>
      <c r="C1318">
        <v>4.6800000000000001E-2</v>
      </c>
      <c r="D1318">
        <v>4.7100000000000003E-2</v>
      </c>
      <c r="E1318">
        <v>4.7399999999999998E-2</v>
      </c>
      <c r="F1318">
        <v>4.7899999999999998E-2</v>
      </c>
      <c r="G1318">
        <v>4.8599999999999997E-2</v>
      </c>
      <c r="H1318">
        <v>5.0500000000000003E-2</v>
      </c>
    </row>
    <row r="1319" spans="1:8" x14ac:dyDescent="0.2">
      <c r="A1319">
        <v>4.5600000000000002E-2</v>
      </c>
      <c r="B1319">
        <v>4.6600000000000003E-2</v>
      </c>
      <c r="C1319">
        <v>4.6899999999999997E-2</v>
      </c>
      <c r="D1319">
        <v>4.7300000000000002E-2</v>
      </c>
      <c r="E1319">
        <v>4.7600000000000003E-2</v>
      </c>
      <c r="F1319">
        <v>4.8099999999999997E-2</v>
      </c>
      <c r="G1319">
        <v>4.8899999999999999E-2</v>
      </c>
      <c r="H1319">
        <v>5.11E-2</v>
      </c>
    </row>
    <row r="1320" spans="1:8" x14ac:dyDescent="0.2">
      <c r="A1320">
        <v>4.58E-2</v>
      </c>
      <c r="B1320">
        <v>4.6800000000000001E-2</v>
      </c>
      <c r="C1320">
        <v>4.7300000000000002E-2</v>
      </c>
      <c r="D1320">
        <v>4.7699999999999999E-2</v>
      </c>
      <c r="E1320">
        <v>4.8099999999999997E-2</v>
      </c>
      <c r="F1320">
        <v>4.87E-2</v>
      </c>
      <c r="G1320">
        <v>4.9599999999999998E-2</v>
      </c>
      <c r="H1320">
        <v>5.1799999999999999E-2</v>
      </c>
    </row>
    <row r="1321" spans="1:8" x14ac:dyDescent="0.2">
      <c r="A1321">
        <v>4.5600000000000002E-2</v>
      </c>
      <c r="B1321">
        <v>4.6699999999999998E-2</v>
      </c>
      <c r="C1321">
        <v>4.7199999999999999E-2</v>
      </c>
      <c r="D1321">
        <v>4.7600000000000003E-2</v>
      </c>
      <c r="E1321">
        <v>4.8000000000000001E-2</v>
      </c>
      <c r="F1321">
        <v>4.8599999999999997E-2</v>
      </c>
      <c r="G1321">
        <v>4.9500000000000002E-2</v>
      </c>
      <c r="H1321">
        <v>5.1900000000000002E-2</v>
      </c>
    </row>
    <row r="1322" spans="1:8" x14ac:dyDescent="0.2">
      <c r="A1322">
        <v>4.58E-2</v>
      </c>
      <c r="B1322">
        <v>4.6899999999999997E-2</v>
      </c>
      <c r="C1322">
        <v>4.7399999999999998E-2</v>
      </c>
      <c r="D1322">
        <v>4.7800000000000002E-2</v>
      </c>
      <c r="E1322">
        <v>4.82E-2</v>
      </c>
      <c r="F1322">
        <v>4.8800000000000003E-2</v>
      </c>
      <c r="G1322">
        <v>4.9599999999999998E-2</v>
      </c>
      <c r="H1322">
        <v>5.1799999999999999E-2</v>
      </c>
    </row>
    <row r="1323" spans="1:8" x14ac:dyDescent="0.2">
      <c r="A1323">
        <v>4.5699999999999998E-2</v>
      </c>
      <c r="B1323">
        <v>4.6699999999999998E-2</v>
      </c>
      <c r="C1323">
        <v>4.7199999999999999E-2</v>
      </c>
      <c r="D1323">
        <v>4.7600000000000003E-2</v>
      </c>
      <c r="E1323">
        <v>4.8099999999999997E-2</v>
      </c>
      <c r="F1323">
        <v>4.87E-2</v>
      </c>
      <c r="G1323">
        <v>4.9599999999999998E-2</v>
      </c>
      <c r="H1323">
        <v>5.1799999999999999E-2</v>
      </c>
    </row>
    <row r="1324" spans="1:8" x14ac:dyDescent="0.2">
      <c r="A1324">
        <v>4.5600000000000002E-2</v>
      </c>
      <c r="B1324">
        <v>4.6399999999999997E-2</v>
      </c>
      <c r="C1324">
        <v>4.6800000000000001E-2</v>
      </c>
      <c r="D1324">
        <v>4.7199999999999999E-2</v>
      </c>
      <c r="E1324">
        <v>4.7600000000000003E-2</v>
      </c>
      <c r="F1324">
        <v>4.8300000000000003E-2</v>
      </c>
      <c r="G1324">
        <v>4.9200000000000001E-2</v>
      </c>
      <c r="H1324">
        <v>5.1499999999999997E-2</v>
      </c>
    </row>
    <row r="1325" spans="1:8" x14ac:dyDescent="0.2">
      <c r="A1325">
        <v>4.5999999999999999E-2</v>
      </c>
      <c r="B1325">
        <v>4.6800000000000001E-2</v>
      </c>
      <c r="C1325">
        <v>4.7300000000000002E-2</v>
      </c>
      <c r="D1325">
        <v>4.7699999999999999E-2</v>
      </c>
      <c r="E1325">
        <v>4.8000000000000001E-2</v>
      </c>
      <c r="F1325">
        <v>4.87E-2</v>
      </c>
      <c r="G1325">
        <v>4.9599999999999998E-2</v>
      </c>
      <c r="H1325">
        <v>5.1900000000000002E-2</v>
      </c>
    </row>
    <row r="1326" spans="1:8" x14ac:dyDescent="0.2">
      <c r="A1326">
        <v>4.5600000000000002E-2</v>
      </c>
      <c r="B1326">
        <v>4.6300000000000001E-2</v>
      </c>
      <c r="C1326">
        <v>4.6699999999999998E-2</v>
      </c>
      <c r="D1326">
        <v>4.7E-2</v>
      </c>
      <c r="E1326">
        <v>4.7300000000000002E-2</v>
      </c>
      <c r="F1326">
        <v>4.8000000000000001E-2</v>
      </c>
      <c r="G1326">
        <v>4.8899999999999999E-2</v>
      </c>
      <c r="H1326">
        <v>5.1200000000000002E-2</v>
      </c>
    </row>
    <row r="1327" spans="1:8" x14ac:dyDescent="0.2">
      <c r="A1327">
        <v>4.5900000000000003E-2</v>
      </c>
      <c r="B1327">
        <v>4.65E-2</v>
      </c>
      <c r="C1327">
        <v>4.6899999999999997E-2</v>
      </c>
      <c r="D1327">
        <v>4.7199999999999999E-2</v>
      </c>
      <c r="E1327">
        <v>4.7500000000000001E-2</v>
      </c>
      <c r="F1327">
        <v>4.8099999999999997E-2</v>
      </c>
      <c r="G1327">
        <v>4.8899999999999999E-2</v>
      </c>
      <c r="H1327">
        <v>5.1200000000000002E-2</v>
      </c>
    </row>
    <row r="1328" spans="1:8" x14ac:dyDescent="0.2">
      <c r="A1328">
        <v>4.6100000000000002E-2</v>
      </c>
      <c r="B1328">
        <v>4.6899999999999997E-2</v>
      </c>
      <c r="C1328">
        <v>4.7300000000000002E-2</v>
      </c>
      <c r="D1328">
        <v>4.7600000000000003E-2</v>
      </c>
      <c r="E1328">
        <v>4.8000000000000001E-2</v>
      </c>
      <c r="F1328">
        <v>4.8500000000000001E-2</v>
      </c>
      <c r="G1328">
        <v>4.9299999999999997E-2</v>
      </c>
      <c r="H1328">
        <v>5.1499999999999997E-2</v>
      </c>
    </row>
    <row r="1329" spans="1:8" x14ac:dyDescent="0.2">
      <c r="A1329">
        <v>4.6800000000000001E-2</v>
      </c>
      <c r="B1329">
        <v>4.7800000000000002E-2</v>
      </c>
      <c r="C1329">
        <v>4.8399999999999999E-2</v>
      </c>
      <c r="D1329">
        <v>4.8800000000000003E-2</v>
      </c>
      <c r="E1329">
        <v>4.9200000000000001E-2</v>
      </c>
      <c r="F1329">
        <v>4.9799999999999997E-2</v>
      </c>
      <c r="G1329">
        <v>5.0700000000000002E-2</v>
      </c>
      <c r="H1329">
        <v>5.2900000000000003E-2</v>
      </c>
    </row>
    <row r="1330" spans="1:8" x14ac:dyDescent="0.2">
      <c r="A1330">
        <v>4.6600000000000003E-2</v>
      </c>
      <c r="B1330">
        <v>4.7500000000000001E-2</v>
      </c>
      <c r="C1330">
        <v>4.8099999999999997E-2</v>
      </c>
      <c r="D1330">
        <v>4.8500000000000001E-2</v>
      </c>
      <c r="E1330">
        <v>4.8899999999999999E-2</v>
      </c>
      <c r="F1330">
        <v>4.9599999999999998E-2</v>
      </c>
      <c r="G1330">
        <v>5.0500000000000003E-2</v>
      </c>
      <c r="H1330">
        <v>5.2699999999999997E-2</v>
      </c>
    </row>
    <row r="1331" spans="1:8" x14ac:dyDescent="0.2">
      <c r="A1331">
        <v>4.6800000000000001E-2</v>
      </c>
      <c r="B1331">
        <v>4.7699999999999999E-2</v>
      </c>
      <c r="C1331">
        <v>4.82E-2</v>
      </c>
      <c r="D1331">
        <v>4.8599999999999997E-2</v>
      </c>
      <c r="E1331">
        <v>4.9000000000000002E-2</v>
      </c>
      <c r="F1331">
        <v>4.9599999999999998E-2</v>
      </c>
      <c r="G1331">
        <v>5.0500000000000003E-2</v>
      </c>
      <c r="H1331">
        <v>5.28E-2</v>
      </c>
    </row>
    <row r="1332" spans="1:8" x14ac:dyDescent="0.2">
      <c r="A1332">
        <v>4.7100000000000003E-2</v>
      </c>
      <c r="B1332">
        <v>4.8000000000000001E-2</v>
      </c>
      <c r="C1332">
        <v>4.8500000000000001E-2</v>
      </c>
      <c r="D1332">
        <v>4.8800000000000003E-2</v>
      </c>
      <c r="E1332">
        <v>4.9200000000000001E-2</v>
      </c>
      <c r="F1332">
        <v>4.9799999999999997E-2</v>
      </c>
      <c r="G1332">
        <v>5.0500000000000003E-2</v>
      </c>
      <c r="H1332">
        <v>5.2699999999999997E-2</v>
      </c>
    </row>
    <row r="1333" spans="1:8" x14ac:dyDescent="0.2">
      <c r="A1333">
        <v>4.7300000000000002E-2</v>
      </c>
      <c r="B1333">
        <v>4.8300000000000003E-2</v>
      </c>
      <c r="C1333">
        <v>4.8800000000000003E-2</v>
      </c>
      <c r="D1333">
        <v>4.9200000000000001E-2</v>
      </c>
      <c r="E1333">
        <v>4.9599999999999998E-2</v>
      </c>
      <c r="F1333">
        <v>5.0099999999999999E-2</v>
      </c>
      <c r="G1333">
        <v>5.0999999999999997E-2</v>
      </c>
      <c r="H1333">
        <v>5.2999999999999999E-2</v>
      </c>
    </row>
    <row r="1334" spans="1:8" x14ac:dyDescent="0.2">
      <c r="A1334">
        <v>4.7600000000000003E-2</v>
      </c>
      <c r="B1334">
        <v>4.8500000000000001E-2</v>
      </c>
      <c r="C1334">
        <v>4.9000000000000002E-2</v>
      </c>
      <c r="D1334">
        <v>4.9399999999999999E-2</v>
      </c>
      <c r="E1334">
        <v>4.9799999999999997E-2</v>
      </c>
      <c r="F1334">
        <v>5.04E-2</v>
      </c>
      <c r="G1334">
        <v>5.1200000000000002E-2</v>
      </c>
      <c r="H1334">
        <v>5.3199999999999997E-2</v>
      </c>
    </row>
    <row r="1335" spans="1:8" x14ac:dyDescent="0.2">
      <c r="A1335">
        <v>4.7899999999999998E-2</v>
      </c>
      <c r="B1335">
        <v>4.8899999999999999E-2</v>
      </c>
      <c r="C1335">
        <v>4.9500000000000002E-2</v>
      </c>
      <c r="D1335">
        <v>0.05</v>
      </c>
      <c r="E1335">
        <v>5.0500000000000003E-2</v>
      </c>
      <c r="F1335">
        <v>5.0999999999999997E-2</v>
      </c>
      <c r="G1335">
        <v>5.1900000000000002E-2</v>
      </c>
      <c r="H1335">
        <v>5.3900000000000003E-2</v>
      </c>
    </row>
    <row r="1336" spans="1:8" x14ac:dyDescent="0.2">
      <c r="A1336">
        <v>4.82E-2</v>
      </c>
      <c r="B1336">
        <v>4.9299999999999997E-2</v>
      </c>
      <c r="C1336">
        <v>4.99E-2</v>
      </c>
      <c r="D1336">
        <v>5.0299999999999997E-2</v>
      </c>
      <c r="E1336">
        <v>5.0799999999999998E-2</v>
      </c>
      <c r="F1336">
        <v>5.1400000000000001E-2</v>
      </c>
      <c r="G1336">
        <v>5.2299999999999999E-2</v>
      </c>
      <c r="H1336">
        <v>5.4199999999999998E-2</v>
      </c>
    </row>
    <row r="1337" spans="1:8" x14ac:dyDescent="0.2">
      <c r="A1337">
        <v>4.8000000000000001E-2</v>
      </c>
      <c r="B1337">
        <v>4.9099999999999998E-2</v>
      </c>
      <c r="C1337">
        <v>4.9599999999999998E-2</v>
      </c>
      <c r="D1337">
        <v>0.05</v>
      </c>
      <c r="E1337">
        <v>5.04E-2</v>
      </c>
      <c r="F1337">
        <v>5.0999999999999997E-2</v>
      </c>
      <c r="G1337">
        <v>5.1799999999999999E-2</v>
      </c>
      <c r="H1337">
        <v>5.3800000000000001E-2</v>
      </c>
    </row>
    <row r="1338" spans="1:8" x14ac:dyDescent="0.2">
      <c r="A1338">
        <v>4.7699999999999999E-2</v>
      </c>
      <c r="B1338">
        <v>4.8500000000000001E-2</v>
      </c>
      <c r="C1338">
        <v>4.8899999999999999E-2</v>
      </c>
      <c r="D1338">
        <v>4.9299999999999997E-2</v>
      </c>
      <c r="E1338">
        <v>4.9599999999999998E-2</v>
      </c>
      <c r="F1338">
        <v>5.0200000000000002E-2</v>
      </c>
      <c r="G1338">
        <v>5.0999999999999997E-2</v>
      </c>
      <c r="H1338">
        <v>5.2999999999999999E-2</v>
      </c>
    </row>
    <row r="1339" spans="1:8" x14ac:dyDescent="0.2">
      <c r="A1339">
        <v>4.8099999999999997E-2</v>
      </c>
      <c r="B1339">
        <v>4.9000000000000002E-2</v>
      </c>
      <c r="C1339">
        <v>4.9500000000000002E-2</v>
      </c>
      <c r="D1339">
        <v>4.99E-2</v>
      </c>
      <c r="E1339">
        <v>5.0200000000000002E-2</v>
      </c>
      <c r="F1339">
        <v>5.0799999999999998E-2</v>
      </c>
      <c r="G1339">
        <v>5.16E-2</v>
      </c>
      <c r="H1339">
        <v>5.3699999999999998E-2</v>
      </c>
    </row>
    <row r="1340" spans="1:8" x14ac:dyDescent="0.2">
      <c r="A1340">
        <v>4.8099999999999997E-2</v>
      </c>
      <c r="B1340">
        <v>4.9000000000000002E-2</v>
      </c>
      <c r="C1340">
        <v>4.9399999999999999E-2</v>
      </c>
      <c r="D1340">
        <v>4.9700000000000001E-2</v>
      </c>
      <c r="E1340">
        <v>5.0099999999999999E-2</v>
      </c>
      <c r="F1340">
        <v>5.0700000000000002E-2</v>
      </c>
      <c r="G1340">
        <v>5.1499999999999997E-2</v>
      </c>
      <c r="H1340">
        <v>5.3400000000000003E-2</v>
      </c>
    </row>
    <row r="1341" spans="1:8" x14ac:dyDescent="0.2">
      <c r="A1341">
        <v>4.82E-2</v>
      </c>
      <c r="B1341">
        <v>4.9000000000000002E-2</v>
      </c>
      <c r="C1341">
        <v>4.9399999999999999E-2</v>
      </c>
      <c r="D1341">
        <v>4.9700000000000001E-2</v>
      </c>
      <c r="E1341">
        <v>0.05</v>
      </c>
      <c r="F1341">
        <v>5.0500000000000003E-2</v>
      </c>
      <c r="G1341">
        <v>5.1299999999999998E-2</v>
      </c>
      <c r="H1341">
        <v>5.3100000000000001E-2</v>
      </c>
    </row>
    <row r="1342" spans="1:8" x14ac:dyDescent="0.2">
      <c r="A1342">
        <v>4.8300000000000003E-2</v>
      </c>
      <c r="B1342">
        <v>4.9099999999999998E-2</v>
      </c>
      <c r="C1342">
        <v>4.9399999999999999E-2</v>
      </c>
      <c r="D1342">
        <v>4.9700000000000001E-2</v>
      </c>
      <c r="E1342">
        <v>0.05</v>
      </c>
      <c r="F1342">
        <v>5.0500000000000003E-2</v>
      </c>
      <c r="G1342">
        <v>5.1200000000000002E-2</v>
      </c>
      <c r="H1342">
        <v>5.2900000000000003E-2</v>
      </c>
    </row>
    <row r="1343" spans="1:8" x14ac:dyDescent="0.2">
      <c r="A1343">
        <v>4.8000000000000001E-2</v>
      </c>
      <c r="B1343">
        <v>4.8500000000000001E-2</v>
      </c>
      <c r="C1343">
        <v>4.87E-2</v>
      </c>
      <c r="D1343">
        <v>4.9000000000000002E-2</v>
      </c>
      <c r="E1343">
        <v>4.9200000000000001E-2</v>
      </c>
      <c r="F1343">
        <v>4.9700000000000001E-2</v>
      </c>
      <c r="G1343">
        <v>5.04E-2</v>
      </c>
      <c r="H1343">
        <v>5.2299999999999999E-2</v>
      </c>
    </row>
    <row r="1344" spans="1:8" x14ac:dyDescent="0.2">
      <c r="A1344">
        <v>4.8000000000000001E-2</v>
      </c>
      <c r="B1344">
        <v>4.8300000000000003E-2</v>
      </c>
      <c r="C1344">
        <v>4.8599999999999997E-2</v>
      </c>
      <c r="D1344">
        <v>4.8800000000000003E-2</v>
      </c>
      <c r="E1344">
        <v>4.9099999999999998E-2</v>
      </c>
      <c r="F1344">
        <v>4.9500000000000002E-2</v>
      </c>
      <c r="G1344">
        <v>5.0200000000000002E-2</v>
      </c>
      <c r="H1344">
        <v>5.1999999999999998E-2</v>
      </c>
    </row>
    <row r="1345" spans="1:8" x14ac:dyDescent="0.2">
      <c r="A1345">
        <v>4.7899999999999998E-2</v>
      </c>
      <c r="B1345">
        <v>4.82E-2</v>
      </c>
      <c r="C1345">
        <v>4.8500000000000001E-2</v>
      </c>
      <c r="D1345">
        <v>4.8800000000000003E-2</v>
      </c>
      <c r="E1345">
        <v>4.9099999999999998E-2</v>
      </c>
      <c r="F1345">
        <v>4.9599999999999998E-2</v>
      </c>
      <c r="G1345">
        <v>5.04E-2</v>
      </c>
      <c r="H1345">
        <v>5.2200000000000003E-2</v>
      </c>
    </row>
    <row r="1346" spans="1:8" x14ac:dyDescent="0.2">
      <c r="A1346">
        <v>4.7699999999999999E-2</v>
      </c>
      <c r="B1346">
        <v>4.7899999999999998E-2</v>
      </c>
      <c r="C1346">
        <v>4.8099999999999997E-2</v>
      </c>
      <c r="D1346">
        <v>4.8399999999999999E-2</v>
      </c>
      <c r="E1346">
        <v>4.87E-2</v>
      </c>
      <c r="F1346">
        <v>4.9200000000000001E-2</v>
      </c>
      <c r="G1346">
        <v>0.05</v>
      </c>
      <c r="H1346">
        <v>5.1799999999999999E-2</v>
      </c>
    </row>
    <row r="1347" spans="1:8" x14ac:dyDescent="0.2">
      <c r="A1347">
        <v>4.7899999999999998E-2</v>
      </c>
      <c r="B1347">
        <v>4.8000000000000001E-2</v>
      </c>
      <c r="C1347">
        <v>4.82E-2</v>
      </c>
      <c r="D1347">
        <v>4.8500000000000001E-2</v>
      </c>
      <c r="E1347">
        <v>4.8800000000000003E-2</v>
      </c>
      <c r="F1347">
        <v>4.9299999999999997E-2</v>
      </c>
      <c r="G1347">
        <v>0.05</v>
      </c>
      <c r="H1347">
        <v>5.1900000000000002E-2</v>
      </c>
    </row>
    <row r="1348" spans="1:8" x14ac:dyDescent="0.2">
      <c r="A1348">
        <v>4.7399999999999998E-2</v>
      </c>
      <c r="B1348">
        <v>4.7600000000000003E-2</v>
      </c>
      <c r="C1348">
        <v>4.7800000000000002E-2</v>
      </c>
      <c r="D1348">
        <v>4.8099999999999997E-2</v>
      </c>
      <c r="E1348">
        <v>4.8399999999999999E-2</v>
      </c>
      <c r="F1348">
        <v>4.9000000000000002E-2</v>
      </c>
      <c r="G1348">
        <v>4.9799999999999997E-2</v>
      </c>
      <c r="H1348">
        <v>5.1900000000000002E-2</v>
      </c>
    </row>
    <row r="1349" spans="1:8" x14ac:dyDescent="0.2">
      <c r="A1349">
        <v>4.7399999999999998E-2</v>
      </c>
      <c r="B1349">
        <v>4.7500000000000001E-2</v>
      </c>
      <c r="C1349">
        <v>4.7699999999999999E-2</v>
      </c>
      <c r="D1349">
        <v>4.8000000000000001E-2</v>
      </c>
      <c r="E1349">
        <v>4.8300000000000003E-2</v>
      </c>
      <c r="F1349">
        <v>4.8899999999999999E-2</v>
      </c>
      <c r="G1349">
        <v>4.9799999999999997E-2</v>
      </c>
      <c r="H1349">
        <v>5.1900000000000002E-2</v>
      </c>
    </row>
    <row r="1350" spans="1:8" x14ac:dyDescent="0.2">
      <c r="A1350">
        <v>4.7500000000000001E-2</v>
      </c>
      <c r="B1350">
        <v>4.7500000000000001E-2</v>
      </c>
      <c r="C1350">
        <v>4.7699999999999999E-2</v>
      </c>
      <c r="D1350">
        <v>4.7899999999999998E-2</v>
      </c>
      <c r="E1350">
        <v>4.82E-2</v>
      </c>
      <c r="F1350">
        <v>4.87E-2</v>
      </c>
      <c r="G1350">
        <v>4.9399999999999999E-2</v>
      </c>
      <c r="H1350">
        <v>5.1400000000000001E-2</v>
      </c>
    </row>
    <row r="1351" spans="1:8" x14ac:dyDescent="0.2">
      <c r="A1351">
        <v>4.7899999999999998E-2</v>
      </c>
      <c r="B1351">
        <v>4.8000000000000001E-2</v>
      </c>
      <c r="C1351">
        <v>4.82E-2</v>
      </c>
      <c r="D1351">
        <v>4.8500000000000001E-2</v>
      </c>
      <c r="E1351">
        <v>4.8800000000000003E-2</v>
      </c>
      <c r="F1351">
        <v>4.9200000000000001E-2</v>
      </c>
      <c r="G1351">
        <v>0.05</v>
      </c>
      <c r="H1351">
        <v>5.1999999999999998E-2</v>
      </c>
    </row>
    <row r="1352" spans="1:8" x14ac:dyDescent="0.2">
      <c r="A1352">
        <v>4.8000000000000001E-2</v>
      </c>
      <c r="B1352">
        <v>4.82E-2</v>
      </c>
      <c r="C1352">
        <v>4.8500000000000001E-2</v>
      </c>
      <c r="D1352">
        <v>4.8800000000000003E-2</v>
      </c>
      <c r="E1352">
        <v>4.9099999999999998E-2</v>
      </c>
      <c r="F1352">
        <v>4.9599999999999998E-2</v>
      </c>
      <c r="G1352">
        <v>5.0299999999999997E-2</v>
      </c>
      <c r="H1352">
        <v>5.2299999999999999E-2</v>
      </c>
    </row>
    <row r="1353" spans="1:8" x14ac:dyDescent="0.2">
      <c r="A1353">
        <v>4.8300000000000003E-2</v>
      </c>
      <c r="B1353">
        <v>4.87E-2</v>
      </c>
      <c r="C1353">
        <v>4.8899999999999999E-2</v>
      </c>
      <c r="D1353">
        <v>4.9200000000000001E-2</v>
      </c>
      <c r="E1353">
        <v>4.9500000000000002E-2</v>
      </c>
      <c r="F1353">
        <v>4.99E-2</v>
      </c>
      <c r="G1353">
        <v>5.0599999999999999E-2</v>
      </c>
      <c r="H1353">
        <v>5.2499999999999998E-2</v>
      </c>
    </row>
    <row r="1354" spans="1:8" x14ac:dyDescent="0.2">
      <c r="A1354">
        <v>4.8500000000000001E-2</v>
      </c>
      <c r="B1354">
        <v>4.8899999999999999E-2</v>
      </c>
      <c r="C1354">
        <v>4.9099999999999998E-2</v>
      </c>
      <c r="D1354">
        <v>4.9500000000000002E-2</v>
      </c>
      <c r="E1354">
        <v>4.9799999999999997E-2</v>
      </c>
      <c r="F1354">
        <v>5.0299999999999997E-2</v>
      </c>
      <c r="G1354">
        <v>5.0999999999999997E-2</v>
      </c>
      <c r="H1354">
        <v>5.28E-2</v>
      </c>
    </row>
    <row r="1355" spans="1:8" x14ac:dyDescent="0.2">
      <c r="A1355">
        <v>4.87E-2</v>
      </c>
      <c r="B1355">
        <v>4.9099999999999998E-2</v>
      </c>
      <c r="C1355">
        <v>4.9399999999999999E-2</v>
      </c>
      <c r="D1355">
        <v>4.9700000000000001E-2</v>
      </c>
      <c r="E1355">
        <v>0.05</v>
      </c>
      <c r="F1355">
        <v>5.0500000000000003E-2</v>
      </c>
      <c r="G1355">
        <v>5.11E-2</v>
      </c>
      <c r="H1355">
        <v>5.2999999999999999E-2</v>
      </c>
    </row>
    <row r="1356" spans="1:8" x14ac:dyDescent="0.2">
      <c r="A1356">
        <v>4.8399999999999999E-2</v>
      </c>
      <c r="B1356">
        <v>4.8800000000000003E-2</v>
      </c>
      <c r="C1356">
        <v>4.9099999999999998E-2</v>
      </c>
      <c r="D1356">
        <v>4.9399999999999999E-2</v>
      </c>
      <c r="E1356">
        <v>4.9700000000000001E-2</v>
      </c>
      <c r="F1356">
        <v>5.0099999999999999E-2</v>
      </c>
      <c r="G1356">
        <v>5.0799999999999998E-2</v>
      </c>
      <c r="H1356">
        <v>5.2699999999999997E-2</v>
      </c>
    </row>
    <row r="1357" spans="1:8" x14ac:dyDescent="0.2">
      <c r="A1357">
        <v>4.8300000000000003E-2</v>
      </c>
      <c r="B1357">
        <v>4.87E-2</v>
      </c>
      <c r="C1357">
        <v>4.9000000000000002E-2</v>
      </c>
      <c r="D1357">
        <v>4.9299999999999997E-2</v>
      </c>
      <c r="E1357">
        <v>4.9599999999999998E-2</v>
      </c>
      <c r="F1357">
        <v>5.0099999999999999E-2</v>
      </c>
      <c r="G1357">
        <v>5.0799999999999998E-2</v>
      </c>
      <c r="H1357">
        <v>5.2699999999999997E-2</v>
      </c>
    </row>
    <row r="1358" spans="1:8" x14ac:dyDescent="0.2">
      <c r="A1358">
        <v>4.8000000000000001E-2</v>
      </c>
      <c r="B1358">
        <v>4.82E-2</v>
      </c>
      <c r="C1358">
        <v>4.8399999999999999E-2</v>
      </c>
      <c r="D1358">
        <v>4.8800000000000003E-2</v>
      </c>
      <c r="E1358">
        <v>4.9099999999999998E-2</v>
      </c>
      <c r="F1358">
        <v>4.9599999999999998E-2</v>
      </c>
      <c r="G1358">
        <v>5.0299999999999997E-2</v>
      </c>
      <c r="H1358">
        <v>5.2299999999999999E-2</v>
      </c>
    </row>
    <row r="1359" spans="1:8" x14ac:dyDescent="0.2">
      <c r="A1359">
        <v>4.8399999999999999E-2</v>
      </c>
      <c r="B1359">
        <v>4.8599999999999997E-2</v>
      </c>
      <c r="C1359">
        <v>4.8899999999999999E-2</v>
      </c>
      <c r="D1359">
        <v>4.9299999999999997E-2</v>
      </c>
      <c r="E1359">
        <v>4.9599999999999998E-2</v>
      </c>
      <c r="F1359">
        <v>5.0099999999999999E-2</v>
      </c>
      <c r="G1359">
        <v>5.0799999999999998E-2</v>
      </c>
      <c r="H1359">
        <v>5.2699999999999997E-2</v>
      </c>
    </row>
    <row r="1360" spans="1:8" x14ac:dyDescent="0.2">
      <c r="A1360">
        <v>4.8500000000000001E-2</v>
      </c>
      <c r="B1360">
        <v>4.8899999999999999E-2</v>
      </c>
      <c r="C1360">
        <v>4.9099999999999998E-2</v>
      </c>
      <c r="D1360">
        <v>4.9399999999999999E-2</v>
      </c>
      <c r="E1360">
        <v>4.9700000000000001E-2</v>
      </c>
      <c r="F1360">
        <v>5.0200000000000002E-2</v>
      </c>
      <c r="G1360">
        <v>5.0900000000000001E-2</v>
      </c>
      <c r="H1360">
        <v>5.28E-2</v>
      </c>
    </row>
    <row r="1361" spans="1:8" x14ac:dyDescent="0.2">
      <c r="A1361">
        <v>4.8599999999999997E-2</v>
      </c>
      <c r="B1361">
        <v>4.8899999999999999E-2</v>
      </c>
      <c r="C1361">
        <v>4.9099999999999998E-2</v>
      </c>
      <c r="D1361">
        <v>4.9399999999999999E-2</v>
      </c>
      <c r="E1361">
        <v>4.9700000000000001E-2</v>
      </c>
      <c r="F1361">
        <v>5.0099999999999999E-2</v>
      </c>
      <c r="G1361">
        <v>5.0799999999999998E-2</v>
      </c>
      <c r="H1361">
        <v>5.2699999999999997E-2</v>
      </c>
    </row>
    <row r="1362" spans="1:8" x14ac:dyDescent="0.2">
      <c r="A1362">
        <v>4.82E-2</v>
      </c>
      <c r="B1362">
        <v>4.8300000000000003E-2</v>
      </c>
      <c r="C1362">
        <v>4.8399999999999999E-2</v>
      </c>
      <c r="D1362">
        <v>4.8599999999999997E-2</v>
      </c>
      <c r="E1362">
        <v>4.8800000000000003E-2</v>
      </c>
      <c r="F1362">
        <v>4.9299999999999997E-2</v>
      </c>
      <c r="G1362">
        <v>0.05</v>
      </c>
      <c r="H1362">
        <v>5.1900000000000002E-2</v>
      </c>
    </row>
    <row r="1363" spans="1:8" x14ac:dyDescent="0.2">
      <c r="A1363">
        <v>4.82E-2</v>
      </c>
      <c r="B1363">
        <v>4.8500000000000001E-2</v>
      </c>
      <c r="C1363">
        <v>4.87E-2</v>
      </c>
      <c r="D1363">
        <v>4.9000000000000002E-2</v>
      </c>
      <c r="E1363">
        <v>4.9200000000000001E-2</v>
      </c>
      <c r="F1363">
        <v>4.9700000000000001E-2</v>
      </c>
      <c r="G1363">
        <v>5.04E-2</v>
      </c>
      <c r="H1363">
        <v>5.2200000000000003E-2</v>
      </c>
    </row>
    <row r="1364" spans="1:8" x14ac:dyDescent="0.2">
      <c r="A1364">
        <v>4.8099999999999997E-2</v>
      </c>
      <c r="B1364">
        <v>4.8099999999999997E-2</v>
      </c>
      <c r="C1364">
        <v>4.82E-2</v>
      </c>
      <c r="D1364">
        <v>4.8399999999999999E-2</v>
      </c>
      <c r="E1364">
        <v>4.8599999999999997E-2</v>
      </c>
      <c r="F1364">
        <v>4.9099999999999998E-2</v>
      </c>
      <c r="G1364">
        <v>4.9700000000000001E-2</v>
      </c>
      <c r="H1364">
        <v>5.16E-2</v>
      </c>
    </row>
    <row r="1365" spans="1:8" x14ac:dyDescent="0.2">
      <c r="A1365">
        <v>4.82E-2</v>
      </c>
      <c r="B1365">
        <v>4.8300000000000003E-2</v>
      </c>
      <c r="C1365">
        <v>4.8399999999999999E-2</v>
      </c>
      <c r="D1365">
        <v>4.8599999999999997E-2</v>
      </c>
      <c r="E1365">
        <v>4.8899999999999999E-2</v>
      </c>
      <c r="F1365">
        <v>4.9200000000000001E-2</v>
      </c>
      <c r="G1365">
        <v>4.9799999999999997E-2</v>
      </c>
      <c r="H1365">
        <v>5.16E-2</v>
      </c>
    </row>
    <row r="1366" spans="1:8" x14ac:dyDescent="0.2">
      <c r="A1366">
        <v>4.8500000000000001E-2</v>
      </c>
      <c r="B1366">
        <v>4.8599999999999997E-2</v>
      </c>
      <c r="C1366">
        <v>4.8800000000000003E-2</v>
      </c>
      <c r="D1366">
        <v>4.9000000000000002E-2</v>
      </c>
      <c r="E1366">
        <v>4.9200000000000001E-2</v>
      </c>
      <c r="F1366">
        <v>4.9500000000000002E-2</v>
      </c>
      <c r="G1366">
        <v>5.0099999999999999E-2</v>
      </c>
      <c r="H1366">
        <v>5.1799999999999999E-2</v>
      </c>
    </row>
    <row r="1367" spans="1:8" x14ac:dyDescent="0.2">
      <c r="A1367">
        <v>4.87E-2</v>
      </c>
      <c r="B1367">
        <v>4.8899999999999999E-2</v>
      </c>
      <c r="C1367">
        <v>4.9000000000000002E-2</v>
      </c>
      <c r="D1367">
        <v>4.9200000000000001E-2</v>
      </c>
      <c r="E1367">
        <v>4.9500000000000002E-2</v>
      </c>
      <c r="F1367">
        <v>4.9799999999999997E-2</v>
      </c>
      <c r="G1367">
        <v>5.0299999999999997E-2</v>
      </c>
      <c r="H1367">
        <v>5.1999999999999998E-2</v>
      </c>
    </row>
    <row r="1368" spans="1:8" x14ac:dyDescent="0.2">
      <c r="A1368">
        <v>4.8500000000000001E-2</v>
      </c>
      <c r="B1368">
        <v>4.8800000000000003E-2</v>
      </c>
      <c r="C1368">
        <v>4.8800000000000003E-2</v>
      </c>
      <c r="D1368">
        <v>4.8899999999999999E-2</v>
      </c>
      <c r="E1368">
        <v>4.9099999999999998E-2</v>
      </c>
      <c r="F1368">
        <v>4.9299999999999997E-2</v>
      </c>
      <c r="G1368">
        <v>4.9799999999999997E-2</v>
      </c>
      <c r="H1368">
        <v>5.1400000000000001E-2</v>
      </c>
    </row>
    <row r="1369" spans="1:8" x14ac:dyDescent="0.2">
      <c r="A1369">
        <v>4.8399999999999999E-2</v>
      </c>
      <c r="B1369">
        <v>4.8399999999999999E-2</v>
      </c>
      <c r="C1369">
        <v>4.8399999999999999E-2</v>
      </c>
      <c r="D1369">
        <v>4.8599999999999997E-2</v>
      </c>
      <c r="E1369">
        <v>4.87E-2</v>
      </c>
      <c r="F1369">
        <v>4.9000000000000002E-2</v>
      </c>
      <c r="G1369">
        <v>4.9500000000000002E-2</v>
      </c>
      <c r="H1369">
        <v>5.11E-2</v>
      </c>
    </row>
    <row r="1370" spans="1:8" x14ac:dyDescent="0.2">
      <c r="A1370">
        <v>4.8399999999999999E-2</v>
      </c>
      <c r="B1370">
        <v>4.8300000000000003E-2</v>
      </c>
      <c r="C1370">
        <v>4.82E-2</v>
      </c>
      <c r="D1370">
        <v>4.8399999999999999E-2</v>
      </c>
      <c r="E1370">
        <v>4.8599999999999997E-2</v>
      </c>
      <c r="F1370">
        <v>4.8800000000000003E-2</v>
      </c>
      <c r="G1370">
        <v>4.9200000000000001E-2</v>
      </c>
      <c r="H1370">
        <v>5.0700000000000002E-2</v>
      </c>
    </row>
    <row r="1371" spans="1:8" x14ac:dyDescent="0.2">
      <c r="A1371">
        <v>4.82E-2</v>
      </c>
      <c r="B1371">
        <v>4.7899999999999998E-2</v>
      </c>
      <c r="C1371">
        <v>4.7899999999999998E-2</v>
      </c>
      <c r="D1371">
        <v>4.8000000000000001E-2</v>
      </c>
      <c r="E1371">
        <v>4.82E-2</v>
      </c>
      <c r="F1371">
        <v>4.8399999999999999E-2</v>
      </c>
      <c r="G1371">
        <v>4.8800000000000003E-2</v>
      </c>
      <c r="H1371">
        <v>5.0299999999999997E-2</v>
      </c>
    </row>
    <row r="1372" spans="1:8" x14ac:dyDescent="0.2">
      <c r="A1372">
        <v>4.8399999999999999E-2</v>
      </c>
      <c r="B1372">
        <v>4.8300000000000003E-2</v>
      </c>
      <c r="C1372">
        <v>4.8300000000000003E-2</v>
      </c>
      <c r="D1372">
        <v>4.8399999999999999E-2</v>
      </c>
      <c r="E1372">
        <v>4.8599999999999997E-2</v>
      </c>
      <c r="F1372">
        <v>4.8800000000000003E-2</v>
      </c>
      <c r="G1372">
        <v>4.9200000000000001E-2</v>
      </c>
      <c r="H1372">
        <v>5.0700000000000002E-2</v>
      </c>
    </row>
    <row r="1373" spans="1:8" x14ac:dyDescent="0.2">
      <c r="A1373">
        <v>4.8399999999999999E-2</v>
      </c>
      <c r="B1373">
        <v>4.8300000000000003E-2</v>
      </c>
      <c r="C1373">
        <v>4.8300000000000003E-2</v>
      </c>
      <c r="D1373">
        <v>4.8399999999999999E-2</v>
      </c>
      <c r="E1373">
        <v>4.8599999999999997E-2</v>
      </c>
      <c r="F1373">
        <v>4.8800000000000003E-2</v>
      </c>
      <c r="G1373">
        <v>4.9200000000000001E-2</v>
      </c>
      <c r="H1373">
        <v>5.0500000000000003E-2</v>
      </c>
    </row>
    <row r="1374" spans="1:8" x14ac:dyDescent="0.2">
      <c r="A1374">
        <v>4.8300000000000003E-2</v>
      </c>
      <c r="B1374">
        <v>4.8099999999999997E-2</v>
      </c>
      <c r="C1374">
        <v>4.8000000000000001E-2</v>
      </c>
      <c r="D1374">
        <v>4.82E-2</v>
      </c>
      <c r="E1374">
        <v>4.8300000000000003E-2</v>
      </c>
      <c r="F1374">
        <v>4.8599999999999997E-2</v>
      </c>
      <c r="G1374">
        <v>4.9000000000000002E-2</v>
      </c>
      <c r="H1374">
        <v>5.0500000000000003E-2</v>
      </c>
    </row>
    <row r="1375" spans="1:8" x14ac:dyDescent="0.2">
      <c r="A1375">
        <v>4.7899999999999998E-2</v>
      </c>
      <c r="B1375">
        <v>4.7600000000000003E-2</v>
      </c>
      <c r="C1375">
        <v>4.7600000000000003E-2</v>
      </c>
      <c r="D1375">
        <v>4.7800000000000002E-2</v>
      </c>
      <c r="E1375">
        <v>4.8000000000000001E-2</v>
      </c>
      <c r="F1375">
        <v>4.8399999999999999E-2</v>
      </c>
      <c r="G1375">
        <v>4.9000000000000002E-2</v>
      </c>
      <c r="H1375">
        <v>5.0799999999999998E-2</v>
      </c>
    </row>
    <row r="1376" spans="1:8" x14ac:dyDescent="0.2">
      <c r="A1376">
        <v>4.7899999999999998E-2</v>
      </c>
      <c r="B1376">
        <v>4.7600000000000003E-2</v>
      </c>
      <c r="C1376">
        <v>4.7600000000000003E-2</v>
      </c>
      <c r="D1376">
        <v>4.7699999999999999E-2</v>
      </c>
      <c r="E1376">
        <v>4.7899999999999998E-2</v>
      </c>
      <c r="F1376">
        <v>4.8300000000000003E-2</v>
      </c>
      <c r="G1376">
        <v>4.8899999999999999E-2</v>
      </c>
      <c r="H1376">
        <v>5.0599999999999999E-2</v>
      </c>
    </row>
    <row r="1377" spans="1:8" x14ac:dyDescent="0.2">
      <c r="A1377">
        <v>4.8099999999999997E-2</v>
      </c>
      <c r="B1377">
        <v>4.7800000000000002E-2</v>
      </c>
      <c r="C1377">
        <v>4.7800000000000002E-2</v>
      </c>
      <c r="D1377">
        <v>4.8000000000000001E-2</v>
      </c>
      <c r="E1377">
        <v>4.8099999999999997E-2</v>
      </c>
      <c r="F1377">
        <v>4.8500000000000001E-2</v>
      </c>
      <c r="G1377">
        <v>4.9000000000000002E-2</v>
      </c>
      <c r="H1377">
        <v>5.0799999999999998E-2</v>
      </c>
    </row>
    <row r="1378" spans="1:8" x14ac:dyDescent="0.2">
      <c r="A1378">
        <v>4.8099999999999997E-2</v>
      </c>
      <c r="B1378">
        <v>4.7699999999999999E-2</v>
      </c>
      <c r="C1378">
        <v>4.7699999999999999E-2</v>
      </c>
      <c r="D1378">
        <v>4.7800000000000002E-2</v>
      </c>
      <c r="E1378">
        <v>4.8000000000000001E-2</v>
      </c>
      <c r="F1378">
        <v>4.8300000000000003E-2</v>
      </c>
      <c r="G1378">
        <v>4.8800000000000003E-2</v>
      </c>
      <c r="H1378">
        <v>5.0500000000000003E-2</v>
      </c>
    </row>
    <row r="1379" spans="1:8" x14ac:dyDescent="0.2">
      <c r="A1379">
        <v>4.8300000000000003E-2</v>
      </c>
      <c r="B1379">
        <v>4.8099999999999997E-2</v>
      </c>
      <c r="C1379">
        <v>4.8000000000000001E-2</v>
      </c>
      <c r="D1379">
        <v>4.82E-2</v>
      </c>
      <c r="E1379">
        <v>4.8300000000000003E-2</v>
      </c>
      <c r="F1379">
        <v>4.8599999999999997E-2</v>
      </c>
      <c r="G1379">
        <v>4.9200000000000001E-2</v>
      </c>
      <c r="H1379">
        <v>5.0799999999999998E-2</v>
      </c>
    </row>
    <row r="1380" spans="1:8" x14ac:dyDescent="0.2">
      <c r="A1380">
        <v>4.8500000000000001E-2</v>
      </c>
      <c r="B1380">
        <v>4.82E-2</v>
      </c>
      <c r="C1380">
        <v>4.82E-2</v>
      </c>
      <c r="D1380">
        <v>4.8300000000000003E-2</v>
      </c>
      <c r="E1380">
        <v>4.8500000000000001E-2</v>
      </c>
      <c r="F1380">
        <v>4.8899999999999999E-2</v>
      </c>
      <c r="G1380">
        <v>4.9399999999999999E-2</v>
      </c>
      <c r="H1380">
        <v>5.11E-2</v>
      </c>
    </row>
    <row r="1381" spans="1:8" x14ac:dyDescent="0.2">
      <c r="A1381">
        <v>4.8500000000000001E-2</v>
      </c>
      <c r="B1381">
        <v>4.82E-2</v>
      </c>
      <c r="C1381">
        <v>4.82E-2</v>
      </c>
      <c r="D1381">
        <v>4.8300000000000003E-2</v>
      </c>
      <c r="E1381">
        <v>4.8500000000000001E-2</v>
      </c>
      <c r="F1381">
        <v>4.8800000000000003E-2</v>
      </c>
      <c r="G1381">
        <v>4.9299999999999997E-2</v>
      </c>
      <c r="H1381">
        <v>5.0900000000000001E-2</v>
      </c>
    </row>
    <row r="1382" spans="1:8" x14ac:dyDescent="0.2">
      <c r="A1382">
        <v>4.82E-2</v>
      </c>
      <c r="B1382">
        <v>4.7600000000000003E-2</v>
      </c>
      <c r="C1382">
        <v>4.7500000000000001E-2</v>
      </c>
      <c r="D1382">
        <v>4.7699999999999999E-2</v>
      </c>
      <c r="E1382">
        <v>4.7899999999999998E-2</v>
      </c>
      <c r="F1382">
        <v>4.82E-2</v>
      </c>
      <c r="G1382">
        <v>4.87E-2</v>
      </c>
      <c r="H1382">
        <v>5.0299999999999997E-2</v>
      </c>
    </row>
    <row r="1383" spans="1:8" x14ac:dyDescent="0.2">
      <c r="A1383">
        <v>4.82E-2</v>
      </c>
      <c r="B1383">
        <v>4.7600000000000003E-2</v>
      </c>
      <c r="C1383">
        <v>4.7399999999999998E-2</v>
      </c>
      <c r="D1383">
        <v>4.7500000000000001E-2</v>
      </c>
      <c r="E1383">
        <v>4.7699999999999999E-2</v>
      </c>
      <c r="F1383">
        <v>4.8099999999999997E-2</v>
      </c>
      <c r="G1383">
        <v>4.8599999999999997E-2</v>
      </c>
      <c r="H1383">
        <v>5.0200000000000002E-2</v>
      </c>
    </row>
    <row r="1384" spans="1:8" x14ac:dyDescent="0.2">
      <c r="A1384">
        <v>4.8000000000000001E-2</v>
      </c>
      <c r="B1384">
        <v>4.7399999999999998E-2</v>
      </c>
      <c r="C1384">
        <v>4.7100000000000003E-2</v>
      </c>
      <c r="D1384">
        <v>4.7199999999999999E-2</v>
      </c>
      <c r="E1384">
        <v>4.7399999999999998E-2</v>
      </c>
      <c r="F1384">
        <v>4.7699999999999999E-2</v>
      </c>
      <c r="G1384">
        <v>4.8300000000000003E-2</v>
      </c>
      <c r="H1384">
        <v>4.9799999999999997E-2</v>
      </c>
    </row>
    <row r="1385" spans="1:8" x14ac:dyDescent="0.2">
      <c r="A1385">
        <v>4.8300000000000003E-2</v>
      </c>
      <c r="B1385">
        <v>4.7699999999999999E-2</v>
      </c>
      <c r="C1385">
        <v>4.7500000000000001E-2</v>
      </c>
      <c r="D1385">
        <v>4.7600000000000003E-2</v>
      </c>
      <c r="E1385">
        <v>4.7800000000000002E-2</v>
      </c>
      <c r="F1385">
        <v>4.8099999999999997E-2</v>
      </c>
      <c r="G1385">
        <v>4.87E-2</v>
      </c>
      <c r="H1385">
        <v>5.0099999999999999E-2</v>
      </c>
    </row>
    <row r="1386" spans="1:8" x14ac:dyDescent="0.2">
      <c r="A1386">
        <v>4.8399999999999999E-2</v>
      </c>
      <c r="B1386">
        <v>4.7899999999999998E-2</v>
      </c>
      <c r="C1386">
        <v>4.7600000000000003E-2</v>
      </c>
      <c r="D1386">
        <v>4.7699999999999999E-2</v>
      </c>
      <c r="E1386">
        <v>4.7899999999999998E-2</v>
      </c>
      <c r="F1386">
        <v>4.82E-2</v>
      </c>
      <c r="G1386">
        <v>4.8599999999999997E-2</v>
      </c>
      <c r="H1386">
        <v>0.05</v>
      </c>
    </row>
    <row r="1387" spans="1:8" x14ac:dyDescent="0.2">
      <c r="A1387">
        <v>4.8399999999999999E-2</v>
      </c>
      <c r="B1387">
        <v>4.7800000000000002E-2</v>
      </c>
      <c r="C1387">
        <v>4.7600000000000003E-2</v>
      </c>
      <c r="D1387">
        <v>4.7699999999999999E-2</v>
      </c>
      <c r="E1387">
        <v>4.8000000000000001E-2</v>
      </c>
      <c r="F1387">
        <v>4.8300000000000003E-2</v>
      </c>
      <c r="G1387">
        <v>4.8800000000000003E-2</v>
      </c>
      <c r="H1387">
        <v>5.0299999999999997E-2</v>
      </c>
    </row>
    <row r="1388" spans="1:8" x14ac:dyDescent="0.2">
      <c r="A1388">
        <v>4.8399999999999999E-2</v>
      </c>
      <c r="B1388">
        <v>4.7800000000000002E-2</v>
      </c>
      <c r="C1388">
        <v>4.7600000000000003E-2</v>
      </c>
      <c r="D1388">
        <v>4.7699999999999999E-2</v>
      </c>
      <c r="E1388">
        <v>4.7899999999999998E-2</v>
      </c>
      <c r="F1388">
        <v>4.8300000000000003E-2</v>
      </c>
      <c r="G1388">
        <v>4.8800000000000003E-2</v>
      </c>
      <c r="H1388">
        <v>5.0299999999999997E-2</v>
      </c>
    </row>
    <row r="1389" spans="1:8" x14ac:dyDescent="0.2">
      <c r="A1389">
        <v>4.8800000000000003E-2</v>
      </c>
      <c r="B1389">
        <v>4.8300000000000003E-2</v>
      </c>
      <c r="C1389">
        <v>4.82E-2</v>
      </c>
      <c r="D1389">
        <v>4.8300000000000003E-2</v>
      </c>
      <c r="E1389">
        <v>4.8599999999999997E-2</v>
      </c>
      <c r="F1389">
        <v>4.9000000000000002E-2</v>
      </c>
      <c r="G1389">
        <v>4.9500000000000002E-2</v>
      </c>
      <c r="H1389">
        <v>5.0999999999999997E-2</v>
      </c>
    </row>
    <row r="1390" spans="1:8" x14ac:dyDescent="0.2">
      <c r="A1390">
        <v>4.9200000000000001E-2</v>
      </c>
      <c r="B1390">
        <v>4.8899999999999999E-2</v>
      </c>
      <c r="C1390">
        <v>4.8899999999999999E-2</v>
      </c>
      <c r="D1390">
        <v>4.9099999999999998E-2</v>
      </c>
      <c r="E1390">
        <v>4.9399999999999999E-2</v>
      </c>
      <c r="F1390">
        <v>4.99E-2</v>
      </c>
      <c r="G1390">
        <v>5.04E-2</v>
      </c>
      <c r="H1390">
        <v>5.1900000000000002E-2</v>
      </c>
    </row>
    <row r="1391" spans="1:8" x14ac:dyDescent="0.2">
      <c r="A1391">
        <v>4.9200000000000001E-2</v>
      </c>
      <c r="B1391">
        <v>4.9000000000000002E-2</v>
      </c>
      <c r="C1391">
        <v>4.8899999999999999E-2</v>
      </c>
      <c r="D1391">
        <v>4.9200000000000001E-2</v>
      </c>
      <c r="E1391">
        <v>4.9399999999999999E-2</v>
      </c>
      <c r="F1391">
        <v>4.9799999999999997E-2</v>
      </c>
      <c r="G1391">
        <v>5.04E-2</v>
      </c>
      <c r="H1391">
        <v>5.1799999999999999E-2</v>
      </c>
    </row>
    <row r="1392" spans="1:8" x14ac:dyDescent="0.2">
      <c r="A1392">
        <v>4.9399999999999999E-2</v>
      </c>
      <c r="B1392">
        <v>4.9299999999999997E-2</v>
      </c>
      <c r="C1392">
        <v>4.9299999999999997E-2</v>
      </c>
      <c r="D1392">
        <v>4.9399999999999999E-2</v>
      </c>
      <c r="E1392">
        <v>4.9700000000000001E-2</v>
      </c>
      <c r="F1392">
        <v>5.0099999999999999E-2</v>
      </c>
      <c r="G1392">
        <v>5.0599999999999999E-2</v>
      </c>
      <c r="H1392">
        <v>5.1900000000000002E-2</v>
      </c>
    </row>
    <row r="1393" spans="1:8" x14ac:dyDescent="0.2">
      <c r="A1393">
        <v>4.9299999999999997E-2</v>
      </c>
      <c r="B1393">
        <v>4.9099999999999998E-2</v>
      </c>
      <c r="C1393">
        <v>4.9099999999999998E-2</v>
      </c>
      <c r="D1393">
        <v>4.9299999999999997E-2</v>
      </c>
      <c r="E1393">
        <v>4.9500000000000002E-2</v>
      </c>
      <c r="F1393">
        <v>4.99E-2</v>
      </c>
      <c r="G1393">
        <v>5.04E-2</v>
      </c>
      <c r="H1393">
        <v>5.1700000000000003E-2</v>
      </c>
    </row>
    <row r="1394" spans="1:8" x14ac:dyDescent="0.2">
      <c r="A1394">
        <v>4.9799999999999997E-2</v>
      </c>
      <c r="B1394">
        <v>4.9700000000000001E-2</v>
      </c>
      <c r="C1394">
        <v>4.9700000000000001E-2</v>
      </c>
      <c r="D1394">
        <v>4.99E-2</v>
      </c>
      <c r="E1394">
        <v>5.0099999999999999E-2</v>
      </c>
      <c r="F1394">
        <v>5.04E-2</v>
      </c>
      <c r="G1394">
        <v>5.0799999999999998E-2</v>
      </c>
      <c r="H1394">
        <v>5.1799999999999999E-2</v>
      </c>
    </row>
    <row r="1395" spans="1:8" x14ac:dyDescent="0.2">
      <c r="A1395">
        <v>0.05</v>
      </c>
      <c r="B1395">
        <v>4.99E-2</v>
      </c>
      <c r="C1395">
        <v>4.99E-2</v>
      </c>
      <c r="D1395">
        <v>0.05</v>
      </c>
      <c r="E1395">
        <v>5.0200000000000002E-2</v>
      </c>
      <c r="F1395">
        <v>5.0500000000000003E-2</v>
      </c>
      <c r="G1395">
        <v>5.0799999999999998E-2</v>
      </c>
      <c r="H1395">
        <v>5.1799999999999999E-2</v>
      </c>
    </row>
    <row r="1396" spans="1:8" x14ac:dyDescent="0.2">
      <c r="A1396">
        <v>5.0200000000000002E-2</v>
      </c>
      <c r="B1396">
        <v>5.0200000000000002E-2</v>
      </c>
      <c r="C1396">
        <v>5.0200000000000002E-2</v>
      </c>
      <c r="D1396">
        <v>5.0299999999999997E-2</v>
      </c>
      <c r="E1396">
        <v>5.0500000000000003E-2</v>
      </c>
      <c r="F1396">
        <v>5.0599999999999999E-2</v>
      </c>
      <c r="G1396">
        <v>5.0900000000000001E-2</v>
      </c>
      <c r="H1396">
        <v>5.16E-2</v>
      </c>
    </row>
    <row r="1397" spans="1:8" x14ac:dyDescent="0.2">
      <c r="A1397">
        <v>5.04E-2</v>
      </c>
      <c r="B1397">
        <v>5.0200000000000002E-2</v>
      </c>
      <c r="C1397">
        <v>5.0200000000000002E-2</v>
      </c>
      <c r="D1397">
        <v>5.0200000000000002E-2</v>
      </c>
      <c r="E1397">
        <v>5.04E-2</v>
      </c>
      <c r="F1397">
        <v>5.0500000000000003E-2</v>
      </c>
      <c r="G1397">
        <v>5.0700000000000002E-2</v>
      </c>
      <c r="H1397">
        <v>5.11E-2</v>
      </c>
    </row>
    <row r="1398" spans="1:8" x14ac:dyDescent="0.2">
      <c r="A1398">
        <v>5.0500000000000003E-2</v>
      </c>
      <c r="B1398">
        <v>5.0200000000000002E-2</v>
      </c>
      <c r="C1398">
        <v>5.0099999999999999E-2</v>
      </c>
      <c r="D1398">
        <v>5.0200000000000002E-2</v>
      </c>
      <c r="E1398">
        <v>5.04E-2</v>
      </c>
      <c r="F1398">
        <v>5.0500000000000003E-2</v>
      </c>
      <c r="G1398">
        <v>5.0799999999999998E-2</v>
      </c>
      <c r="H1398">
        <v>5.1400000000000001E-2</v>
      </c>
    </row>
    <row r="1399" spans="1:8" x14ac:dyDescent="0.2">
      <c r="A1399">
        <v>5.0500000000000003E-2</v>
      </c>
      <c r="B1399">
        <v>5.0200000000000002E-2</v>
      </c>
      <c r="C1399">
        <v>5.0099999999999999E-2</v>
      </c>
      <c r="D1399">
        <v>5.0200000000000002E-2</v>
      </c>
      <c r="E1399">
        <v>5.04E-2</v>
      </c>
      <c r="F1399">
        <v>5.0599999999999999E-2</v>
      </c>
      <c r="G1399">
        <v>5.0799999999999998E-2</v>
      </c>
      <c r="H1399">
        <v>5.1400000000000001E-2</v>
      </c>
    </row>
    <row r="1400" spans="1:8" x14ac:dyDescent="0.2">
      <c r="A1400">
        <v>5.0599999999999999E-2</v>
      </c>
      <c r="B1400">
        <v>5.04E-2</v>
      </c>
      <c r="C1400">
        <v>5.0299999999999997E-2</v>
      </c>
      <c r="D1400">
        <v>5.0299999999999997E-2</v>
      </c>
      <c r="E1400">
        <v>5.0500000000000003E-2</v>
      </c>
      <c r="F1400">
        <v>5.0700000000000002E-2</v>
      </c>
      <c r="G1400">
        <v>5.0999999999999997E-2</v>
      </c>
      <c r="H1400">
        <v>5.1700000000000003E-2</v>
      </c>
    </row>
    <row r="1401" spans="1:8" x14ac:dyDescent="0.2">
      <c r="A1401">
        <v>5.0700000000000002E-2</v>
      </c>
      <c r="B1401">
        <v>5.04E-2</v>
      </c>
      <c r="C1401">
        <v>5.0200000000000002E-2</v>
      </c>
      <c r="D1401">
        <v>5.0200000000000002E-2</v>
      </c>
      <c r="E1401">
        <v>5.0299999999999997E-2</v>
      </c>
      <c r="F1401">
        <v>5.04E-2</v>
      </c>
      <c r="G1401">
        <v>5.0599999999999999E-2</v>
      </c>
      <c r="H1401">
        <v>5.0900000000000001E-2</v>
      </c>
    </row>
    <row r="1402" spans="1:8" x14ac:dyDescent="0.2">
      <c r="A1402">
        <v>5.0900000000000001E-2</v>
      </c>
      <c r="B1402">
        <v>5.0799999999999998E-2</v>
      </c>
      <c r="C1402">
        <v>5.0700000000000002E-2</v>
      </c>
      <c r="D1402">
        <v>5.0799999999999998E-2</v>
      </c>
      <c r="E1402">
        <v>5.0900000000000001E-2</v>
      </c>
      <c r="F1402">
        <v>5.11E-2</v>
      </c>
      <c r="G1402">
        <v>5.1200000000000002E-2</v>
      </c>
      <c r="H1402">
        <v>5.16E-2</v>
      </c>
    </row>
    <row r="1403" spans="1:8" x14ac:dyDescent="0.2">
      <c r="A1403">
        <v>5.0999999999999997E-2</v>
      </c>
      <c r="B1403">
        <v>5.0799999999999998E-2</v>
      </c>
      <c r="C1403">
        <v>5.0700000000000002E-2</v>
      </c>
      <c r="D1403">
        <v>5.0799999999999998E-2</v>
      </c>
      <c r="E1403">
        <v>5.0900000000000001E-2</v>
      </c>
      <c r="F1403">
        <v>5.11E-2</v>
      </c>
      <c r="G1403">
        <v>5.1299999999999998E-2</v>
      </c>
      <c r="H1403">
        <v>5.16E-2</v>
      </c>
    </row>
    <row r="1404" spans="1:8" x14ac:dyDescent="0.2">
      <c r="A1404">
        <v>5.0900000000000001E-2</v>
      </c>
      <c r="B1404">
        <v>5.0799999999999998E-2</v>
      </c>
      <c r="C1404">
        <v>5.0700000000000002E-2</v>
      </c>
      <c r="D1404">
        <v>5.0799999999999998E-2</v>
      </c>
      <c r="E1404">
        <v>5.0999999999999997E-2</v>
      </c>
      <c r="F1404">
        <v>5.11E-2</v>
      </c>
      <c r="G1404">
        <v>5.1200000000000002E-2</v>
      </c>
      <c r="H1404">
        <v>5.16E-2</v>
      </c>
    </row>
    <row r="1405" spans="1:8" x14ac:dyDescent="0.2">
      <c r="A1405">
        <v>5.0999999999999997E-2</v>
      </c>
      <c r="B1405">
        <v>5.0900000000000001E-2</v>
      </c>
      <c r="C1405">
        <v>5.0799999999999998E-2</v>
      </c>
      <c r="D1405">
        <v>5.0900000000000001E-2</v>
      </c>
      <c r="E1405">
        <v>5.0999999999999997E-2</v>
      </c>
      <c r="F1405">
        <v>5.11E-2</v>
      </c>
      <c r="G1405">
        <v>5.1200000000000002E-2</v>
      </c>
      <c r="H1405">
        <v>5.1700000000000003E-2</v>
      </c>
    </row>
    <row r="1406" spans="1:8" x14ac:dyDescent="0.2">
      <c r="A1406">
        <v>5.0900000000000001E-2</v>
      </c>
      <c r="B1406">
        <v>5.0599999999999999E-2</v>
      </c>
      <c r="C1406">
        <v>5.0599999999999999E-2</v>
      </c>
      <c r="D1406">
        <v>5.0500000000000003E-2</v>
      </c>
      <c r="E1406">
        <v>5.0599999999999999E-2</v>
      </c>
      <c r="F1406">
        <v>5.0700000000000002E-2</v>
      </c>
      <c r="G1406">
        <v>5.0799999999999998E-2</v>
      </c>
      <c r="H1406">
        <v>5.11E-2</v>
      </c>
    </row>
    <row r="1407" spans="1:8" x14ac:dyDescent="0.2">
      <c r="A1407">
        <v>5.11E-2</v>
      </c>
      <c r="B1407">
        <v>5.0799999999999998E-2</v>
      </c>
      <c r="C1407">
        <v>5.0799999999999998E-2</v>
      </c>
      <c r="D1407">
        <v>5.0799999999999998E-2</v>
      </c>
      <c r="E1407">
        <v>5.0799999999999998E-2</v>
      </c>
      <c r="F1407">
        <v>5.0900000000000001E-2</v>
      </c>
      <c r="G1407">
        <v>5.0900000000000001E-2</v>
      </c>
      <c r="H1407">
        <v>5.11E-2</v>
      </c>
    </row>
    <row r="1408" spans="1:8" x14ac:dyDescent="0.2">
      <c r="A1408">
        <v>5.1200000000000002E-2</v>
      </c>
      <c r="B1408">
        <v>5.0900000000000001E-2</v>
      </c>
      <c r="C1408">
        <v>5.0700000000000002E-2</v>
      </c>
      <c r="D1408">
        <v>5.0599999999999999E-2</v>
      </c>
      <c r="E1408">
        <v>5.0700000000000002E-2</v>
      </c>
      <c r="F1408">
        <v>5.0700000000000002E-2</v>
      </c>
      <c r="G1408">
        <v>5.0599999999999999E-2</v>
      </c>
      <c r="H1408">
        <v>5.0700000000000002E-2</v>
      </c>
    </row>
    <row r="1409" spans="1:8" x14ac:dyDescent="0.2">
      <c r="A1409">
        <v>5.1400000000000001E-2</v>
      </c>
      <c r="B1409">
        <v>5.1200000000000002E-2</v>
      </c>
      <c r="C1409">
        <v>5.11E-2</v>
      </c>
      <c r="D1409">
        <v>5.0999999999999997E-2</v>
      </c>
      <c r="E1409">
        <v>5.0999999999999997E-2</v>
      </c>
      <c r="F1409">
        <v>5.0999999999999997E-2</v>
      </c>
      <c r="G1409">
        <v>5.0999999999999997E-2</v>
      </c>
      <c r="H1409">
        <v>5.11E-2</v>
      </c>
    </row>
    <row r="1410" spans="1:8" x14ac:dyDescent="0.2">
      <c r="A1410">
        <v>5.1499999999999997E-2</v>
      </c>
      <c r="B1410">
        <v>5.1200000000000002E-2</v>
      </c>
      <c r="C1410">
        <v>5.0999999999999997E-2</v>
      </c>
      <c r="D1410">
        <v>5.0999999999999997E-2</v>
      </c>
      <c r="E1410">
        <v>5.0999999999999997E-2</v>
      </c>
      <c r="F1410">
        <v>5.0999999999999997E-2</v>
      </c>
      <c r="G1410">
        <v>5.0999999999999997E-2</v>
      </c>
      <c r="H1410">
        <v>5.0999999999999997E-2</v>
      </c>
    </row>
    <row r="1411" spans="1:8" x14ac:dyDescent="0.2">
      <c r="A1411">
        <v>5.1499999999999997E-2</v>
      </c>
      <c r="B1411">
        <v>5.1299999999999998E-2</v>
      </c>
      <c r="C1411">
        <v>5.11E-2</v>
      </c>
      <c r="D1411">
        <v>5.0999999999999997E-2</v>
      </c>
      <c r="E1411">
        <v>5.0999999999999997E-2</v>
      </c>
      <c r="F1411">
        <v>5.0999999999999997E-2</v>
      </c>
      <c r="G1411">
        <v>5.0999999999999997E-2</v>
      </c>
      <c r="H1411">
        <v>5.0900000000000001E-2</v>
      </c>
    </row>
    <row r="1412" spans="1:8" x14ac:dyDescent="0.2">
      <c r="A1412">
        <v>5.1299999999999998E-2</v>
      </c>
      <c r="B1412">
        <v>5.0900000000000001E-2</v>
      </c>
      <c r="C1412">
        <v>5.0700000000000002E-2</v>
      </c>
      <c r="D1412">
        <v>5.0700000000000002E-2</v>
      </c>
      <c r="E1412">
        <v>5.0799999999999998E-2</v>
      </c>
      <c r="F1412">
        <v>5.0799999999999998E-2</v>
      </c>
      <c r="G1412">
        <v>5.0900000000000001E-2</v>
      </c>
      <c r="H1412">
        <v>5.0999999999999997E-2</v>
      </c>
    </row>
    <row r="1413" spans="1:8" x14ac:dyDescent="0.2">
      <c r="A1413">
        <v>5.1200000000000002E-2</v>
      </c>
      <c r="B1413">
        <v>5.0900000000000001E-2</v>
      </c>
      <c r="C1413">
        <v>5.0700000000000002E-2</v>
      </c>
      <c r="D1413">
        <v>5.0700000000000002E-2</v>
      </c>
      <c r="E1413">
        <v>5.0799999999999998E-2</v>
      </c>
      <c r="F1413">
        <v>5.0900000000000001E-2</v>
      </c>
      <c r="G1413">
        <v>5.11E-2</v>
      </c>
      <c r="H1413">
        <v>5.1299999999999998E-2</v>
      </c>
    </row>
    <row r="1414" spans="1:8" x14ac:dyDescent="0.2">
      <c r="A1414">
        <v>5.16E-2</v>
      </c>
      <c r="B1414">
        <v>5.1400000000000001E-2</v>
      </c>
      <c r="C1414">
        <v>5.1299999999999998E-2</v>
      </c>
      <c r="D1414">
        <v>5.1499999999999997E-2</v>
      </c>
      <c r="E1414">
        <v>5.16E-2</v>
      </c>
      <c r="F1414">
        <v>5.1799999999999999E-2</v>
      </c>
      <c r="G1414">
        <v>5.1999999999999998E-2</v>
      </c>
      <c r="H1414">
        <v>5.2200000000000003E-2</v>
      </c>
    </row>
    <row r="1415" spans="1:8" x14ac:dyDescent="0.2">
      <c r="A1415">
        <v>5.1799999999999999E-2</v>
      </c>
      <c r="B1415">
        <v>5.1700000000000003E-2</v>
      </c>
      <c r="C1415">
        <v>5.16E-2</v>
      </c>
      <c r="D1415">
        <v>5.1799999999999999E-2</v>
      </c>
      <c r="E1415">
        <v>5.1999999999999998E-2</v>
      </c>
      <c r="F1415">
        <v>5.21E-2</v>
      </c>
      <c r="G1415">
        <v>5.2299999999999999E-2</v>
      </c>
      <c r="H1415">
        <v>5.2499999999999998E-2</v>
      </c>
    </row>
    <row r="1416" spans="1:8" x14ac:dyDescent="0.2">
      <c r="A1416">
        <v>5.1799999999999999E-2</v>
      </c>
      <c r="B1416">
        <v>5.1799999999999999E-2</v>
      </c>
      <c r="C1416">
        <v>5.1799999999999999E-2</v>
      </c>
      <c r="D1416">
        <v>5.1900000000000002E-2</v>
      </c>
      <c r="E1416">
        <v>5.21E-2</v>
      </c>
      <c r="F1416">
        <v>5.2400000000000002E-2</v>
      </c>
      <c r="G1416">
        <v>5.2600000000000001E-2</v>
      </c>
      <c r="H1416">
        <v>5.2999999999999999E-2</v>
      </c>
    </row>
    <row r="1417" spans="1:8" x14ac:dyDescent="0.2">
      <c r="A1417">
        <v>5.1999999999999998E-2</v>
      </c>
      <c r="B1417">
        <v>5.21E-2</v>
      </c>
      <c r="C1417">
        <v>5.21E-2</v>
      </c>
      <c r="D1417">
        <v>5.2299999999999999E-2</v>
      </c>
      <c r="E1417">
        <v>5.2499999999999998E-2</v>
      </c>
      <c r="F1417">
        <v>5.2699999999999997E-2</v>
      </c>
      <c r="G1417">
        <v>5.2999999999999999E-2</v>
      </c>
      <c r="H1417">
        <v>5.33E-2</v>
      </c>
    </row>
    <row r="1418" spans="1:8" x14ac:dyDescent="0.2">
      <c r="A1418">
        <v>5.1900000000000002E-2</v>
      </c>
      <c r="B1418">
        <v>5.1999999999999998E-2</v>
      </c>
      <c r="C1418">
        <v>5.1999999999999998E-2</v>
      </c>
      <c r="D1418">
        <v>5.2200000000000003E-2</v>
      </c>
      <c r="E1418">
        <v>5.2299999999999999E-2</v>
      </c>
      <c r="F1418">
        <v>5.2600000000000001E-2</v>
      </c>
      <c r="G1418">
        <v>5.2900000000000003E-2</v>
      </c>
      <c r="H1418">
        <v>5.3199999999999997E-2</v>
      </c>
    </row>
    <row r="1419" spans="1:8" x14ac:dyDescent="0.2">
      <c r="A1419">
        <v>5.1900000000000002E-2</v>
      </c>
      <c r="B1419">
        <v>5.1900000000000002E-2</v>
      </c>
      <c r="C1419">
        <v>5.1999999999999998E-2</v>
      </c>
      <c r="D1419">
        <v>5.21E-2</v>
      </c>
      <c r="E1419">
        <v>5.2299999999999999E-2</v>
      </c>
      <c r="F1419">
        <v>5.2600000000000001E-2</v>
      </c>
      <c r="G1419">
        <v>5.2900000000000003E-2</v>
      </c>
      <c r="H1419">
        <v>5.3199999999999997E-2</v>
      </c>
    </row>
    <row r="1420" spans="1:8" x14ac:dyDescent="0.2">
      <c r="A1420">
        <v>5.2299999999999999E-2</v>
      </c>
      <c r="B1420">
        <v>5.2299999999999999E-2</v>
      </c>
      <c r="C1420">
        <v>5.2299999999999999E-2</v>
      </c>
      <c r="D1420">
        <v>5.2400000000000002E-2</v>
      </c>
      <c r="E1420">
        <v>5.2600000000000001E-2</v>
      </c>
      <c r="F1420">
        <v>5.2900000000000003E-2</v>
      </c>
      <c r="G1420">
        <v>5.3199999999999997E-2</v>
      </c>
      <c r="H1420">
        <v>5.3499999999999999E-2</v>
      </c>
    </row>
    <row r="1421" spans="1:8" x14ac:dyDescent="0.2">
      <c r="A1421">
        <v>5.2299999999999999E-2</v>
      </c>
      <c r="B1421">
        <v>5.2200000000000003E-2</v>
      </c>
      <c r="C1421">
        <v>5.2299999999999999E-2</v>
      </c>
      <c r="D1421">
        <v>5.2400000000000002E-2</v>
      </c>
      <c r="E1421">
        <v>5.2600000000000001E-2</v>
      </c>
      <c r="F1421">
        <v>5.2900000000000003E-2</v>
      </c>
      <c r="G1421">
        <v>5.3199999999999997E-2</v>
      </c>
      <c r="H1421">
        <v>5.3600000000000002E-2</v>
      </c>
    </row>
    <row r="1422" spans="1:8" x14ac:dyDescent="0.2">
      <c r="A1422">
        <v>5.1900000000000002E-2</v>
      </c>
      <c r="B1422">
        <v>5.16E-2</v>
      </c>
      <c r="C1422">
        <v>5.16E-2</v>
      </c>
      <c r="D1422">
        <v>5.1700000000000003E-2</v>
      </c>
      <c r="E1422">
        <v>5.1900000000000002E-2</v>
      </c>
      <c r="F1422">
        <v>5.21E-2</v>
      </c>
      <c r="G1422">
        <v>5.2499999999999998E-2</v>
      </c>
      <c r="H1422">
        <v>5.2999999999999999E-2</v>
      </c>
    </row>
    <row r="1423" spans="1:8" x14ac:dyDescent="0.2">
      <c r="A1423">
        <v>5.1700000000000003E-2</v>
      </c>
      <c r="B1423">
        <v>5.1499999999999997E-2</v>
      </c>
      <c r="C1423">
        <v>5.1400000000000001E-2</v>
      </c>
      <c r="D1423">
        <v>5.16E-2</v>
      </c>
      <c r="E1423">
        <v>5.1799999999999999E-2</v>
      </c>
      <c r="F1423">
        <v>5.2200000000000003E-2</v>
      </c>
      <c r="G1423">
        <v>5.2699999999999997E-2</v>
      </c>
      <c r="H1423">
        <v>5.3499999999999999E-2</v>
      </c>
    </row>
    <row r="1424" spans="1:8" x14ac:dyDescent="0.2">
      <c r="A1424">
        <v>5.1299999999999998E-2</v>
      </c>
      <c r="B1424">
        <v>5.0900000000000001E-2</v>
      </c>
      <c r="C1424">
        <v>5.0700000000000002E-2</v>
      </c>
      <c r="D1424">
        <v>5.0900000000000001E-2</v>
      </c>
      <c r="E1424">
        <v>5.11E-2</v>
      </c>
      <c r="F1424">
        <v>5.16E-2</v>
      </c>
      <c r="G1424">
        <v>5.1999999999999998E-2</v>
      </c>
      <c r="H1424">
        <v>5.28E-2</v>
      </c>
    </row>
    <row r="1425" spans="1:8" x14ac:dyDescent="0.2">
      <c r="A1425">
        <v>5.1400000000000001E-2</v>
      </c>
      <c r="B1425">
        <v>5.0799999999999998E-2</v>
      </c>
      <c r="C1425">
        <v>5.0599999999999999E-2</v>
      </c>
      <c r="D1425">
        <v>5.0799999999999998E-2</v>
      </c>
      <c r="E1425">
        <v>5.11E-2</v>
      </c>
      <c r="F1425">
        <v>5.1499999999999997E-2</v>
      </c>
      <c r="G1425">
        <v>5.21E-2</v>
      </c>
      <c r="H1425">
        <v>5.2999999999999999E-2</v>
      </c>
    </row>
    <row r="1426" spans="1:8" x14ac:dyDescent="0.2">
      <c r="A1426">
        <v>5.1200000000000002E-2</v>
      </c>
      <c r="B1426">
        <v>5.0599999999999999E-2</v>
      </c>
      <c r="C1426">
        <v>5.0500000000000003E-2</v>
      </c>
      <c r="D1426">
        <v>5.0599999999999999E-2</v>
      </c>
      <c r="E1426">
        <v>5.0799999999999998E-2</v>
      </c>
      <c r="F1426">
        <v>5.1200000000000002E-2</v>
      </c>
      <c r="G1426">
        <v>5.1799999999999999E-2</v>
      </c>
      <c r="H1426">
        <v>5.2600000000000001E-2</v>
      </c>
    </row>
    <row r="1427" spans="1:8" x14ac:dyDescent="0.2">
      <c r="A1427">
        <v>5.1799999999999999E-2</v>
      </c>
      <c r="B1427">
        <v>5.1400000000000001E-2</v>
      </c>
      <c r="C1427">
        <v>5.1299999999999998E-2</v>
      </c>
      <c r="D1427">
        <v>5.1400000000000001E-2</v>
      </c>
      <c r="E1427">
        <v>5.16E-2</v>
      </c>
      <c r="F1427">
        <v>5.1999999999999998E-2</v>
      </c>
      <c r="G1427">
        <v>5.2499999999999998E-2</v>
      </c>
      <c r="H1427">
        <v>5.3199999999999997E-2</v>
      </c>
    </row>
    <row r="1428" spans="1:8" x14ac:dyDescent="0.2">
      <c r="A1428">
        <v>5.1900000000000002E-2</v>
      </c>
      <c r="B1428">
        <v>5.16E-2</v>
      </c>
      <c r="C1428">
        <v>5.1400000000000001E-2</v>
      </c>
      <c r="D1428">
        <v>5.1499999999999997E-2</v>
      </c>
      <c r="E1428">
        <v>5.1700000000000003E-2</v>
      </c>
      <c r="F1428">
        <v>5.1999999999999998E-2</v>
      </c>
      <c r="G1428">
        <v>5.2400000000000002E-2</v>
      </c>
      <c r="H1428">
        <v>5.3100000000000001E-2</v>
      </c>
    </row>
    <row r="1429" spans="1:8" x14ac:dyDescent="0.2">
      <c r="A1429">
        <v>5.21E-2</v>
      </c>
      <c r="B1429">
        <v>5.1900000000000002E-2</v>
      </c>
      <c r="C1429">
        <v>5.1700000000000003E-2</v>
      </c>
      <c r="D1429">
        <v>5.1900000000000002E-2</v>
      </c>
      <c r="E1429">
        <v>5.1999999999999998E-2</v>
      </c>
      <c r="F1429">
        <v>5.2299999999999999E-2</v>
      </c>
      <c r="G1429">
        <v>5.2600000000000001E-2</v>
      </c>
      <c r="H1429">
        <v>5.3199999999999997E-2</v>
      </c>
    </row>
    <row r="1430" spans="1:8" x14ac:dyDescent="0.2">
      <c r="A1430">
        <v>5.1799999999999999E-2</v>
      </c>
      <c r="B1430">
        <v>5.1499999999999997E-2</v>
      </c>
      <c r="C1430">
        <v>5.1299999999999998E-2</v>
      </c>
      <c r="D1430">
        <v>5.1400000000000001E-2</v>
      </c>
      <c r="E1430">
        <v>5.1499999999999997E-2</v>
      </c>
      <c r="F1430">
        <v>5.1799999999999999E-2</v>
      </c>
      <c r="G1430">
        <v>5.21E-2</v>
      </c>
      <c r="H1430">
        <v>5.28E-2</v>
      </c>
    </row>
    <row r="1431" spans="1:8" x14ac:dyDescent="0.2">
      <c r="A1431">
        <v>5.1700000000000003E-2</v>
      </c>
      <c r="B1431">
        <v>5.1499999999999997E-2</v>
      </c>
      <c r="C1431">
        <v>5.1299999999999998E-2</v>
      </c>
      <c r="D1431">
        <v>5.1400000000000001E-2</v>
      </c>
      <c r="E1431">
        <v>5.16E-2</v>
      </c>
      <c r="F1431">
        <v>5.1900000000000002E-2</v>
      </c>
      <c r="G1431">
        <v>5.2299999999999999E-2</v>
      </c>
      <c r="H1431">
        <v>5.2999999999999999E-2</v>
      </c>
    </row>
    <row r="1432" spans="1:8" x14ac:dyDescent="0.2">
      <c r="A1432">
        <v>5.1999999999999998E-2</v>
      </c>
      <c r="B1432">
        <v>5.1700000000000003E-2</v>
      </c>
      <c r="C1432">
        <v>5.16E-2</v>
      </c>
      <c r="D1432">
        <v>5.1799999999999999E-2</v>
      </c>
      <c r="E1432">
        <v>5.21E-2</v>
      </c>
      <c r="F1432">
        <v>5.2400000000000002E-2</v>
      </c>
      <c r="G1432">
        <v>5.2900000000000003E-2</v>
      </c>
      <c r="H1432">
        <v>5.3699999999999998E-2</v>
      </c>
    </row>
    <row r="1433" spans="1:8" x14ac:dyDescent="0.2">
      <c r="A1433">
        <v>5.2400000000000002E-2</v>
      </c>
      <c r="B1433">
        <v>5.2299999999999999E-2</v>
      </c>
      <c r="C1433">
        <v>5.2299999999999999E-2</v>
      </c>
      <c r="D1433">
        <v>5.2499999999999998E-2</v>
      </c>
      <c r="E1433">
        <v>5.2699999999999997E-2</v>
      </c>
      <c r="F1433">
        <v>5.2999999999999999E-2</v>
      </c>
      <c r="G1433">
        <v>5.33E-2</v>
      </c>
      <c r="H1433">
        <v>5.4100000000000002E-2</v>
      </c>
    </row>
    <row r="1434" spans="1:8" x14ac:dyDescent="0.2">
      <c r="A1434">
        <v>5.2699999999999997E-2</v>
      </c>
      <c r="B1434">
        <v>5.2600000000000001E-2</v>
      </c>
      <c r="C1434">
        <v>5.2600000000000001E-2</v>
      </c>
      <c r="D1434">
        <v>5.28E-2</v>
      </c>
      <c r="E1434">
        <v>5.3100000000000001E-2</v>
      </c>
      <c r="F1434">
        <v>5.3499999999999999E-2</v>
      </c>
      <c r="G1434">
        <v>5.3900000000000003E-2</v>
      </c>
      <c r="H1434">
        <v>5.4899999999999997E-2</v>
      </c>
    </row>
    <row r="1435" spans="1:8" x14ac:dyDescent="0.2">
      <c r="A1435">
        <v>5.28E-2</v>
      </c>
      <c r="B1435">
        <v>5.2699999999999997E-2</v>
      </c>
      <c r="C1435">
        <v>5.2600000000000001E-2</v>
      </c>
      <c r="D1435">
        <v>5.2699999999999997E-2</v>
      </c>
      <c r="E1435">
        <v>5.2999999999999999E-2</v>
      </c>
      <c r="F1435">
        <v>5.33E-2</v>
      </c>
      <c r="G1435">
        <v>5.3900000000000003E-2</v>
      </c>
      <c r="H1435">
        <v>5.4899999999999997E-2</v>
      </c>
    </row>
    <row r="1436" spans="1:8" x14ac:dyDescent="0.2">
      <c r="A1436">
        <v>5.2999999999999999E-2</v>
      </c>
      <c r="B1436">
        <v>5.2999999999999999E-2</v>
      </c>
      <c r="C1436">
        <v>5.2900000000000003E-2</v>
      </c>
      <c r="D1436">
        <v>5.3100000000000001E-2</v>
      </c>
      <c r="E1436">
        <v>5.3400000000000003E-2</v>
      </c>
      <c r="F1436">
        <v>5.3699999999999998E-2</v>
      </c>
      <c r="G1436">
        <v>5.4199999999999998E-2</v>
      </c>
      <c r="H1436">
        <v>5.5100000000000003E-2</v>
      </c>
    </row>
    <row r="1437" spans="1:8" x14ac:dyDescent="0.2">
      <c r="A1437">
        <v>5.2900000000000003E-2</v>
      </c>
      <c r="B1437">
        <v>5.2699999999999997E-2</v>
      </c>
      <c r="C1437">
        <v>5.2600000000000001E-2</v>
      </c>
      <c r="D1437">
        <v>5.28E-2</v>
      </c>
      <c r="E1437">
        <v>5.2999999999999999E-2</v>
      </c>
      <c r="F1437">
        <v>5.3400000000000003E-2</v>
      </c>
      <c r="G1437">
        <v>5.3900000000000003E-2</v>
      </c>
      <c r="H1437">
        <v>5.4800000000000001E-2</v>
      </c>
    </row>
    <row r="1438" spans="1:8" x14ac:dyDescent="0.2">
      <c r="A1438">
        <v>5.28E-2</v>
      </c>
      <c r="B1438">
        <v>5.2499999999999998E-2</v>
      </c>
      <c r="C1438">
        <v>5.2499999999999998E-2</v>
      </c>
      <c r="D1438">
        <v>5.2600000000000001E-2</v>
      </c>
      <c r="E1438">
        <v>5.2900000000000003E-2</v>
      </c>
      <c r="F1438">
        <v>5.33E-2</v>
      </c>
      <c r="G1438">
        <v>5.3900000000000003E-2</v>
      </c>
      <c r="H1438">
        <v>5.4899999999999997E-2</v>
      </c>
    </row>
    <row r="1439" spans="1:8" x14ac:dyDescent="0.2">
      <c r="A1439">
        <v>5.2900000000000003E-2</v>
      </c>
      <c r="B1439">
        <v>5.2699999999999997E-2</v>
      </c>
      <c r="C1439">
        <v>5.2699999999999997E-2</v>
      </c>
      <c r="D1439">
        <v>5.2900000000000003E-2</v>
      </c>
      <c r="E1439">
        <v>5.3199999999999997E-2</v>
      </c>
      <c r="F1439">
        <v>5.3699999999999998E-2</v>
      </c>
      <c r="G1439">
        <v>5.4399999999999997E-2</v>
      </c>
      <c r="H1439">
        <v>5.5500000000000001E-2</v>
      </c>
    </row>
    <row r="1440" spans="1:8" x14ac:dyDescent="0.2">
      <c r="A1440">
        <v>5.3100000000000001E-2</v>
      </c>
      <c r="B1440">
        <v>5.3100000000000001E-2</v>
      </c>
      <c r="C1440">
        <v>5.2999999999999999E-2</v>
      </c>
      <c r="D1440">
        <v>5.33E-2</v>
      </c>
      <c r="E1440">
        <v>5.3600000000000002E-2</v>
      </c>
      <c r="F1440">
        <v>5.4100000000000002E-2</v>
      </c>
      <c r="G1440">
        <v>5.4800000000000001E-2</v>
      </c>
      <c r="H1440">
        <v>5.6099999999999997E-2</v>
      </c>
    </row>
    <row r="1441" spans="1:8" x14ac:dyDescent="0.2">
      <c r="A1441">
        <v>5.3400000000000003E-2</v>
      </c>
      <c r="B1441">
        <v>5.3400000000000003E-2</v>
      </c>
      <c r="C1441">
        <v>5.3400000000000003E-2</v>
      </c>
      <c r="D1441">
        <v>5.3600000000000002E-2</v>
      </c>
      <c r="E1441">
        <v>5.3900000000000003E-2</v>
      </c>
      <c r="F1441">
        <v>5.4399999999999997E-2</v>
      </c>
      <c r="G1441">
        <v>5.5100000000000003E-2</v>
      </c>
      <c r="H1441">
        <v>5.6300000000000003E-2</v>
      </c>
    </row>
    <row r="1442" spans="1:8" x14ac:dyDescent="0.2">
      <c r="A1442">
        <v>5.33E-2</v>
      </c>
      <c r="B1442">
        <v>5.3199999999999997E-2</v>
      </c>
      <c r="C1442">
        <v>5.3100000000000001E-2</v>
      </c>
      <c r="D1442">
        <v>5.33E-2</v>
      </c>
      <c r="E1442">
        <v>5.3699999999999998E-2</v>
      </c>
      <c r="F1442">
        <v>5.4100000000000002E-2</v>
      </c>
      <c r="G1442">
        <v>5.4800000000000001E-2</v>
      </c>
      <c r="H1442">
        <v>5.5899999999999998E-2</v>
      </c>
    </row>
    <row r="1443" spans="1:8" x14ac:dyDescent="0.2">
      <c r="A1443">
        <v>5.3400000000000003E-2</v>
      </c>
      <c r="B1443">
        <v>5.33E-2</v>
      </c>
      <c r="C1443">
        <v>5.33E-2</v>
      </c>
      <c r="D1443">
        <v>5.3499999999999999E-2</v>
      </c>
      <c r="E1443">
        <v>5.3800000000000001E-2</v>
      </c>
      <c r="F1443">
        <v>5.4199999999999998E-2</v>
      </c>
      <c r="G1443">
        <v>5.4899999999999997E-2</v>
      </c>
      <c r="H1443">
        <v>5.6099999999999997E-2</v>
      </c>
    </row>
    <row r="1444" spans="1:8" x14ac:dyDescent="0.2">
      <c r="A1444">
        <v>5.3699999999999998E-2</v>
      </c>
      <c r="B1444">
        <v>5.3699999999999998E-2</v>
      </c>
      <c r="C1444">
        <v>5.3800000000000001E-2</v>
      </c>
      <c r="D1444">
        <v>5.4100000000000002E-2</v>
      </c>
      <c r="E1444">
        <v>5.45E-2</v>
      </c>
      <c r="F1444">
        <v>5.5E-2</v>
      </c>
      <c r="G1444">
        <v>5.5800000000000002E-2</v>
      </c>
      <c r="H1444">
        <v>5.7000000000000002E-2</v>
      </c>
    </row>
    <row r="1445" spans="1:8" x14ac:dyDescent="0.2">
      <c r="A1445">
        <v>5.3499999999999999E-2</v>
      </c>
      <c r="B1445">
        <v>5.3499999999999999E-2</v>
      </c>
      <c r="C1445">
        <v>5.3600000000000002E-2</v>
      </c>
      <c r="D1445">
        <v>5.3999999999999999E-2</v>
      </c>
      <c r="E1445">
        <v>5.4399999999999997E-2</v>
      </c>
      <c r="F1445">
        <v>5.4899999999999997E-2</v>
      </c>
      <c r="G1445">
        <v>5.5599999999999997E-2</v>
      </c>
      <c r="H1445">
        <v>5.6899999999999999E-2</v>
      </c>
    </row>
    <row r="1446" spans="1:8" x14ac:dyDescent="0.2">
      <c r="A1446">
        <v>5.3100000000000001E-2</v>
      </c>
      <c r="B1446">
        <v>5.2999999999999999E-2</v>
      </c>
      <c r="C1446">
        <v>5.3199999999999997E-2</v>
      </c>
      <c r="D1446">
        <v>5.3499999999999999E-2</v>
      </c>
      <c r="E1446">
        <v>5.3900000000000003E-2</v>
      </c>
      <c r="F1446">
        <v>5.4600000000000003E-2</v>
      </c>
      <c r="G1446">
        <v>5.5399999999999998E-2</v>
      </c>
      <c r="H1446">
        <v>5.67E-2</v>
      </c>
    </row>
    <row r="1447" spans="1:8" x14ac:dyDescent="0.2">
      <c r="A1447">
        <v>5.3199999999999997E-2</v>
      </c>
      <c r="B1447">
        <v>5.2999999999999999E-2</v>
      </c>
      <c r="C1447">
        <v>5.3199999999999997E-2</v>
      </c>
      <c r="D1447">
        <v>5.3600000000000002E-2</v>
      </c>
      <c r="E1447">
        <v>5.3999999999999999E-2</v>
      </c>
      <c r="F1447">
        <v>5.4800000000000001E-2</v>
      </c>
      <c r="G1447">
        <v>5.57E-2</v>
      </c>
      <c r="H1447">
        <v>5.7099999999999998E-2</v>
      </c>
    </row>
    <row r="1448" spans="1:8" x14ac:dyDescent="0.2">
      <c r="A1448">
        <v>5.3199999999999997E-2</v>
      </c>
      <c r="B1448">
        <v>5.3100000000000001E-2</v>
      </c>
      <c r="C1448">
        <v>5.3199999999999997E-2</v>
      </c>
      <c r="D1448">
        <v>5.3600000000000002E-2</v>
      </c>
      <c r="E1448">
        <v>5.3999999999999999E-2</v>
      </c>
      <c r="F1448">
        <v>5.4800000000000001E-2</v>
      </c>
      <c r="G1448">
        <v>5.57E-2</v>
      </c>
      <c r="H1448">
        <v>5.7099999999999998E-2</v>
      </c>
    </row>
    <row r="1449" spans="1:8" x14ac:dyDescent="0.2">
      <c r="A1449">
        <v>5.33E-2</v>
      </c>
      <c r="B1449">
        <v>5.3199999999999997E-2</v>
      </c>
      <c r="C1449">
        <v>5.33E-2</v>
      </c>
      <c r="D1449">
        <v>5.3699999999999998E-2</v>
      </c>
      <c r="E1449">
        <v>5.4100000000000002E-2</v>
      </c>
      <c r="F1449">
        <v>5.4800000000000001E-2</v>
      </c>
      <c r="G1449">
        <v>5.57E-2</v>
      </c>
      <c r="H1449">
        <v>5.7099999999999998E-2</v>
      </c>
    </row>
    <row r="1450" spans="1:8" x14ac:dyDescent="0.2">
      <c r="A1450">
        <v>5.33E-2</v>
      </c>
      <c r="B1450">
        <v>5.3100000000000001E-2</v>
      </c>
      <c r="C1450">
        <v>5.3100000000000001E-2</v>
      </c>
      <c r="D1450">
        <v>5.3400000000000003E-2</v>
      </c>
      <c r="E1450">
        <v>5.3699999999999998E-2</v>
      </c>
      <c r="F1450">
        <v>5.4300000000000001E-2</v>
      </c>
      <c r="G1450">
        <v>5.5100000000000003E-2</v>
      </c>
      <c r="H1450">
        <v>5.6300000000000003E-2</v>
      </c>
    </row>
    <row r="1451" spans="1:8" x14ac:dyDescent="0.2">
      <c r="A1451">
        <v>5.3699999999999998E-2</v>
      </c>
      <c r="B1451">
        <v>5.3699999999999998E-2</v>
      </c>
      <c r="C1451">
        <v>5.3699999999999998E-2</v>
      </c>
      <c r="D1451">
        <v>5.4100000000000002E-2</v>
      </c>
      <c r="E1451">
        <v>5.45E-2</v>
      </c>
      <c r="F1451">
        <v>5.5100000000000003E-2</v>
      </c>
      <c r="G1451">
        <v>5.5899999999999998E-2</v>
      </c>
      <c r="H1451">
        <v>5.7099999999999998E-2</v>
      </c>
    </row>
    <row r="1452" spans="1:8" x14ac:dyDescent="0.2">
      <c r="A1452">
        <v>5.3999999999999999E-2</v>
      </c>
      <c r="B1452">
        <v>5.4100000000000002E-2</v>
      </c>
      <c r="C1452">
        <v>5.4199999999999998E-2</v>
      </c>
      <c r="D1452">
        <v>5.45E-2</v>
      </c>
      <c r="E1452">
        <v>5.4800000000000001E-2</v>
      </c>
      <c r="F1452">
        <v>5.5500000000000001E-2</v>
      </c>
      <c r="G1452">
        <v>5.62E-2</v>
      </c>
      <c r="H1452">
        <v>5.7500000000000002E-2</v>
      </c>
    </row>
    <row r="1453" spans="1:8" x14ac:dyDescent="0.2">
      <c r="A1453">
        <v>5.3499999999999999E-2</v>
      </c>
      <c r="B1453">
        <v>5.3499999999999999E-2</v>
      </c>
      <c r="C1453">
        <v>5.3699999999999998E-2</v>
      </c>
      <c r="D1453">
        <v>5.4100000000000002E-2</v>
      </c>
      <c r="E1453">
        <v>5.4399999999999997E-2</v>
      </c>
      <c r="F1453">
        <v>5.5100000000000003E-2</v>
      </c>
      <c r="G1453">
        <v>5.6000000000000001E-2</v>
      </c>
      <c r="H1453">
        <v>5.7500000000000002E-2</v>
      </c>
    </row>
    <row r="1454" spans="1:8" x14ac:dyDescent="0.2">
      <c r="A1454">
        <v>5.33E-2</v>
      </c>
      <c r="B1454">
        <v>5.33E-2</v>
      </c>
      <c r="C1454">
        <v>5.3499999999999999E-2</v>
      </c>
      <c r="D1454">
        <v>5.3900000000000003E-2</v>
      </c>
      <c r="E1454">
        <v>5.4300000000000001E-2</v>
      </c>
      <c r="F1454">
        <v>5.5100000000000003E-2</v>
      </c>
      <c r="G1454">
        <v>5.6099999999999997E-2</v>
      </c>
      <c r="H1454">
        <v>5.7599999999999998E-2</v>
      </c>
    </row>
    <row r="1455" spans="1:8" x14ac:dyDescent="0.2">
      <c r="A1455">
        <v>5.3600000000000002E-2</v>
      </c>
      <c r="B1455">
        <v>5.3699999999999998E-2</v>
      </c>
      <c r="C1455">
        <v>5.3900000000000003E-2</v>
      </c>
      <c r="D1455">
        <v>5.4199999999999998E-2</v>
      </c>
      <c r="E1455">
        <v>5.4699999999999999E-2</v>
      </c>
      <c r="F1455">
        <v>5.5500000000000001E-2</v>
      </c>
      <c r="G1455">
        <v>5.6399999999999999E-2</v>
      </c>
      <c r="H1455">
        <v>5.79E-2</v>
      </c>
    </row>
    <row r="1456" spans="1:8" x14ac:dyDescent="0.2">
      <c r="A1456">
        <v>5.3699999999999998E-2</v>
      </c>
      <c r="B1456">
        <v>5.3699999999999998E-2</v>
      </c>
      <c r="C1456">
        <v>5.3900000000000003E-2</v>
      </c>
      <c r="D1456">
        <v>5.4199999999999998E-2</v>
      </c>
      <c r="E1456">
        <v>5.4600000000000003E-2</v>
      </c>
      <c r="F1456">
        <v>5.5399999999999998E-2</v>
      </c>
      <c r="G1456">
        <v>5.6300000000000003E-2</v>
      </c>
      <c r="H1456">
        <v>5.7599999999999998E-2</v>
      </c>
    </row>
    <row r="1457" spans="1:8" x14ac:dyDescent="0.2">
      <c r="A1457">
        <v>5.3999999999999999E-2</v>
      </c>
      <c r="B1457">
        <v>5.4100000000000002E-2</v>
      </c>
      <c r="C1457">
        <v>5.4300000000000001E-2</v>
      </c>
      <c r="D1457">
        <v>5.4699999999999999E-2</v>
      </c>
      <c r="E1457">
        <v>5.5199999999999999E-2</v>
      </c>
      <c r="F1457">
        <v>5.5899999999999998E-2</v>
      </c>
      <c r="G1457">
        <v>5.6899999999999999E-2</v>
      </c>
      <c r="H1457">
        <v>5.8299999999999998E-2</v>
      </c>
    </row>
    <row r="1458" spans="1:8" x14ac:dyDescent="0.2">
      <c r="A1458">
        <v>5.4100000000000002E-2</v>
      </c>
      <c r="B1458">
        <v>5.4300000000000001E-2</v>
      </c>
      <c r="C1458">
        <v>5.45E-2</v>
      </c>
      <c r="D1458">
        <v>5.4800000000000001E-2</v>
      </c>
      <c r="E1458">
        <v>5.5300000000000002E-2</v>
      </c>
      <c r="F1458">
        <v>5.6000000000000001E-2</v>
      </c>
      <c r="G1458">
        <v>5.6800000000000003E-2</v>
      </c>
      <c r="H1458">
        <v>5.8099999999999999E-2</v>
      </c>
    </row>
    <row r="1459" spans="1:8" x14ac:dyDescent="0.2">
      <c r="A1459">
        <v>5.3900000000000003E-2</v>
      </c>
      <c r="B1459">
        <v>5.3900000000000003E-2</v>
      </c>
      <c r="C1459">
        <v>5.4100000000000002E-2</v>
      </c>
      <c r="D1459">
        <v>5.4399999999999997E-2</v>
      </c>
      <c r="E1459">
        <v>5.4800000000000001E-2</v>
      </c>
      <c r="F1459">
        <v>5.5500000000000001E-2</v>
      </c>
      <c r="G1459">
        <v>5.6399999999999999E-2</v>
      </c>
      <c r="H1459">
        <v>5.7700000000000001E-2</v>
      </c>
    </row>
    <row r="1460" spans="1:8" x14ac:dyDescent="0.2">
      <c r="A1460">
        <v>5.3999999999999999E-2</v>
      </c>
      <c r="B1460">
        <v>5.4199999999999998E-2</v>
      </c>
      <c r="C1460">
        <v>5.4300000000000001E-2</v>
      </c>
      <c r="D1460">
        <v>5.4600000000000003E-2</v>
      </c>
      <c r="E1460">
        <v>5.5E-2</v>
      </c>
      <c r="F1460">
        <v>5.57E-2</v>
      </c>
      <c r="G1460">
        <v>5.6500000000000002E-2</v>
      </c>
      <c r="H1460">
        <v>5.7700000000000001E-2</v>
      </c>
    </row>
    <row r="1461" spans="1:8" x14ac:dyDescent="0.2">
      <c r="A1461">
        <v>5.3999999999999999E-2</v>
      </c>
      <c r="B1461">
        <v>5.4199999999999998E-2</v>
      </c>
      <c r="C1461">
        <v>5.4300000000000001E-2</v>
      </c>
      <c r="D1461">
        <v>5.4600000000000003E-2</v>
      </c>
      <c r="E1461">
        <v>5.5E-2</v>
      </c>
      <c r="F1461">
        <v>5.5599999999999997E-2</v>
      </c>
      <c r="G1461">
        <v>5.6399999999999999E-2</v>
      </c>
      <c r="H1461">
        <v>5.7599999999999998E-2</v>
      </c>
    </row>
    <row r="1462" spans="1:8" x14ac:dyDescent="0.2">
      <c r="A1462">
        <v>5.3800000000000001E-2</v>
      </c>
      <c r="B1462">
        <v>5.3999999999999999E-2</v>
      </c>
      <c r="C1462">
        <v>5.4100000000000002E-2</v>
      </c>
      <c r="D1462">
        <v>5.4399999999999997E-2</v>
      </c>
      <c r="E1462">
        <v>5.4699999999999999E-2</v>
      </c>
      <c r="F1462">
        <v>5.5399999999999998E-2</v>
      </c>
      <c r="G1462">
        <v>5.62E-2</v>
      </c>
      <c r="H1462">
        <v>5.7500000000000002E-2</v>
      </c>
    </row>
    <row r="1463" spans="1:8" x14ac:dyDescent="0.2">
      <c r="A1463">
        <v>5.4199999999999998E-2</v>
      </c>
      <c r="B1463">
        <v>5.4399999999999997E-2</v>
      </c>
      <c r="C1463">
        <v>5.4600000000000003E-2</v>
      </c>
      <c r="D1463">
        <v>5.4800000000000001E-2</v>
      </c>
      <c r="E1463">
        <v>5.5199999999999999E-2</v>
      </c>
      <c r="F1463">
        <v>5.5899999999999998E-2</v>
      </c>
      <c r="G1463">
        <v>5.67E-2</v>
      </c>
      <c r="H1463">
        <v>5.79E-2</v>
      </c>
    </row>
    <row r="1464" spans="1:8" x14ac:dyDescent="0.2">
      <c r="A1464">
        <v>5.3999999999999999E-2</v>
      </c>
      <c r="B1464">
        <v>5.4300000000000001E-2</v>
      </c>
      <c r="C1464">
        <v>5.45E-2</v>
      </c>
      <c r="D1464">
        <v>5.4800000000000001E-2</v>
      </c>
      <c r="E1464">
        <v>5.5300000000000002E-2</v>
      </c>
      <c r="F1464">
        <v>5.6000000000000001E-2</v>
      </c>
      <c r="G1464">
        <v>5.6899999999999999E-2</v>
      </c>
      <c r="H1464">
        <v>5.8299999999999998E-2</v>
      </c>
    </row>
    <row r="1465" spans="1:8" x14ac:dyDescent="0.2">
      <c r="A1465">
        <v>5.3900000000000003E-2</v>
      </c>
      <c r="B1465">
        <v>5.4199999999999998E-2</v>
      </c>
      <c r="C1465">
        <v>5.4399999999999997E-2</v>
      </c>
      <c r="D1465">
        <v>5.4800000000000001E-2</v>
      </c>
      <c r="E1465">
        <v>5.5199999999999999E-2</v>
      </c>
      <c r="F1465">
        <v>5.6000000000000001E-2</v>
      </c>
      <c r="G1465">
        <v>5.6899999999999999E-2</v>
      </c>
      <c r="H1465">
        <v>5.8299999999999998E-2</v>
      </c>
    </row>
    <row r="1466" spans="1:8" x14ac:dyDescent="0.2">
      <c r="A1466">
        <v>5.3699999999999998E-2</v>
      </c>
      <c r="B1466">
        <v>5.3900000000000003E-2</v>
      </c>
      <c r="C1466">
        <v>5.3999999999999999E-2</v>
      </c>
      <c r="D1466">
        <v>5.4300000000000001E-2</v>
      </c>
      <c r="E1466">
        <v>5.4699999999999999E-2</v>
      </c>
      <c r="F1466">
        <v>5.5500000000000001E-2</v>
      </c>
      <c r="G1466">
        <v>5.6300000000000003E-2</v>
      </c>
      <c r="H1466">
        <v>5.7799999999999997E-2</v>
      </c>
    </row>
    <row r="1467" spans="1:8" x14ac:dyDescent="0.2">
      <c r="A1467">
        <v>5.4199999999999998E-2</v>
      </c>
      <c r="B1467">
        <v>5.4399999999999997E-2</v>
      </c>
      <c r="C1467">
        <v>5.4600000000000003E-2</v>
      </c>
      <c r="D1467">
        <v>5.5E-2</v>
      </c>
      <c r="E1467">
        <v>5.5399999999999998E-2</v>
      </c>
      <c r="F1467">
        <v>5.6099999999999997E-2</v>
      </c>
      <c r="G1467">
        <v>5.7000000000000002E-2</v>
      </c>
      <c r="H1467">
        <v>5.8400000000000001E-2</v>
      </c>
    </row>
    <row r="1468" spans="1:8" x14ac:dyDescent="0.2">
      <c r="A1468">
        <v>5.3900000000000003E-2</v>
      </c>
      <c r="B1468">
        <v>5.3800000000000001E-2</v>
      </c>
      <c r="C1468">
        <v>5.3900000000000003E-2</v>
      </c>
      <c r="D1468">
        <v>5.4199999999999998E-2</v>
      </c>
      <c r="E1468">
        <v>5.4600000000000003E-2</v>
      </c>
      <c r="F1468">
        <v>5.5300000000000002E-2</v>
      </c>
      <c r="G1468">
        <v>5.62E-2</v>
      </c>
      <c r="H1468">
        <v>5.7599999999999998E-2</v>
      </c>
    </row>
    <row r="1469" spans="1:8" x14ac:dyDescent="0.2">
      <c r="A1469">
        <v>5.3999999999999999E-2</v>
      </c>
      <c r="B1469">
        <v>5.3900000000000003E-2</v>
      </c>
      <c r="C1469">
        <v>5.3900000000000003E-2</v>
      </c>
      <c r="D1469">
        <v>5.4100000000000002E-2</v>
      </c>
      <c r="E1469">
        <v>5.4399999999999997E-2</v>
      </c>
      <c r="F1469">
        <v>5.5E-2</v>
      </c>
      <c r="G1469">
        <v>5.57E-2</v>
      </c>
      <c r="H1469">
        <v>5.6899999999999999E-2</v>
      </c>
    </row>
    <row r="1470" spans="1:8" x14ac:dyDescent="0.2">
      <c r="A1470">
        <v>5.3999999999999999E-2</v>
      </c>
      <c r="B1470">
        <v>5.3699999999999998E-2</v>
      </c>
      <c r="C1470">
        <v>5.3699999999999998E-2</v>
      </c>
      <c r="D1470">
        <v>5.3900000000000003E-2</v>
      </c>
      <c r="E1470">
        <v>5.4199999999999998E-2</v>
      </c>
      <c r="F1470">
        <v>5.4800000000000001E-2</v>
      </c>
      <c r="G1470">
        <v>5.5500000000000001E-2</v>
      </c>
      <c r="H1470">
        <v>5.67E-2</v>
      </c>
    </row>
    <row r="1471" spans="1:8" x14ac:dyDescent="0.2">
      <c r="A1471">
        <v>5.4199999999999998E-2</v>
      </c>
      <c r="B1471">
        <v>5.4100000000000002E-2</v>
      </c>
      <c r="C1471">
        <v>5.4199999999999998E-2</v>
      </c>
      <c r="D1471">
        <v>5.4399999999999997E-2</v>
      </c>
      <c r="E1471">
        <v>5.4699999999999999E-2</v>
      </c>
      <c r="F1471">
        <v>5.5399999999999998E-2</v>
      </c>
      <c r="G1471">
        <v>5.62E-2</v>
      </c>
      <c r="H1471">
        <v>5.74E-2</v>
      </c>
    </row>
    <row r="1472" spans="1:8" x14ac:dyDescent="0.2">
      <c r="A1472">
        <v>5.4100000000000002E-2</v>
      </c>
      <c r="B1472">
        <v>5.3800000000000001E-2</v>
      </c>
      <c r="C1472">
        <v>5.3900000000000003E-2</v>
      </c>
      <c r="D1472">
        <v>5.4100000000000002E-2</v>
      </c>
      <c r="E1472">
        <v>5.45E-2</v>
      </c>
      <c r="F1472">
        <v>5.5100000000000003E-2</v>
      </c>
      <c r="G1472">
        <v>5.5899999999999998E-2</v>
      </c>
      <c r="H1472">
        <v>5.7200000000000001E-2</v>
      </c>
    </row>
    <row r="1473" spans="1:8" x14ac:dyDescent="0.2">
      <c r="A1473">
        <v>5.3999999999999999E-2</v>
      </c>
      <c r="B1473">
        <v>5.3699999999999998E-2</v>
      </c>
      <c r="C1473">
        <v>5.3800000000000001E-2</v>
      </c>
      <c r="D1473">
        <v>5.3999999999999999E-2</v>
      </c>
      <c r="E1473">
        <v>5.4399999999999997E-2</v>
      </c>
      <c r="F1473">
        <v>5.5E-2</v>
      </c>
      <c r="G1473">
        <v>5.5800000000000002E-2</v>
      </c>
      <c r="H1473">
        <v>5.7099999999999998E-2</v>
      </c>
    </row>
    <row r="1474" spans="1:8" x14ac:dyDescent="0.2">
      <c r="A1474">
        <v>5.4100000000000002E-2</v>
      </c>
      <c r="B1474">
        <v>5.3800000000000001E-2</v>
      </c>
      <c r="C1474">
        <v>5.3900000000000003E-2</v>
      </c>
      <c r="D1474">
        <v>5.4199999999999998E-2</v>
      </c>
      <c r="E1474">
        <v>5.45E-2</v>
      </c>
      <c r="F1474">
        <v>5.5199999999999999E-2</v>
      </c>
      <c r="G1474">
        <v>5.5899999999999998E-2</v>
      </c>
      <c r="H1474">
        <v>5.7299999999999997E-2</v>
      </c>
    </row>
    <row r="1475" spans="1:8" x14ac:dyDescent="0.2">
      <c r="A1475">
        <v>5.4199999999999998E-2</v>
      </c>
      <c r="B1475">
        <v>5.4100000000000002E-2</v>
      </c>
      <c r="C1475">
        <v>5.4199999999999998E-2</v>
      </c>
      <c r="D1475">
        <v>5.45E-2</v>
      </c>
      <c r="E1475">
        <v>5.4800000000000001E-2</v>
      </c>
      <c r="F1475">
        <v>5.5500000000000001E-2</v>
      </c>
      <c r="G1475">
        <v>5.6300000000000003E-2</v>
      </c>
      <c r="H1475">
        <v>5.7700000000000001E-2</v>
      </c>
    </row>
    <row r="1476" spans="1:8" x14ac:dyDescent="0.2">
      <c r="A1476">
        <v>5.4399999999999997E-2</v>
      </c>
      <c r="B1476">
        <v>5.4399999999999997E-2</v>
      </c>
      <c r="C1476">
        <v>5.4399999999999997E-2</v>
      </c>
      <c r="D1476">
        <v>5.4600000000000003E-2</v>
      </c>
      <c r="E1476">
        <v>5.5E-2</v>
      </c>
      <c r="F1476">
        <v>5.5599999999999997E-2</v>
      </c>
      <c r="G1476">
        <v>5.6300000000000003E-2</v>
      </c>
      <c r="H1476">
        <v>5.7599999999999998E-2</v>
      </c>
    </row>
    <row r="1477" spans="1:8" x14ac:dyDescent="0.2">
      <c r="A1477">
        <v>5.4800000000000001E-2</v>
      </c>
      <c r="B1477">
        <v>5.4699999999999999E-2</v>
      </c>
      <c r="C1477">
        <v>5.4800000000000001E-2</v>
      </c>
      <c r="D1477">
        <v>5.5E-2</v>
      </c>
      <c r="E1477">
        <v>5.5300000000000002E-2</v>
      </c>
      <c r="F1477">
        <v>5.5899999999999998E-2</v>
      </c>
      <c r="G1477">
        <v>5.6500000000000002E-2</v>
      </c>
      <c r="H1477">
        <v>5.7700000000000001E-2</v>
      </c>
    </row>
    <row r="1478" spans="1:8" x14ac:dyDescent="0.2">
      <c r="A1478">
        <v>5.3999999999999999E-2</v>
      </c>
      <c r="B1478">
        <v>5.3699999999999998E-2</v>
      </c>
      <c r="C1478">
        <v>5.3800000000000001E-2</v>
      </c>
      <c r="D1478">
        <v>5.3999999999999999E-2</v>
      </c>
      <c r="E1478">
        <v>5.4300000000000001E-2</v>
      </c>
      <c r="F1478">
        <v>5.4899999999999997E-2</v>
      </c>
      <c r="G1478">
        <v>5.57E-2</v>
      </c>
      <c r="H1478">
        <v>5.7000000000000002E-2</v>
      </c>
    </row>
    <row r="1479" spans="1:8" x14ac:dyDescent="0.2">
      <c r="A1479">
        <v>5.3999999999999999E-2</v>
      </c>
      <c r="B1479">
        <v>5.3699999999999998E-2</v>
      </c>
      <c r="C1479">
        <v>5.3699999999999998E-2</v>
      </c>
      <c r="D1479">
        <v>5.3900000000000003E-2</v>
      </c>
      <c r="E1479">
        <v>5.4199999999999998E-2</v>
      </c>
      <c r="F1479">
        <v>5.4800000000000001E-2</v>
      </c>
      <c r="G1479">
        <v>5.5500000000000001E-2</v>
      </c>
      <c r="H1479">
        <v>5.7000000000000002E-2</v>
      </c>
    </row>
    <row r="1480" spans="1:8" x14ac:dyDescent="0.2">
      <c r="A1480">
        <v>5.4800000000000001E-2</v>
      </c>
      <c r="B1480">
        <v>5.4399999999999997E-2</v>
      </c>
      <c r="C1480">
        <v>5.4399999999999997E-2</v>
      </c>
      <c r="D1480">
        <v>5.45E-2</v>
      </c>
      <c r="E1480">
        <v>5.4699999999999999E-2</v>
      </c>
      <c r="F1480">
        <v>5.5199999999999999E-2</v>
      </c>
      <c r="G1480">
        <v>5.5899999999999998E-2</v>
      </c>
      <c r="H1480">
        <v>5.6899999999999999E-2</v>
      </c>
    </row>
    <row r="1481" spans="1:8" x14ac:dyDescent="0.2">
      <c r="A1481">
        <v>5.4899999999999997E-2</v>
      </c>
      <c r="B1481">
        <v>5.45E-2</v>
      </c>
      <c r="C1481">
        <v>5.45E-2</v>
      </c>
      <c r="D1481">
        <v>5.4600000000000003E-2</v>
      </c>
      <c r="E1481">
        <v>5.4899999999999997E-2</v>
      </c>
      <c r="F1481">
        <v>5.5300000000000002E-2</v>
      </c>
      <c r="G1481">
        <v>5.5800000000000002E-2</v>
      </c>
      <c r="H1481">
        <v>5.7000000000000002E-2</v>
      </c>
    </row>
    <row r="1482" spans="1:8" x14ac:dyDescent="0.2">
      <c r="A1482">
        <v>5.4899999999999997E-2</v>
      </c>
      <c r="B1482">
        <v>5.45E-2</v>
      </c>
      <c r="C1482">
        <v>5.4399999999999997E-2</v>
      </c>
      <c r="D1482">
        <v>5.4399999999999997E-2</v>
      </c>
      <c r="E1482">
        <v>5.4600000000000003E-2</v>
      </c>
      <c r="F1482">
        <v>5.5E-2</v>
      </c>
      <c r="G1482">
        <v>5.5500000000000001E-2</v>
      </c>
      <c r="H1482">
        <v>5.6500000000000002E-2</v>
      </c>
    </row>
    <row r="1483" spans="1:8" x14ac:dyDescent="0.2">
      <c r="A1483">
        <v>5.5E-2</v>
      </c>
      <c r="B1483">
        <v>5.4399999999999997E-2</v>
      </c>
      <c r="C1483">
        <v>5.4300000000000001E-2</v>
      </c>
      <c r="D1483">
        <v>5.4399999999999997E-2</v>
      </c>
      <c r="E1483">
        <v>5.4600000000000003E-2</v>
      </c>
      <c r="F1483">
        <v>5.4899999999999997E-2</v>
      </c>
      <c r="G1483">
        <v>5.5399999999999998E-2</v>
      </c>
      <c r="H1483">
        <v>5.62E-2</v>
      </c>
    </row>
    <row r="1484" spans="1:8" x14ac:dyDescent="0.2">
      <c r="A1484">
        <v>5.5100000000000003E-2</v>
      </c>
      <c r="B1484">
        <v>5.4600000000000003E-2</v>
      </c>
      <c r="C1484">
        <v>5.4399999999999997E-2</v>
      </c>
      <c r="D1484">
        <v>5.45E-2</v>
      </c>
      <c r="E1484">
        <v>5.4699999999999999E-2</v>
      </c>
      <c r="F1484">
        <v>5.5E-2</v>
      </c>
      <c r="G1484">
        <v>5.5399999999999998E-2</v>
      </c>
      <c r="H1484">
        <v>5.62E-2</v>
      </c>
    </row>
    <row r="1485" spans="1:8" x14ac:dyDescent="0.2">
      <c r="A1485">
        <v>5.5E-2</v>
      </c>
      <c r="B1485">
        <v>5.4399999999999997E-2</v>
      </c>
      <c r="C1485">
        <v>5.4199999999999998E-2</v>
      </c>
      <c r="D1485">
        <v>5.4300000000000001E-2</v>
      </c>
      <c r="E1485">
        <v>5.45E-2</v>
      </c>
      <c r="F1485">
        <v>5.4800000000000001E-2</v>
      </c>
      <c r="G1485">
        <v>5.5199999999999999E-2</v>
      </c>
      <c r="H1485">
        <v>5.6099999999999997E-2</v>
      </c>
    </row>
    <row r="1486" spans="1:8" x14ac:dyDescent="0.2">
      <c r="A1486">
        <v>5.57E-2</v>
      </c>
      <c r="B1486">
        <v>5.5199999999999999E-2</v>
      </c>
      <c r="C1486">
        <v>5.5E-2</v>
      </c>
      <c r="D1486">
        <v>5.5100000000000003E-2</v>
      </c>
      <c r="E1486">
        <v>5.5199999999999999E-2</v>
      </c>
      <c r="F1486">
        <v>5.5500000000000001E-2</v>
      </c>
      <c r="G1486">
        <v>5.5899999999999998E-2</v>
      </c>
      <c r="H1486">
        <v>5.67E-2</v>
      </c>
    </row>
    <row r="1487" spans="1:8" x14ac:dyDescent="0.2">
      <c r="A1487">
        <v>5.6399999999999999E-2</v>
      </c>
      <c r="B1487">
        <v>5.5899999999999998E-2</v>
      </c>
      <c r="C1487">
        <v>5.5800000000000002E-2</v>
      </c>
      <c r="D1487">
        <v>5.5899999999999998E-2</v>
      </c>
      <c r="E1487">
        <v>5.6099999999999997E-2</v>
      </c>
      <c r="F1487">
        <v>5.6300000000000003E-2</v>
      </c>
      <c r="G1487">
        <v>5.6800000000000003E-2</v>
      </c>
      <c r="H1487">
        <v>5.74E-2</v>
      </c>
    </row>
    <row r="1488" spans="1:8" x14ac:dyDescent="0.2">
      <c r="A1488">
        <v>5.6300000000000003E-2</v>
      </c>
      <c r="B1488">
        <v>5.5800000000000002E-2</v>
      </c>
      <c r="C1488">
        <v>5.57E-2</v>
      </c>
      <c r="D1488">
        <v>5.5800000000000002E-2</v>
      </c>
      <c r="E1488">
        <v>5.5899999999999998E-2</v>
      </c>
      <c r="F1488">
        <v>5.62E-2</v>
      </c>
      <c r="G1488">
        <v>5.67E-2</v>
      </c>
      <c r="H1488">
        <v>5.7299999999999997E-2</v>
      </c>
    </row>
    <row r="1489" spans="1:8" x14ac:dyDescent="0.2">
      <c r="A1489">
        <v>5.67E-2</v>
      </c>
      <c r="B1489">
        <v>5.6300000000000003E-2</v>
      </c>
      <c r="C1489">
        <v>5.62E-2</v>
      </c>
      <c r="D1489">
        <v>5.6399999999999999E-2</v>
      </c>
      <c r="E1489">
        <v>5.6500000000000002E-2</v>
      </c>
      <c r="F1489">
        <v>5.6800000000000003E-2</v>
      </c>
      <c r="G1489">
        <v>5.7200000000000001E-2</v>
      </c>
      <c r="H1489">
        <v>5.79E-2</v>
      </c>
    </row>
    <row r="1490" spans="1:8" x14ac:dyDescent="0.2">
      <c r="A1490">
        <v>5.6800000000000003E-2</v>
      </c>
      <c r="B1490">
        <v>5.6500000000000002E-2</v>
      </c>
      <c r="C1490">
        <v>5.6399999999999999E-2</v>
      </c>
      <c r="D1490">
        <v>5.6500000000000002E-2</v>
      </c>
      <c r="E1490">
        <v>5.67E-2</v>
      </c>
      <c r="F1490">
        <v>5.6899999999999999E-2</v>
      </c>
      <c r="G1490">
        <v>5.7299999999999997E-2</v>
      </c>
      <c r="H1490">
        <v>5.8000000000000003E-2</v>
      </c>
    </row>
    <row r="1491" spans="1:8" x14ac:dyDescent="0.2">
      <c r="A1491">
        <v>5.6800000000000003E-2</v>
      </c>
      <c r="B1491">
        <v>5.6500000000000002E-2</v>
      </c>
      <c r="C1491">
        <v>5.6300000000000003E-2</v>
      </c>
      <c r="D1491">
        <v>5.6399999999999999E-2</v>
      </c>
      <c r="E1491">
        <v>5.6599999999999998E-2</v>
      </c>
      <c r="F1491">
        <v>5.6800000000000003E-2</v>
      </c>
      <c r="G1491">
        <v>5.7200000000000001E-2</v>
      </c>
      <c r="H1491">
        <v>5.79E-2</v>
      </c>
    </row>
    <row r="1492" spans="1:8" x14ac:dyDescent="0.2">
      <c r="A1492">
        <v>5.7099999999999998E-2</v>
      </c>
      <c r="B1492">
        <v>5.6800000000000003E-2</v>
      </c>
      <c r="C1492">
        <v>5.6800000000000003E-2</v>
      </c>
      <c r="D1492">
        <v>5.6899999999999999E-2</v>
      </c>
      <c r="E1492">
        <v>5.7099999999999998E-2</v>
      </c>
      <c r="F1492">
        <v>5.74E-2</v>
      </c>
      <c r="G1492">
        <v>5.7799999999999997E-2</v>
      </c>
      <c r="H1492">
        <v>5.8400000000000001E-2</v>
      </c>
    </row>
    <row r="1493" spans="1:8" x14ac:dyDescent="0.2">
      <c r="A1493">
        <v>5.74E-2</v>
      </c>
      <c r="B1493">
        <v>5.7200000000000001E-2</v>
      </c>
      <c r="C1493">
        <v>5.7099999999999998E-2</v>
      </c>
      <c r="D1493">
        <v>5.7200000000000001E-2</v>
      </c>
      <c r="E1493">
        <v>5.74E-2</v>
      </c>
      <c r="F1493">
        <v>5.7599999999999998E-2</v>
      </c>
      <c r="G1493">
        <v>5.8099999999999999E-2</v>
      </c>
      <c r="H1493">
        <v>5.8599999999999999E-2</v>
      </c>
    </row>
    <row r="1494" spans="1:8" x14ac:dyDescent="0.2">
      <c r="A1494">
        <v>5.7599999999999998E-2</v>
      </c>
      <c r="B1494">
        <v>5.7299999999999997E-2</v>
      </c>
      <c r="C1494">
        <v>5.7200000000000001E-2</v>
      </c>
      <c r="D1494">
        <v>5.74E-2</v>
      </c>
      <c r="E1494">
        <v>5.7500000000000002E-2</v>
      </c>
      <c r="F1494">
        <v>5.7799999999999997E-2</v>
      </c>
      <c r="G1494">
        <v>5.8200000000000002E-2</v>
      </c>
      <c r="H1494">
        <v>5.8900000000000001E-2</v>
      </c>
    </row>
    <row r="1495" spans="1:8" x14ac:dyDescent="0.2">
      <c r="A1495">
        <v>5.74E-2</v>
      </c>
      <c r="B1495">
        <v>5.7000000000000002E-2</v>
      </c>
      <c r="C1495">
        <v>5.6899999999999999E-2</v>
      </c>
      <c r="D1495">
        <v>5.7000000000000002E-2</v>
      </c>
      <c r="E1495">
        <v>5.7200000000000001E-2</v>
      </c>
      <c r="F1495">
        <v>5.7500000000000002E-2</v>
      </c>
      <c r="G1495">
        <v>5.79E-2</v>
      </c>
      <c r="H1495">
        <v>5.8599999999999999E-2</v>
      </c>
    </row>
    <row r="1496" spans="1:8" x14ac:dyDescent="0.2">
      <c r="A1496">
        <v>5.74E-2</v>
      </c>
      <c r="B1496">
        <v>5.7099999999999998E-2</v>
      </c>
      <c r="C1496">
        <v>5.7099999999999998E-2</v>
      </c>
      <c r="D1496">
        <v>5.7200000000000001E-2</v>
      </c>
      <c r="E1496">
        <v>5.74E-2</v>
      </c>
      <c r="F1496">
        <v>5.7599999999999998E-2</v>
      </c>
      <c r="G1496">
        <v>5.8000000000000003E-2</v>
      </c>
      <c r="H1496">
        <v>5.8700000000000002E-2</v>
      </c>
    </row>
    <row r="1497" spans="1:8" x14ac:dyDescent="0.2">
      <c r="A1497">
        <v>5.7500000000000002E-2</v>
      </c>
      <c r="B1497">
        <v>5.7200000000000001E-2</v>
      </c>
      <c r="C1497">
        <v>5.7200000000000001E-2</v>
      </c>
      <c r="D1497">
        <v>5.7299999999999997E-2</v>
      </c>
      <c r="E1497">
        <v>5.7500000000000002E-2</v>
      </c>
      <c r="F1497">
        <v>5.7700000000000001E-2</v>
      </c>
      <c r="G1497">
        <v>5.8099999999999999E-2</v>
      </c>
      <c r="H1497">
        <v>5.8799999999999998E-2</v>
      </c>
    </row>
    <row r="1498" spans="1:8" x14ac:dyDescent="0.2">
      <c r="A1498">
        <v>5.6800000000000003E-2</v>
      </c>
      <c r="B1498">
        <v>5.6500000000000002E-2</v>
      </c>
      <c r="C1498">
        <v>5.6500000000000002E-2</v>
      </c>
      <c r="D1498">
        <v>5.67E-2</v>
      </c>
      <c r="E1498">
        <v>5.6899999999999999E-2</v>
      </c>
      <c r="F1498">
        <v>5.7299999999999997E-2</v>
      </c>
      <c r="G1498">
        <v>5.79E-2</v>
      </c>
      <c r="H1498">
        <v>5.8599999999999999E-2</v>
      </c>
    </row>
    <row r="1499" spans="1:8" x14ac:dyDescent="0.2">
      <c r="A1499">
        <v>5.6800000000000003E-2</v>
      </c>
      <c r="B1499">
        <v>5.6399999999999999E-2</v>
      </c>
      <c r="C1499">
        <v>5.6300000000000003E-2</v>
      </c>
      <c r="D1499">
        <v>5.6500000000000002E-2</v>
      </c>
      <c r="E1499">
        <v>5.6599999999999998E-2</v>
      </c>
      <c r="F1499">
        <v>5.7000000000000002E-2</v>
      </c>
      <c r="G1499">
        <v>5.7599999999999998E-2</v>
      </c>
      <c r="H1499">
        <v>5.8400000000000001E-2</v>
      </c>
    </row>
    <row r="1500" spans="1:8" x14ac:dyDescent="0.2">
      <c r="A1500">
        <v>5.7500000000000002E-2</v>
      </c>
      <c r="B1500">
        <v>5.7299999999999997E-2</v>
      </c>
      <c r="C1500">
        <v>5.7200000000000001E-2</v>
      </c>
      <c r="D1500">
        <v>5.74E-2</v>
      </c>
      <c r="E1500">
        <v>5.7599999999999998E-2</v>
      </c>
      <c r="F1500">
        <v>5.8000000000000003E-2</v>
      </c>
      <c r="G1500">
        <v>5.8500000000000003E-2</v>
      </c>
      <c r="H1500">
        <v>5.9200000000000003E-2</v>
      </c>
    </row>
    <row r="1501" spans="1:8" x14ac:dyDescent="0.2">
      <c r="A1501">
        <v>5.74E-2</v>
      </c>
      <c r="B1501">
        <v>5.7000000000000002E-2</v>
      </c>
      <c r="C1501">
        <v>5.6899999999999999E-2</v>
      </c>
      <c r="D1501">
        <v>5.7099999999999998E-2</v>
      </c>
      <c r="E1501">
        <v>5.7200000000000001E-2</v>
      </c>
      <c r="F1501">
        <v>5.7500000000000002E-2</v>
      </c>
      <c r="G1501">
        <v>5.8000000000000003E-2</v>
      </c>
      <c r="H1501">
        <v>5.8700000000000002E-2</v>
      </c>
    </row>
    <row r="1502" spans="1:8" x14ac:dyDescent="0.2">
      <c r="A1502">
        <v>5.7200000000000001E-2</v>
      </c>
      <c r="B1502">
        <v>5.67E-2</v>
      </c>
      <c r="C1502">
        <v>5.6500000000000002E-2</v>
      </c>
      <c r="D1502">
        <v>5.6599999999999998E-2</v>
      </c>
      <c r="E1502">
        <v>5.67E-2</v>
      </c>
      <c r="F1502">
        <v>5.7000000000000002E-2</v>
      </c>
      <c r="G1502">
        <v>5.7500000000000002E-2</v>
      </c>
      <c r="H1502">
        <v>5.8000000000000003E-2</v>
      </c>
    </row>
    <row r="1503" spans="1:8" x14ac:dyDescent="0.2">
      <c r="A1503">
        <v>5.7099999999999998E-2</v>
      </c>
      <c r="B1503">
        <v>5.6599999999999998E-2</v>
      </c>
      <c r="C1503">
        <v>5.6399999999999999E-2</v>
      </c>
      <c r="D1503">
        <v>5.6599999999999998E-2</v>
      </c>
      <c r="E1503">
        <v>5.6800000000000003E-2</v>
      </c>
      <c r="F1503">
        <v>5.7099999999999998E-2</v>
      </c>
      <c r="G1503">
        <v>5.7599999999999998E-2</v>
      </c>
      <c r="H1503">
        <v>5.8299999999999998E-2</v>
      </c>
    </row>
    <row r="1504" spans="1:8" x14ac:dyDescent="0.2">
      <c r="A1504">
        <v>5.6899999999999999E-2</v>
      </c>
      <c r="B1504">
        <v>5.6300000000000003E-2</v>
      </c>
      <c r="C1504">
        <v>5.6000000000000001E-2</v>
      </c>
      <c r="D1504">
        <v>5.6099999999999997E-2</v>
      </c>
      <c r="E1504">
        <v>5.62E-2</v>
      </c>
      <c r="F1504">
        <v>5.6500000000000002E-2</v>
      </c>
      <c r="G1504">
        <v>5.6899999999999999E-2</v>
      </c>
      <c r="H1504">
        <v>5.7599999999999998E-2</v>
      </c>
    </row>
    <row r="1505" spans="1:8" x14ac:dyDescent="0.2">
      <c r="A1505">
        <v>5.7099999999999998E-2</v>
      </c>
      <c r="B1505">
        <v>5.6500000000000002E-2</v>
      </c>
      <c r="C1505">
        <v>5.6300000000000003E-2</v>
      </c>
      <c r="D1505">
        <v>5.6399999999999999E-2</v>
      </c>
      <c r="E1505">
        <v>5.6599999999999998E-2</v>
      </c>
      <c r="F1505">
        <v>5.6899999999999999E-2</v>
      </c>
      <c r="G1505">
        <v>5.7299999999999997E-2</v>
      </c>
      <c r="H1505">
        <v>5.79E-2</v>
      </c>
    </row>
    <row r="1506" spans="1:8" x14ac:dyDescent="0.2">
      <c r="A1506">
        <v>5.6800000000000003E-2</v>
      </c>
      <c r="B1506">
        <v>5.62E-2</v>
      </c>
      <c r="C1506">
        <v>5.5899999999999998E-2</v>
      </c>
      <c r="D1506">
        <v>5.6000000000000001E-2</v>
      </c>
      <c r="E1506">
        <v>5.62E-2</v>
      </c>
      <c r="F1506">
        <v>5.6500000000000002E-2</v>
      </c>
      <c r="G1506">
        <v>5.7000000000000002E-2</v>
      </c>
      <c r="H1506">
        <v>5.7599999999999998E-2</v>
      </c>
    </row>
    <row r="1507" spans="1:8" x14ac:dyDescent="0.2">
      <c r="A1507">
        <v>5.6399999999999999E-2</v>
      </c>
      <c r="B1507">
        <v>5.57E-2</v>
      </c>
      <c r="C1507">
        <v>5.5599999999999997E-2</v>
      </c>
      <c r="D1507">
        <v>5.57E-2</v>
      </c>
      <c r="E1507">
        <v>5.5899999999999998E-2</v>
      </c>
      <c r="F1507">
        <v>5.6300000000000003E-2</v>
      </c>
      <c r="G1507">
        <v>5.6800000000000003E-2</v>
      </c>
      <c r="H1507">
        <v>5.7500000000000002E-2</v>
      </c>
    </row>
    <row r="1508" spans="1:8" x14ac:dyDescent="0.2">
      <c r="A1508">
        <v>5.6599999999999998E-2</v>
      </c>
      <c r="B1508">
        <v>5.6000000000000001E-2</v>
      </c>
      <c r="C1508">
        <v>5.5800000000000002E-2</v>
      </c>
      <c r="D1508">
        <v>5.5899999999999998E-2</v>
      </c>
      <c r="E1508">
        <v>5.6099999999999997E-2</v>
      </c>
      <c r="F1508">
        <v>5.6399999999999999E-2</v>
      </c>
      <c r="G1508">
        <v>5.6899999999999999E-2</v>
      </c>
      <c r="H1508">
        <v>5.7500000000000002E-2</v>
      </c>
    </row>
    <row r="1509" spans="1:8" x14ac:dyDescent="0.2">
      <c r="A1509">
        <v>5.6899999999999999E-2</v>
      </c>
      <c r="B1509">
        <v>5.6399999999999999E-2</v>
      </c>
      <c r="C1509">
        <v>5.62E-2</v>
      </c>
      <c r="D1509">
        <v>5.6300000000000003E-2</v>
      </c>
      <c r="E1509">
        <v>5.6599999999999998E-2</v>
      </c>
      <c r="F1509">
        <v>5.6899999999999999E-2</v>
      </c>
      <c r="G1509">
        <v>5.7299999999999997E-2</v>
      </c>
      <c r="H1509">
        <v>5.8000000000000003E-2</v>
      </c>
    </row>
    <row r="1510" spans="1:8" x14ac:dyDescent="0.2">
      <c r="A1510">
        <v>5.6800000000000003E-2</v>
      </c>
      <c r="B1510">
        <v>5.6099999999999997E-2</v>
      </c>
      <c r="C1510">
        <v>5.5899999999999998E-2</v>
      </c>
      <c r="D1510">
        <v>5.6000000000000001E-2</v>
      </c>
      <c r="E1510">
        <v>5.62E-2</v>
      </c>
      <c r="F1510">
        <v>5.6500000000000002E-2</v>
      </c>
      <c r="G1510">
        <v>5.7000000000000002E-2</v>
      </c>
      <c r="H1510">
        <v>5.7700000000000001E-2</v>
      </c>
    </row>
    <row r="1511" spans="1:8" x14ac:dyDescent="0.2">
      <c r="A1511">
        <v>5.6399999999999999E-2</v>
      </c>
      <c r="B1511">
        <v>5.5500000000000001E-2</v>
      </c>
      <c r="C1511">
        <v>5.5300000000000002E-2</v>
      </c>
      <c r="D1511">
        <v>5.5399999999999998E-2</v>
      </c>
      <c r="E1511">
        <v>5.5500000000000001E-2</v>
      </c>
      <c r="F1511">
        <v>5.5899999999999998E-2</v>
      </c>
      <c r="G1511">
        <v>5.6300000000000003E-2</v>
      </c>
      <c r="H1511">
        <v>5.7099999999999998E-2</v>
      </c>
    </row>
    <row r="1512" spans="1:8" x14ac:dyDescent="0.2">
      <c r="A1512">
        <v>5.5800000000000002E-2</v>
      </c>
      <c r="B1512">
        <v>5.4800000000000001E-2</v>
      </c>
      <c r="C1512">
        <v>5.4600000000000003E-2</v>
      </c>
      <c r="D1512">
        <v>5.4800000000000001E-2</v>
      </c>
      <c r="E1512">
        <v>5.5E-2</v>
      </c>
      <c r="F1512">
        <v>5.5500000000000001E-2</v>
      </c>
      <c r="G1512">
        <v>5.6099999999999997E-2</v>
      </c>
      <c r="H1512">
        <v>5.7000000000000002E-2</v>
      </c>
    </row>
    <row r="1513" spans="1:8" x14ac:dyDescent="0.2">
      <c r="A1513">
        <v>5.6099999999999997E-2</v>
      </c>
      <c r="B1513">
        <v>5.5199999999999999E-2</v>
      </c>
      <c r="C1513">
        <v>5.4899999999999997E-2</v>
      </c>
      <c r="D1513">
        <v>5.5E-2</v>
      </c>
      <c r="E1513">
        <v>5.5199999999999999E-2</v>
      </c>
      <c r="F1513">
        <v>5.5599999999999997E-2</v>
      </c>
      <c r="G1513">
        <v>5.6099999999999997E-2</v>
      </c>
      <c r="H1513">
        <v>5.6899999999999999E-2</v>
      </c>
    </row>
    <row r="1514" spans="1:8" x14ac:dyDescent="0.2">
      <c r="A1514">
        <v>5.6300000000000003E-2</v>
      </c>
      <c r="B1514">
        <v>5.5399999999999998E-2</v>
      </c>
      <c r="C1514">
        <v>5.5199999999999999E-2</v>
      </c>
      <c r="D1514">
        <v>5.5300000000000002E-2</v>
      </c>
      <c r="E1514">
        <v>5.5500000000000001E-2</v>
      </c>
      <c r="F1514">
        <v>5.5899999999999998E-2</v>
      </c>
      <c r="G1514">
        <v>5.6399999999999999E-2</v>
      </c>
      <c r="H1514">
        <v>5.7200000000000001E-2</v>
      </c>
    </row>
    <row r="1515" spans="1:8" x14ac:dyDescent="0.2">
      <c r="A1515">
        <v>5.6300000000000003E-2</v>
      </c>
      <c r="B1515">
        <v>5.5500000000000001E-2</v>
      </c>
      <c r="C1515">
        <v>5.5199999999999999E-2</v>
      </c>
      <c r="D1515">
        <v>5.5300000000000002E-2</v>
      </c>
      <c r="E1515">
        <v>5.5500000000000001E-2</v>
      </c>
      <c r="F1515">
        <v>5.5899999999999998E-2</v>
      </c>
      <c r="G1515">
        <v>5.6399999999999999E-2</v>
      </c>
      <c r="H1515">
        <v>5.7200000000000001E-2</v>
      </c>
    </row>
    <row r="1516" spans="1:8" x14ac:dyDescent="0.2">
      <c r="A1516">
        <v>5.5899999999999998E-2</v>
      </c>
      <c r="B1516">
        <v>5.4899999999999997E-2</v>
      </c>
      <c r="C1516">
        <v>5.4699999999999999E-2</v>
      </c>
      <c r="D1516">
        <v>5.4699999999999999E-2</v>
      </c>
      <c r="E1516">
        <v>5.5E-2</v>
      </c>
      <c r="F1516">
        <v>5.5399999999999998E-2</v>
      </c>
      <c r="G1516">
        <v>5.6000000000000001E-2</v>
      </c>
      <c r="H1516">
        <v>5.6899999999999999E-2</v>
      </c>
    </row>
    <row r="1517" spans="1:8" x14ac:dyDescent="0.2">
      <c r="A1517">
        <v>5.5500000000000001E-2</v>
      </c>
      <c r="B1517">
        <v>5.4399999999999997E-2</v>
      </c>
      <c r="C1517">
        <v>5.4100000000000002E-2</v>
      </c>
      <c r="D1517">
        <v>5.4199999999999998E-2</v>
      </c>
      <c r="E1517">
        <v>5.45E-2</v>
      </c>
      <c r="F1517">
        <v>5.5E-2</v>
      </c>
      <c r="G1517">
        <v>5.5599999999999997E-2</v>
      </c>
      <c r="H1517">
        <v>5.6500000000000002E-2</v>
      </c>
    </row>
    <row r="1518" spans="1:8" x14ac:dyDescent="0.2">
      <c r="A1518">
        <v>5.5399999999999998E-2</v>
      </c>
      <c r="B1518">
        <v>5.4300000000000001E-2</v>
      </c>
      <c r="C1518">
        <v>5.4100000000000002E-2</v>
      </c>
      <c r="D1518">
        <v>5.4199999999999998E-2</v>
      </c>
      <c r="E1518">
        <v>5.4399999999999997E-2</v>
      </c>
      <c r="F1518">
        <v>5.5E-2</v>
      </c>
      <c r="G1518">
        <v>5.5599999999999997E-2</v>
      </c>
      <c r="H1518">
        <v>5.6599999999999998E-2</v>
      </c>
    </row>
    <row r="1519" spans="1:8" x14ac:dyDescent="0.2">
      <c r="A1519">
        <v>5.5399999999999998E-2</v>
      </c>
      <c r="B1519">
        <v>5.4199999999999998E-2</v>
      </c>
      <c r="C1519">
        <v>5.3900000000000003E-2</v>
      </c>
      <c r="D1519">
        <v>5.4100000000000002E-2</v>
      </c>
      <c r="E1519">
        <v>5.4300000000000001E-2</v>
      </c>
      <c r="F1519">
        <v>5.4899999999999997E-2</v>
      </c>
      <c r="G1519">
        <v>5.5599999999999997E-2</v>
      </c>
      <c r="H1519">
        <v>5.6599999999999998E-2</v>
      </c>
    </row>
    <row r="1520" spans="1:8" x14ac:dyDescent="0.2">
      <c r="A1520">
        <v>5.5399999999999998E-2</v>
      </c>
      <c r="B1520">
        <v>5.4199999999999998E-2</v>
      </c>
      <c r="C1520">
        <v>5.3800000000000001E-2</v>
      </c>
      <c r="D1520">
        <v>5.3999999999999999E-2</v>
      </c>
      <c r="E1520">
        <v>5.4300000000000001E-2</v>
      </c>
      <c r="F1520">
        <v>5.4800000000000001E-2</v>
      </c>
      <c r="G1520">
        <v>5.5500000000000001E-2</v>
      </c>
      <c r="H1520">
        <v>5.6599999999999998E-2</v>
      </c>
    </row>
    <row r="1521" spans="1:8" x14ac:dyDescent="0.2">
      <c r="A1521">
        <v>5.57E-2</v>
      </c>
      <c r="B1521">
        <v>5.4399999999999997E-2</v>
      </c>
      <c r="C1521">
        <v>5.4100000000000002E-2</v>
      </c>
      <c r="D1521">
        <v>5.4199999999999998E-2</v>
      </c>
      <c r="E1521">
        <v>5.4300000000000001E-2</v>
      </c>
      <c r="F1521">
        <v>5.4800000000000001E-2</v>
      </c>
      <c r="G1521">
        <v>5.5399999999999998E-2</v>
      </c>
      <c r="H1521">
        <v>5.6399999999999999E-2</v>
      </c>
    </row>
    <row r="1522" spans="1:8" x14ac:dyDescent="0.2">
      <c r="A1522">
        <v>5.5100000000000003E-2</v>
      </c>
      <c r="B1522">
        <v>5.3600000000000002E-2</v>
      </c>
      <c r="C1522">
        <v>5.3199999999999997E-2</v>
      </c>
      <c r="D1522">
        <v>5.33E-2</v>
      </c>
      <c r="E1522">
        <v>5.3499999999999999E-2</v>
      </c>
      <c r="F1522">
        <v>5.3999999999999999E-2</v>
      </c>
      <c r="G1522">
        <v>5.4600000000000003E-2</v>
      </c>
      <c r="H1522">
        <v>5.5800000000000002E-2</v>
      </c>
    </row>
    <row r="1523" spans="1:8" x14ac:dyDescent="0.2">
      <c r="A1523">
        <v>5.5100000000000003E-2</v>
      </c>
      <c r="B1523">
        <v>5.3800000000000001E-2</v>
      </c>
      <c r="C1523">
        <v>5.3400000000000003E-2</v>
      </c>
      <c r="D1523">
        <v>5.3499999999999999E-2</v>
      </c>
      <c r="E1523">
        <v>5.3699999999999998E-2</v>
      </c>
      <c r="F1523">
        <v>5.4100000000000002E-2</v>
      </c>
      <c r="G1523">
        <v>5.4699999999999999E-2</v>
      </c>
      <c r="H1523">
        <v>5.57E-2</v>
      </c>
    </row>
    <row r="1524" spans="1:8" x14ac:dyDescent="0.2">
      <c r="A1524">
        <v>5.5199999999999999E-2</v>
      </c>
      <c r="B1524">
        <v>5.3999999999999999E-2</v>
      </c>
      <c r="C1524">
        <v>5.3600000000000002E-2</v>
      </c>
      <c r="D1524">
        <v>5.3699999999999998E-2</v>
      </c>
      <c r="E1524">
        <v>5.3900000000000003E-2</v>
      </c>
      <c r="F1524">
        <v>5.4300000000000001E-2</v>
      </c>
      <c r="G1524">
        <v>5.4800000000000001E-2</v>
      </c>
      <c r="H1524">
        <v>5.5800000000000002E-2</v>
      </c>
    </row>
    <row r="1525" spans="1:8" x14ac:dyDescent="0.2">
      <c r="A1525">
        <v>5.4899999999999997E-2</v>
      </c>
      <c r="B1525">
        <v>5.3600000000000002E-2</v>
      </c>
      <c r="C1525">
        <v>5.3199999999999997E-2</v>
      </c>
      <c r="D1525">
        <v>5.3400000000000003E-2</v>
      </c>
      <c r="E1525">
        <v>5.3699999999999998E-2</v>
      </c>
      <c r="F1525">
        <v>5.4199999999999998E-2</v>
      </c>
      <c r="G1525">
        <v>5.4800000000000001E-2</v>
      </c>
      <c r="H1525">
        <v>5.6000000000000001E-2</v>
      </c>
    </row>
    <row r="1526" spans="1:8" x14ac:dyDescent="0.2">
      <c r="A1526">
        <v>5.5E-2</v>
      </c>
      <c r="B1526">
        <v>5.3800000000000001E-2</v>
      </c>
      <c r="C1526">
        <v>5.3400000000000003E-2</v>
      </c>
      <c r="D1526">
        <v>5.3600000000000002E-2</v>
      </c>
      <c r="E1526">
        <v>5.3800000000000001E-2</v>
      </c>
      <c r="F1526">
        <v>5.4300000000000001E-2</v>
      </c>
      <c r="G1526">
        <v>5.4899999999999997E-2</v>
      </c>
      <c r="H1526">
        <v>5.6099999999999997E-2</v>
      </c>
    </row>
    <row r="1527" spans="1:8" x14ac:dyDescent="0.2">
      <c r="A1527">
        <v>5.5300000000000002E-2</v>
      </c>
      <c r="B1527">
        <v>5.4100000000000002E-2</v>
      </c>
      <c r="C1527">
        <v>5.3800000000000001E-2</v>
      </c>
      <c r="D1527">
        <v>5.3900000000000003E-2</v>
      </c>
      <c r="E1527">
        <v>5.4100000000000002E-2</v>
      </c>
      <c r="F1527">
        <v>5.45E-2</v>
      </c>
      <c r="G1527">
        <v>5.5100000000000003E-2</v>
      </c>
      <c r="H1527">
        <v>5.6300000000000003E-2</v>
      </c>
    </row>
    <row r="1528" spans="1:8" x14ac:dyDescent="0.2">
      <c r="A1528">
        <v>5.5500000000000001E-2</v>
      </c>
      <c r="B1528">
        <v>5.4399999999999997E-2</v>
      </c>
      <c r="C1528">
        <v>5.4100000000000002E-2</v>
      </c>
      <c r="D1528">
        <v>5.4199999999999998E-2</v>
      </c>
      <c r="E1528">
        <v>5.4399999999999997E-2</v>
      </c>
      <c r="F1528">
        <v>5.4800000000000001E-2</v>
      </c>
      <c r="G1528">
        <v>5.5399999999999998E-2</v>
      </c>
      <c r="H1528">
        <v>5.6500000000000002E-2</v>
      </c>
    </row>
    <row r="1529" spans="1:8" x14ac:dyDescent="0.2">
      <c r="A1529">
        <v>5.5199999999999999E-2</v>
      </c>
      <c r="B1529">
        <v>5.3999999999999999E-2</v>
      </c>
      <c r="C1529">
        <v>5.3499999999999999E-2</v>
      </c>
      <c r="D1529">
        <v>5.3600000000000002E-2</v>
      </c>
      <c r="E1529">
        <v>5.3800000000000001E-2</v>
      </c>
      <c r="F1529">
        <v>5.4199999999999998E-2</v>
      </c>
      <c r="G1529">
        <v>5.4800000000000001E-2</v>
      </c>
      <c r="H1529">
        <v>5.6000000000000001E-2</v>
      </c>
    </row>
    <row r="1530" spans="1:8" x14ac:dyDescent="0.2">
      <c r="A1530">
        <v>5.4800000000000001E-2</v>
      </c>
      <c r="B1530">
        <v>5.33E-2</v>
      </c>
      <c r="C1530">
        <v>5.28E-2</v>
      </c>
      <c r="D1530">
        <v>5.2900000000000003E-2</v>
      </c>
      <c r="E1530">
        <v>5.3100000000000001E-2</v>
      </c>
      <c r="F1530">
        <v>5.3499999999999999E-2</v>
      </c>
      <c r="G1530">
        <v>5.4100000000000002E-2</v>
      </c>
      <c r="H1530">
        <v>5.5399999999999998E-2</v>
      </c>
    </row>
    <row r="1531" spans="1:8" x14ac:dyDescent="0.2">
      <c r="A1531">
        <v>5.4800000000000001E-2</v>
      </c>
      <c r="B1531">
        <v>5.33E-2</v>
      </c>
      <c r="C1531">
        <v>5.2699999999999997E-2</v>
      </c>
      <c r="D1531">
        <v>5.28E-2</v>
      </c>
      <c r="E1531">
        <v>5.2900000000000003E-2</v>
      </c>
      <c r="F1531">
        <v>5.33E-2</v>
      </c>
      <c r="G1531">
        <v>5.3900000000000003E-2</v>
      </c>
      <c r="H1531">
        <v>5.5100000000000003E-2</v>
      </c>
    </row>
    <row r="1532" spans="1:8" x14ac:dyDescent="0.2">
      <c r="A1532">
        <v>5.4800000000000001E-2</v>
      </c>
      <c r="B1532">
        <v>5.3199999999999997E-2</v>
      </c>
      <c r="C1532">
        <v>5.2600000000000001E-2</v>
      </c>
      <c r="D1532">
        <v>5.2600000000000001E-2</v>
      </c>
      <c r="E1532">
        <v>5.28E-2</v>
      </c>
      <c r="F1532">
        <v>5.3199999999999997E-2</v>
      </c>
      <c r="G1532">
        <v>5.3800000000000001E-2</v>
      </c>
      <c r="H1532">
        <v>5.5E-2</v>
      </c>
    </row>
    <row r="1533" spans="1:8" x14ac:dyDescent="0.2">
      <c r="A1533">
        <v>5.4800000000000001E-2</v>
      </c>
      <c r="B1533">
        <v>5.2999999999999999E-2</v>
      </c>
      <c r="C1533">
        <v>5.2400000000000002E-2</v>
      </c>
      <c r="D1533">
        <v>5.2499999999999998E-2</v>
      </c>
      <c r="E1533">
        <v>5.2699999999999997E-2</v>
      </c>
      <c r="F1533">
        <v>5.3100000000000001E-2</v>
      </c>
      <c r="G1533">
        <v>5.3600000000000002E-2</v>
      </c>
      <c r="H1533">
        <v>5.4899999999999997E-2</v>
      </c>
    </row>
    <row r="1534" spans="1:8" x14ac:dyDescent="0.2">
      <c r="A1534">
        <v>5.4699999999999999E-2</v>
      </c>
      <c r="B1534">
        <v>5.2900000000000003E-2</v>
      </c>
      <c r="C1534">
        <v>5.2200000000000003E-2</v>
      </c>
      <c r="D1534">
        <v>5.2200000000000003E-2</v>
      </c>
      <c r="E1534">
        <v>5.2400000000000002E-2</v>
      </c>
      <c r="F1534">
        <v>5.28E-2</v>
      </c>
      <c r="G1534">
        <v>5.3400000000000003E-2</v>
      </c>
      <c r="H1534">
        <v>5.4600000000000003E-2</v>
      </c>
    </row>
    <row r="1535" spans="1:8" x14ac:dyDescent="0.2">
      <c r="A1535">
        <v>5.4899999999999997E-2</v>
      </c>
      <c r="B1535">
        <v>5.3199999999999997E-2</v>
      </c>
      <c r="C1535">
        <v>5.2600000000000001E-2</v>
      </c>
      <c r="D1535">
        <v>5.2699999999999997E-2</v>
      </c>
      <c r="E1535">
        <v>5.2900000000000003E-2</v>
      </c>
      <c r="F1535">
        <v>5.3199999999999997E-2</v>
      </c>
      <c r="G1535">
        <v>5.3800000000000001E-2</v>
      </c>
      <c r="H1535">
        <v>5.5E-2</v>
      </c>
    </row>
    <row r="1536" spans="1:8" x14ac:dyDescent="0.2">
      <c r="A1536">
        <v>5.4600000000000003E-2</v>
      </c>
      <c r="B1536">
        <v>5.2999999999999999E-2</v>
      </c>
      <c r="C1536">
        <v>5.2400000000000002E-2</v>
      </c>
      <c r="D1536">
        <v>5.2400000000000002E-2</v>
      </c>
      <c r="E1536">
        <v>5.2600000000000001E-2</v>
      </c>
      <c r="F1536">
        <v>5.2999999999999999E-2</v>
      </c>
      <c r="G1536">
        <v>5.3499999999999999E-2</v>
      </c>
      <c r="H1536">
        <v>5.4600000000000003E-2</v>
      </c>
    </row>
    <row r="1537" spans="1:8" x14ac:dyDescent="0.2">
      <c r="A1537">
        <v>5.45E-2</v>
      </c>
      <c r="B1537">
        <v>5.2900000000000003E-2</v>
      </c>
      <c r="C1537">
        <v>5.2299999999999999E-2</v>
      </c>
      <c r="D1537">
        <v>5.2299999999999999E-2</v>
      </c>
      <c r="E1537">
        <v>5.2400000000000002E-2</v>
      </c>
      <c r="F1537">
        <v>5.2900000000000003E-2</v>
      </c>
      <c r="G1537">
        <v>5.33E-2</v>
      </c>
      <c r="H1537">
        <v>5.4600000000000003E-2</v>
      </c>
    </row>
    <row r="1538" spans="1:8" x14ac:dyDescent="0.2">
      <c r="A1538">
        <v>5.4600000000000003E-2</v>
      </c>
      <c r="B1538">
        <v>5.2999999999999999E-2</v>
      </c>
      <c r="C1538">
        <v>5.2499999999999998E-2</v>
      </c>
      <c r="D1538">
        <v>5.2499999999999998E-2</v>
      </c>
      <c r="E1538">
        <v>5.2699999999999997E-2</v>
      </c>
      <c r="F1538">
        <v>5.3100000000000001E-2</v>
      </c>
      <c r="G1538">
        <v>5.3600000000000002E-2</v>
      </c>
      <c r="H1538">
        <v>5.4699999999999999E-2</v>
      </c>
    </row>
    <row r="1539" spans="1:8" x14ac:dyDescent="0.2">
      <c r="A1539">
        <v>5.4600000000000003E-2</v>
      </c>
      <c r="B1539">
        <v>5.3100000000000001E-2</v>
      </c>
      <c r="C1539">
        <v>5.2699999999999997E-2</v>
      </c>
      <c r="D1539">
        <v>5.2699999999999997E-2</v>
      </c>
      <c r="E1539">
        <v>5.2900000000000003E-2</v>
      </c>
      <c r="F1539">
        <v>5.3199999999999997E-2</v>
      </c>
      <c r="G1539">
        <v>5.3699999999999998E-2</v>
      </c>
      <c r="H1539">
        <v>5.4800000000000001E-2</v>
      </c>
    </row>
    <row r="1540" spans="1:8" x14ac:dyDescent="0.2">
      <c r="A1540">
        <v>5.4199999999999998E-2</v>
      </c>
      <c r="B1540">
        <v>5.2499999999999998E-2</v>
      </c>
      <c r="C1540">
        <v>5.1999999999999998E-2</v>
      </c>
      <c r="D1540">
        <v>5.1999999999999998E-2</v>
      </c>
      <c r="E1540">
        <v>5.2200000000000003E-2</v>
      </c>
      <c r="F1540">
        <v>5.2600000000000001E-2</v>
      </c>
      <c r="G1540">
        <v>5.3100000000000001E-2</v>
      </c>
      <c r="H1540">
        <v>5.4399999999999997E-2</v>
      </c>
    </row>
    <row r="1541" spans="1:8" x14ac:dyDescent="0.2">
      <c r="A1541">
        <v>5.3999999999999999E-2</v>
      </c>
      <c r="B1541">
        <v>5.21E-2</v>
      </c>
      <c r="C1541">
        <v>5.1700000000000003E-2</v>
      </c>
      <c r="D1541">
        <v>5.1700000000000003E-2</v>
      </c>
      <c r="E1541">
        <v>5.1900000000000002E-2</v>
      </c>
      <c r="F1541">
        <v>5.2400000000000002E-2</v>
      </c>
      <c r="G1541">
        <v>5.2999999999999999E-2</v>
      </c>
      <c r="H1541">
        <v>5.4199999999999998E-2</v>
      </c>
    </row>
    <row r="1542" spans="1:8" x14ac:dyDescent="0.2">
      <c r="A1542">
        <v>5.3800000000000001E-2</v>
      </c>
      <c r="B1542">
        <v>5.1900000000000002E-2</v>
      </c>
      <c r="C1542">
        <v>5.1400000000000001E-2</v>
      </c>
      <c r="D1542">
        <v>5.1499999999999997E-2</v>
      </c>
      <c r="E1542">
        <v>5.1700000000000003E-2</v>
      </c>
      <c r="F1542">
        <v>5.2200000000000003E-2</v>
      </c>
      <c r="G1542">
        <v>5.28E-2</v>
      </c>
      <c r="H1542">
        <v>5.4100000000000002E-2</v>
      </c>
    </row>
    <row r="1543" spans="1:8" x14ac:dyDescent="0.2">
      <c r="A1543">
        <v>5.3900000000000003E-2</v>
      </c>
      <c r="B1543">
        <v>5.21E-2</v>
      </c>
      <c r="C1543">
        <v>5.1700000000000003E-2</v>
      </c>
      <c r="D1543">
        <v>5.1700000000000003E-2</v>
      </c>
      <c r="E1543">
        <v>5.1999999999999998E-2</v>
      </c>
      <c r="F1543">
        <v>5.2499999999999998E-2</v>
      </c>
      <c r="G1543">
        <v>5.3100000000000001E-2</v>
      </c>
      <c r="H1543">
        <v>5.4300000000000001E-2</v>
      </c>
    </row>
    <row r="1544" spans="1:8" x14ac:dyDescent="0.2">
      <c r="A1544">
        <v>5.4100000000000002E-2</v>
      </c>
      <c r="B1544">
        <v>5.2499999999999998E-2</v>
      </c>
      <c r="C1544">
        <v>5.1999999999999998E-2</v>
      </c>
      <c r="D1544">
        <v>5.21E-2</v>
      </c>
      <c r="E1544">
        <v>5.2400000000000002E-2</v>
      </c>
      <c r="F1544">
        <v>5.2900000000000003E-2</v>
      </c>
      <c r="G1544">
        <v>5.3499999999999999E-2</v>
      </c>
      <c r="H1544">
        <v>5.4699999999999999E-2</v>
      </c>
    </row>
    <row r="1545" spans="1:8" x14ac:dyDescent="0.2">
      <c r="A1545">
        <v>5.3999999999999999E-2</v>
      </c>
      <c r="B1545">
        <v>5.2299999999999999E-2</v>
      </c>
      <c r="C1545">
        <v>5.1900000000000002E-2</v>
      </c>
      <c r="D1545">
        <v>5.1999999999999998E-2</v>
      </c>
      <c r="E1545">
        <v>5.2200000000000003E-2</v>
      </c>
      <c r="F1545">
        <v>5.2699999999999997E-2</v>
      </c>
      <c r="G1545">
        <v>5.33E-2</v>
      </c>
      <c r="H1545">
        <v>5.45E-2</v>
      </c>
    </row>
    <row r="1546" spans="1:8" x14ac:dyDescent="0.2">
      <c r="A1546">
        <v>5.3900000000000003E-2</v>
      </c>
      <c r="B1546">
        <v>5.21E-2</v>
      </c>
      <c r="C1546">
        <v>5.16E-2</v>
      </c>
      <c r="D1546">
        <v>5.16E-2</v>
      </c>
      <c r="E1546">
        <v>5.1799999999999999E-2</v>
      </c>
      <c r="F1546">
        <v>5.2299999999999999E-2</v>
      </c>
      <c r="G1546">
        <v>5.2900000000000003E-2</v>
      </c>
      <c r="H1546">
        <v>5.4100000000000002E-2</v>
      </c>
    </row>
    <row r="1547" spans="1:8" x14ac:dyDescent="0.2">
      <c r="A1547">
        <v>5.4199999999999998E-2</v>
      </c>
      <c r="B1547">
        <v>5.2600000000000001E-2</v>
      </c>
      <c r="C1547">
        <v>5.21E-2</v>
      </c>
      <c r="D1547">
        <v>5.21E-2</v>
      </c>
      <c r="E1547">
        <v>5.2299999999999999E-2</v>
      </c>
      <c r="F1547">
        <v>5.28E-2</v>
      </c>
      <c r="G1547">
        <v>5.3400000000000003E-2</v>
      </c>
      <c r="H1547">
        <v>5.45E-2</v>
      </c>
    </row>
    <row r="1548" spans="1:8" x14ac:dyDescent="0.2">
      <c r="A1548">
        <v>5.4300000000000001E-2</v>
      </c>
      <c r="B1548">
        <v>5.2699999999999997E-2</v>
      </c>
      <c r="C1548">
        <v>5.2200000000000003E-2</v>
      </c>
      <c r="D1548">
        <v>5.2200000000000003E-2</v>
      </c>
      <c r="E1548">
        <v>5.2400000000000002E-2</v>
      </c>
      <c r="F1548">
        <v>5.2900000000000003E-2</v>
      </c>
      <c r="G1548">
        <v>5.3400000000000003E-2</v>
      </c>
      <c r="H1548">
        <v>5.4600000000000003E-2</v>
      </c>
    </row>
    <row r="1549" spans="1:8" x14ac:dyDescent="0.2">
      <c r="A1549">
        <v>5.4100000000000002E-2</v>
      </c>
      <c r="B1549">
        <v>5.2299999999999999E-2</v>
      </c>
      <c r="C1549">
        <v>5.1700000000000003E-2</v>
      </c>
      <c r="D1549">
        <v>5.1700000000000003E-2</v>
      </c>
      <c r="E1549">
        <v>5.1900000000000002E-2</v>
      </c>
      <c r="F1549">
        <v>5.2299999999999999E-2</v>
      </c>
      <c r="G1549">
        <v>5.2900000000000003E-2</v>
      </c>
      <c r="H1549">
        <v>5.3999999999999999E-2</v>
      </c>
    </row>
    <row r="1550" spans="1:8" x14ac:dyDescent="0.2">
      <c r="A1550">
        <v>5.4100000000000002E-2</v>
      </c>
      <c r="B1550">
        <v>5.2400000000000002E-2</v>
      </c>
      <c r="C1550">
        <v>5.1799999999999999E-2</v>
      </c>
      <c r="D1550">
        <v>5.1799999999999999E-2</v>
      </c>
      <c r="E1550">
        <v>5.1900000000000002E-2</v>
      </c>
      <c r="F1550">
        <v>5.2400000000000002E-2</v>
      </c>
      <c r="G1550">
        <v>5.2900000000000003E-2</v>
      </c>
      <c r="H1550">
        <v>5.3900000000000003E-2</v>
      </c>
    </row>
    <row r="1551" spans="1:8" x14ac:dyDescent="0.2">
      <c r="A1551">
        <v>5.4199999999999998E-2</v>
      </c>
      <c r="B1551">
        <v>5.2400000000000002E-2</v>
      </c>
      <c r="C1551">
        <v>5.1900000000000002E-2</v>
      </c>
      <c r="D1551">
        <v>5.1900000000000002E-2</v>
      </c>
      <c r="E1551">
        <v>5.21E-2</v>
      </c>
      <c r="F1551">
        <v>5.2499999999999998E-2</v>
      </c>
      <c r="G1551">
        <v>5.2999999999999999E-2</v>
      </c>
      <c r="H1551">
        <v>5.3999999999999999E-2</v>
      </c>
    </row>
    <row r="1552" spans="1:8" x14ac:dyDescent="0.2">
      <c r="A1552">
        <v>5.4699999999999999E-2</v>
      </c>
      <c r="B1552">
        <v>5.3199999999999997E-2</v>
      </c>
      <c r="C1552">
        <v>5.2699999999999997E-2</v>
      </c>
      <c r="D1552">
        <v>5.28E-2</v>
      </c>
      <c r="E1552">
        <v>5.2900000000000003E-2</v>
      </c>
      <c r="F1552">
        <v>5.33E-2</v>
      </c>
      <c r="G1552">
        <v>5.3800000000000001E-2</v>
      </c>
      <c r="H1552">
        <v>5.4800000000000001E-2</v>
      </c>
    </row>
    <row r="1553" spans="1:8" x14ac:dyDescent="0.2">
      <c r="A1553">
        <v>5.4199999999999998E-2</v>
      </c>
      <c r="B1553">
        <v>5.2499999999999998E-2</v>
      </c>
      <c r="C1553">
        <v>5.1900000000000002E-2</v>
      </c>
      <c r="D1553">
        <v>5.1900000000000002E-2</v>
      </c>
      <c r="E1553">
        <v>5.1999999999999998E-2</v>
      </c>
      <c r="F1553">
        <v>5.2400000000000002E-2</v>
      </c>
      <c r="G1553">
        <v>5.2999999999999999E-2</v>
      </c>
      <c r="H1553">
        <v>5.3999999999999999E-2</v>
      </c>
    </row>
    <row r="1554" spans="1:8" x14ac:dyDescent="0.2">
      <c r="A1554">
        <v>5.3999999999999999E-2</v>
      </c>
      <c r="B1554">
        <v>5.21E-2</v>
      </c>
      <c r="C1554">
        <v>5.1499999999999997E-2</v>
      </c>
      <c r="D1554">
        <v>5.1499999999999997E-2</v>
      </c>
      <c r="E1554">
        <v>5.1700000000000003E-2</v>
      </c>
      <c r="F1554">
        <v>5.21E-2</v>
      </c>
      <c r="G1554">
        <v>5.2699999999999997E-2</v>
      </c>
      <c r="H1554">
        <v>5.3800000000000001E-2</v>
      </c>
    </row>
    <row r="1555" spans="1:8" x14ac:dyDescent="0.2">
      <c r="A1555">
        <v>5.3999999999999999E-2</v>
      </c>
      <c r="B1555">
        <v>5.21E-2</v>
      </c>
      <c r="C1555">
        <v>5.1499999999999997E-2</v>
      </c>
      <c r="D1555">
        <v>5.1499999999999997E-2</v>
      </c>
      <c r="E1555">
        <v>5.16E-2</v>
      </c>
      <c r="F1555">
        <v>5.1900000000000002E-2</v>
      </c>
      <c r="G1555">
        <v>5.2400000000000002E-2</v>
      </c>
      <c r="H1555">
        <v>5.3400000000000003E-2</v>
      </c>
    </row>
    <row r="1556" spans="1:8" x14ac:dyDescent="0.2">
      <c r="A1556">
        <v>5.2999999999999999E-2</v>
      </c>
      <c r="B1556">
        <v>5.0799999999999998E-2</v>
      </c>
      <c r="C1556">
        <v>5.0200000000000002E-2</v>
      </c>
      <c r="D1556">
        <v>5.0200000000000002E-2</v>
      </c>
      <c r="E1556">
        <v>5.04E-2</v>
      </c>
      <c r="F1556">
        <v>5.0799999999999998E-2</v>
      </c>
      <c r="G1556">
        <v>5.1400000000000001E-2</v>
      </c>
      <c r="H1556">
        <v>5.2699999999999997E-2</v>
      </c>
    </row>
    <row r="1557" spans="1:8" x14ac:dyDescent="0.2">
      <c r="A1557">
        <v>5.2900000000000003E-2</v>
      </c>
      <c r="B1557">
        <v>5.0599999999999999E-2</v>
      </c>
      <c r="C1557">
        <v>4.99E-2</v>
      </c>
      <c r="D1557">
        <v>4.9799999999999997E-2</v>
      </c>
      <c r="E1557">
        <v>0.05</v>
      </c>
      <c r="F1557">
        <v>5.04E-2</v>
      </c>
      <c r="G1557">
        <v>5.0799999999999998E-2</v>
      </c>
      <c r="H1557">
        <v>5.21E-2</v>
      </c>
    </row>
    <row r="1558" spans="1:8" x14ac:dyDescent="0.2">
      <c r="A1558">
        <v>5.2999999999999999E-2</v>
      </c>
      <c r="B1558">
        <v>5.0700000000000002E-2</v>
      </c>
      <c r="C1558">
        <v>0.05</v>
      </c>
      <c r="D1558">
        <v>4.99E-2</v>
      </c>
      <c r="E1558">
        <v>5.0099999999999999E-2</v>
      </c>
      <c r="F1558">
        <v>5.0500000000000003E-2</v>
      </c>
      <c r="G1558">
        <v>5.0999999999999997E-2</v>
      </c>
      <c r="H1558">
        <v>5.2299999999999999E-2</v>
      </c>
    </row>
    <row r="1559" spans="1:8" x14ac:dyDescent="0.2">
      <c r="A1559">
        <v>5.2999999999999999E-2</v>
      </c>
      <c r="B1559">
        <v>5.0700000000000002E-2</v>
      </c>
      <c r="C1559">
        <v>5.0099999999999999E-2</v>
      </c>
      <c r="D1559">
        <v>5.0099999999999999E-2</v>
      </c>
      <c r="E1559">
        <v>5.0299999999999997E-2</v>
      </c>
      <c r="F1559">
        <v>5.0700000000000002E-2</v>
      </c>
      <c r="G1559">
        <v>5.1200000000000002E-2</v>
      </c>
      <c r="H1559">
        <v>5.2400000000000002E-2</v>
      </c>
    </row>
    <row r="1560" spans="1:8" x14ac:dyDescent="0.2">
      <c r="A1560">
        <v>5.3100000000000001E-2</v>
      </c>
      <c r="B1560">
        <v>5.0999999999999997E-2</v>
      </c>
      <c r="C1560">
        <v>5.04E-2</v>
      </c>
      <c r="D1560">
        <v>5.04E-2</v>
      </c>
      <c r="E1560">
        <v>5.0599999999999999E-2</v>
      </c>
      <c r="F1560">
        <v>5.0999999999999997E-2</v>
      </c>
      <c r="G1560">
        <v>5.1499999999999997E-2</v>
      </c>
      <c r="H1560">
        <v>5.28E-2</v>
      </c>
    </row>
    <row r="1561" spans="1:8" x14ac:dyDescent="0.2">
      <c r="A1561">
        <v>5.3199999999999997E-2</v>
      </c>
      <c r="B1561">
        <v>5.11E-2</v>
      </c>
      <c r="C1561">
        <v>5.0500000000000003E-2</v>
      </c>
      <c r="D1561">
        <v>5.0500000000000003E-2</v>
      </c>
      <c r="E1561">
        <v>5.0700000000000002E-2</v>
      </c>
      <c r="F1561">
        <v>5.11E-2</v>
      </c>
      <c r="G1561">
        <v>5.16E-2</v>
      </c>
      <c r="H1561">
        <v>5.2999999999999999E-2</v>
      </c>
    </row>
    <row r="1562" spans="1:8" x14ac:dyDescent="0.2">
      <c r="A1562">
        <v>5.2900000000000003E-2</v>
      </c>
      <c r="B1562">
        <v>5.0700000000000002E-2</v>
      </c>
      <c r="C1562">
        <v>5.0099999999999999E-2</v>
      </c>
      <c r="D1562">
        <v>5.0099999999999999E-2</v>
      </c>
      <c r="E1562">
        <v>5.04E-2</v>
      </c>
      <c r="F1562">
        <v>5.0799999999999998E-2</v>
      </c>
      <c r="G1562">
        <v>5.1400000000000001E-2</v>
      </c>
      <c r="H1562">
        <v>5.28E-2</v>
      </c>
    </row>
    <row r="1563" spans="1:8" x14ac:dyDescent="0.2">
      <c r="A1563">
        <v>5.2900000000000003E-2</v>
      </c>
      <c r="B1563">
        <v>5.0799999999999998E-2</v>
      </c>
      <c r="C1563">
        <v>5.0200000000000002E-2</v>
      </c>
      <c r="D1563">
        <v>5.0200000000000002E-2</v>
      </c>
      <c r="E1563">
        <v>5.04E-2</v>
      </c>
      <c r="F1563">
        <v>5.0799999999999998E-2</v>
      </c>
      <c r="G1563">
        <v>5.1400000000000001E-2</v>
      </c>
      <c r="H1563">
        <v>5.28E-2</v>
      </c>
    </row>
    <row r="1564" spans="1:8" x14ac:dyDescent="0.2">
      <c r="A1564">
        <v>5.2699999999999997E-2</v>
      </c>
      <c r="B1564">
        <v>5.04E-2</v>
      </c>
      <c r="C1564">
        <v>4.99E-2</v>
      </c>
      <c r="D1564">
        <v>4.99E-2</v>
      </c>
      <c r="E1564">
        <v>5.0099999999999999E-2</v>
      </c>
      <c r="F1564">
        <v>5.0500000000000003E-2</v>
      </c>
      <c r="G1564">
        <v>5.11E-2</v>
      </c>
      <c r="H1564">
        <v>5.2499999999999998E-2</v>
      </c>
    </row>
    <row r="1565" spans="1:8" x14ac:dyDescent="0.2">
      <c r="A1565">
        <v>5.2699999999999997E-2</v>
      </c>
      <c r="B1565">
        <v>5.04E-2</v>
      </c>
      <c r="C1565">
        <v>4.99E-2</v>
      </c>
      <c r="D1565">
        <v>0.05</v>
      </c>
      <c r="E1565">
        <v>5.0200000000000002E-2</v>
      </c>
      <c r="F1565">
        <v>5.0799999999999998E-2</v>
      </c>
      <c r="G1565">
        <v>5.1499999999999997E-2</v>
      </c>
      <c r="H1565">
        <v>5.2999999999999999E-2</v>
      </c>
    </row>
    <row r="1566" spans="1:8" x14ac:dyDescent="0.2">
      <c r="A1566">
        <v>5.33E-2</v>
      </c>
      <c r="B1566">
        <v>5.1299999999999998E-2</v>
      </c>
      <c r="C1566">
        <v>5.0900000000000001E-2</v>
      </c>
      <c r="D1566">
        <v>5.0999999999999997E-2</v>
      </c>
      <c r="E1566">
        <v>5.1200000000000002E-2</v>
      </c>
      <c r="F1566">
        <v>5.16E-2</v>
      </c>
      <c r="G1566">
        <v>5.2200000000000003E-2</v>
      </c>
      <c r="H1566">
        <v>5.3600000000000002E-2</v>
      </c>
    </row>
    <row r="1567" spans="1:8" x14ac:dyDescent="0.2">
      <c r="A1567">
        <v>5.3699999999999998E-2</v>
      </c>
      <c r="B1567">
        <v>5.1999999999999998E-2</v>
      </c>
      <c r="C1567">
        <v>5.1700000000000003E-2</v>
      </c>
      <c r="D1567">
        <v>5.1700000000000003E-2</v>
      </c>
      <c r="E1567">
        <v>5.1900000000000002E-2</v>
      </c>
      <c r="F1567">
        <v>5.2400000000000002E-2</v>
      </c>
      <c r="G1567">
        <v>5.2900000000000003E-2</v>
      </c>
      <c r="H1567">
        <v>5.4199999999999998E-2</v>
      </c>
    </row>
    <row r="1568" spans="1:8" x14ac:dyDescent="0.2">
      <c r="A1568">
        <v>5.3600000000000002E-2</v>
      </c>
      <c r="B1568">
        <v>5.1999999999999998E-2</v>
      </c>
      <c r="C1568">
        <v>5.16E-2</v>
      </c>
      <c r="D1568">
        <v>5.16E-2</v>
      </c>
      <c r="E1568">
        <v>5.1799999999999999E-2</v>
      </c>
      <c r="F1568">
        <v>5.2200000000000003E-2</v>
      </c>
      <c r="G1568">
        <v>5.28E-2</v>
      </c>
      <c r="H1568">
        <v>5.4199999999999998E-2</v>
      </c>
    </row>
    <row r="1569" spans="1:8" x14ac:dyDescent="0.2">
      <c r="A1569">
        <v>5.3900000000000003E-2</v>
      </c>
      <c r="B1569">
        <v>5.2299999999999999E-2</v>
      </c>
      <c r="C1569">
        <v>5.1999999999999998E-2</v>
      </c>
      <c r="D1569">
        <v>5.1999999999999998E-2</v>
      </c>
      <c r="E1569">
        <v>5.2200000000000003E-2</v>
      </c>
      <c r="F1569">
        <v>5.2600000000000001E-2</v>
      </c>
      <c r="G1569">
        <v>5.3100000000000001E-2</v>
      </c>
      <c r="H1569">
        <v>5.45E-2</v>
      </c>
    </row>
    <row r="1570" spans="1:8" x14ac:dyDescent="0.2">
      <c r="A1570">
        <v>5.4100000000000002E-2</v>
      </c>
      <c r="B1570">
        <v>5.2699999999999997E-2</v>
      </c>
      <c r="C1570">
        <v>5.2400000000000002E-2</v>
      </c>
      <c r="D1570">
        <v>5.2400000000000002E-2</v>
      </c>
      <c r="E1570">
        <v>5.2600000000000001E-2</v>
      </c>
      <c r="F1570">
        <v>5.2999999999999999E-2</v>
      </c>
      <c r="G1570">
        <v>5.3600000000000002E-2</v>
      </c>
      <c r="H1570">
        <v>5.5E-2</v>
      </c>
    </row>
    <row r="1571" spans="1:8" x14ac:dyDescent="0.2">
      <c r="A1571">
        <v>5.4100000000000002E-2</v>
      </c>
      <c r="B1571">
        <v>5.2600000000000001E-2</v>
      </c>
      <c r="C1571">
        <v>5.2200000000000003E-2</v>
      </c>
      <c r="D1571">
        <v>5.2200000000000003E-2</v>
      </c>
      <c r="E1571">
        <v>5.2400000000000002E-2</v>
      </c>
      <c r="F1571">
        <v>5.28E-2</v>
      </c>
      <c r="G1571">
        <v>5.33E-2</v>
      </c>
      <c r="H1571">
        <v>5.4699999999999999E-2</v>
      </c>
    </row>
    <row r="1572" spans="1:8" x14ac:dyDescent="0.2">
      <c r="A1572">
        <v>5.3699999999999998E-2</v>
      </c>
      <c r="B1572">
        <v>5.1999999999999998E-2</v>
      </c>
      <c r="C1572">
        <v>5.16E-2</v>
      </c>
      <c r="D1572">
        <v>5.16E-2</v>
      </c>
      <c r="E1572">
        <v>5.1700000000000003E-2</v>
      </c>
      <c r="F1572">
        <v>5.2200000000000003E-2</v>
      </c>
      <c r="G1572">
        <v>5.2699999999999997E-2</v>
      </c>
      <c r="H1572">
        <v>5.4100000000000002E-2</v>
      </c>
    </row>
    <row r="1573" spans="1:8" x14ac:dyDescent="0.2">
      <c r="A1573">
        <v>5.3999999999999999E-2</v>
      </c>
      <c r="B1573">
        <v>5.2400000000000002E-2</v>
      </c>
      <c r="C1573">
        <v>5.1999999999999998E-2</v>
      </c>
      <c r="D1573">
        <v>5.1999999999999998E-2</v>
      </c>
      <c r="E1573">
        <v>5.21E-2</v>
      </c>
      <c r="F1573">
        <v>5.2499999999999998E-2</v>
      </c>
      <c r="G1573">
        <v>5.3100000000000001E-2</v>
      </c>
      <c r="H1573">
        <v>5.4399999999999997E-2</v>
      </c>
    </row>
    <row r="1574" spans="1:8" x14ac:dyDescent="0.2">
      <c r="A1574">
        <v>5.4100000000000002E-2</v>
      </c>
      <c r="B1574">
        <v>5.2600000000000001E-2</v>
      </c>
      <c r="C1574">
        <v>5.2200000000000003E-2</v>
      </c>
      <c r="D1574">
        <v>5.2200000000000003E-2</v>
      </c>
      <c r="E1574">
        <v>5.2299999999999999E-2</v>
      </c>
      <c r="F1574">
        <v>5.2699999999999997E-2</v>
      </c>
      <c r="G1574">
        <v>5.3199999999999997E-2</v>
      </c>
      <c r="H1574">
        <v>5.4600000000000003E-2</v>
      </c>
    </row>
    <row r="1575" spans="1:8" x14ac:dyDescent="0.2">
      <c r="A1575">
        <v>5.4100000000000002E-2</v>
      </c>
      <c r="B1575">
        <v>5.2600000000000001E-2</v>
      </c>
      <c r="C1575">
        <v>5.2200000000000003E-2</v>
      </c>
      <c r="D1575">
        <v>5.2200000000000003E-2</v>
      </c>
      <c r="E1575">
        <v>5.2400000000000002E-2</v>
      </c>
      <c r="F1575">
        <v>5.2699999999999997E-2</v>
      </c>
      <c r="G1575">
        <v>5.33E-2</v>
      </c>
      <c r="H1575">
        <v>5.4600000000000003E-2</v>
      </c>
    </row>
    <row r="1576" spans="1:8" x14ac:dyDescent="0.2">
      <c r="A1576">
        <v>5.4399999999999997E-2</v>
      </c>
      <c r="B1576">
        <v>5.3100000000000001E-2</v>
      </c>
      <c r="C1576">
        <v>5.28E-2</v>
      </c>
      <c r="D1576">
        <v>5.2699999999999997E-2</v>
      </c>
      <c r="E1576">
        <v>5.28E-2</v>
      </c>
      <c r="F1576">
        <v>5.3199999999999997E-2</v>
      </c>
      <c r="G1576">
        <v>5.3699999999999998E-2</v>
      </c>
      <c r="H1576">
        <v>5.5100000000000003E-2</v>
      </c>
    </row>
    <row r="1577" spans="1:8" x14ac:dyDescent="0.2">
      <c r="A1577">
        <v>5.4399999999999997E-2</v>
      </c>
      <c r="B1577">
        <v>5.2999999999999999E-2</v>
      </c>
      <c r="C1577">
        <v>5.2600000000000001E-2</v>
      </c>
      <c r="D1577">
        <v>5.2600000000000001E-2</v>
      </c>
      <c r="E1577">
        <v>5.2699999999999997E-2</v>
      </c>
      <c r="F1577">
        <v>5.3100000000000001E-2</v>
      </c>
      <c r="G1577">
        <v>5.3600000000000002E-2</v>
      </c>
      <c r="H1577">
        <v>5.5E-2</v>
      </c>
    </row>
    <row r="1578" spans="1:8" x14ac:dyDescent="0.2">
      <c r="A1578">
        <v>5.4300000000000001E-2</v>
      </c>
      <c r="B1578">
        <v>5.2900000000000003E-2</v>
      </c>
      <c r="C1578">
        <v>5.2400000000000002E-2</v>
      </c>
      <c r="D1578">
        <v>5.2400000000000002E-2</v>
      </c>
      <c r="E1578">
        <v>5.2499999999999998E-2</v>
      </c>
      <c r="F1578">
        <v>5.2900000000000003E-2</v>
      </c>
      <c r="G1578">
        <v>5.3400000000000003E-2</v>
      </c>
      <c r="H1578">
        <v>5.4699999999999999E-2</v>
      </c>
    </row>
    <row r="1579" spans="1:8" x14ac:dyDescent="0.2">
      <c r="A1579">
        <v>5.3800000000000001E-2</v>
      </c>
      <c r="B1579">
        <v>5.21E-2</v>
      </c>
      <c r="C1579">
        <v>5.1499999999999997E-2</v>
      </c>
      <c r="D1579">
        <v>5.1499999999999997E-2</v>
      </c>
      <c r="E1579">
        <v>5.1700000000000003E-2</v>
      </c>
      <c r="F1579">
        <v>5.21E-2</v>
      </c>
      <c r="G1579">
        <v>5.2600000000000001E-2</v>
      </c>
      <c r="H1579">
        <v>5.3900000000000003E-2</v>
      </c>
    </row>
    <row r="1580" spans="1:8" x14ac:dyDescent="0.2">
      <c r="A1580">
        <v>5.3600000000000002E-2</v>
      </c>
      <c r="B1580">
        <v>5.1700000000000003E-2</v>
      </c>
      <c r="C1580">
        <v>5.11E-2</v>
      </c>
      <c r="D1580">
        <v>5.11E-2</v>
      </c>
      <c r="E1580">
        <v>5.1299999999999998E-2</v>
      </c>
      <c r="F1580">
        <v>5.1700000000000003E-2</v>
      </c>
      <c r="G1580">
        <v>5.2200000000000003E-2</v>
      </c>
      <c r="H1580">
        <v>5.3499999999999999E-2</v>
      </c>
    </row>
    <row r="1581" spans="1:8" x14ac:dyDescent="0.2">
      <c r="A1581">
        <v>5.3400000000000003E-2</v>
      </c>
      <c r="B1581">
        <v>5.1499999999999997E-2</v>
      </c>
      <c r="C1581">
        <v>5.0999999999999997E-2</v>
      </c>
      <c r="D1581">
        <v>5.0999999999999997E-2</v>
      </c>
      <c r="E1581">
        <v>5.11E-2</v>
      </c>
      <c r="F1581">
        <v>5.1499999999999997E-2</v>
      </c>
      <c r="G1581">
        <v>5.21E-2</v>
      </c>
      <c r="H1581">
        <v>5.3400000000000003E-2</v>
      </c>
    </row>
    <row r="1582" spans="1:8" x14ac:dyDescent="0.2">
      <c r="A1582">
        <v>5.3199999999999997E-2</v>
      </c>
      <c r="B1582">
        <v>5.11E-2</v>
      </c>
      <c r="C1582">
        <v>5.0500000000000003E-2</v>
      </c>
      <c r="D1582">
        <v>5.0500000000000003E-2</v>
      </c>
      <c r="E1582">
        <v>5.0599999999999999E-2</v>
      </c>
      <c r="F1582">
        <v>5.0999999999999997E-2</v>
      </c>
      <c r="G1582">
        <v>5.16E-2</v>
      </c>
      <c r="H1582">
        <v>5.2900000000000003E-2</v>
      </c>
    </row>
    <row r="1583" spans="1:8" x14ac:dyDescent="0.2">
      <c r="A1583">
        <v>5.2699999999999997E-2</v>
      </c>
      <c r="B1583">
        <v>5.04E-2</v>
      </c>
      <c r="C1583">
        <v>4.99E-2</v>
      </c>
      <c r="D1583">
        <v>4.99E-2</v>
      </c>
      <c r="E1583">
        <v>0.05</v>
      </c>
      <c r="F1583">
        <v>5.04E-2</v>
      </c>
      <c r="G1583">
        <v>5.0999999999999997E-2</v>
      </c>
      <c r="H1583">
        <v>5.2299999999999999E-2</v>
      </c>
    </row>
    <row r="1584" spans="1:8" x14ac:dyDescent="0.2">
      <c r="A1584">
        <v>5.28E-2</v>
      </c>
      <c r="B1584">
        <v>5.0599999999999999E-2</v>
      </c>
      <c r="C1584">
        <v>5.0099999999999999E-2</v>
      </c>
      <c r="D1584">
        <v>5.0099999999999999E-2</v>
      </c>
      <c r="E1584">
        <v>5.0200000000000002E-2</v>
      </c>
      <c r="F1584">
        <v>5.0599999999999999E-2</v>
      </c>
      <c r="G1584">
        <v>5.1200000000000002E-2</v>
      </c>
      <c r="H1584">
        <v>5.2499999999999998E-2</v>
      </c>
    </row>
    <row r="1585" spans="1:8" x14ac:dyDescent="0.2">
      <c r="A1585">
        <v>5.3600000000000002E-2</v>
      </c>
      <c r="B1585">
        <v>5.1799999999999999E-2</v>
      </c>
      <c r="C1585">
        <v>5.1400000000000001E-2</v>
      </c>
      <c r="D1585">
        <v>5.1299999999999998E-2</v>
      </c>
      <c r="E1585">
        <v>5.1499999999999997E-2</v>
      </c>
      <c r="F1585">
        <v>5.1799999999999999E-2</v>
      </c>
      <c r="G1585">
        <v>5.2299999999999999E-2</v>
      </c>
      <c r="H1585">
        <v>5.3499999999999999E-2</v>
      </c>
    </row>
    <row r="1586" spans="1:8" x14ac:dyDescent="0.2">
      <c r="A1586">
        <v>5.3900000000000003E-2</v>
      </c>
      <c r="B1586">
        <v>5.2200000000000003E-2</v>
      </c>
      <c r="C1586">
        <v>5.1799999999999999E-2</v>
      </c>
      <c r="D1586">
        <v>5.1700000000000003E-2</v>
      </c>
      <c r="E1586">
        <v>5.1900000000000002E-2</v>
      </c>
      <c r="F1586">
        <v>5.2200000000000003E-2</v>
      </c>
      <c r="G1586">
        <v>5.2699999999999997E-2</v>
      </c>
      <c r="H1586">
        <v>5.3800000000000001E-2</v>
      </c>
    </row>
    <row r="1587" spans="1:8" x14ac:dyDescent="0.2">
      <c r="A1587">
        <v>5.3499999999999999E-2</v>
      </c>
      <c r="B1587">
        <v>5.1400000000000001E-2</v>
      </c>
      <c r="C1587">
        <v>5.0900000000000001E-2</v>
      </c>
      <c r="D1587">
        <v>5.0799999999999998E-2</v>
      </c>
      <c r="E1587">
        <v>5.0900000000000001E-2</v>
      </c>
      <c r="F1587">
        <v>5.1200000000000002E-2</v>
      </c>
      <c r="G1587">
        <v>5.1700000000000003E-2</v>
      </c>
      <c r="H1587">
        <v>5.2900000000000003E-2</v>
      </c>
    </row>
    <row r="1588" spans="1:8" x14ac:dyDescent="0.2">
      <c r="A1588">
        <v>5.3499999999999999E-2</v>
      </c>
      <c r="B1588">
        <v>5.16E-2</v>
      </c>
      <c r="C1588">
        <v>5.0999999999999997E-2</v>
      </c>
      <c r="D1588">
        <v>5.0900000000000001E-2</v>
      </c>
      <c r="E1588">
        <v>5.0999999999999997E-2</v>
      </c>
      <c r="F1588">
        <v>5.1400000000000001E-2</v>
      </c>
      <c r="G1588">
        <v>5.1999999999999998E-2</v>
      </c>
      <c r="H1588">
        <v>5.3199999999999997E-2</v>
      </c>
    </row>
    <row r="1589" spans="1:8" x14ac:dyDescent="0.2">
      <c r="A1589">
        <v>5.3199999999999997E-2</v>
      </c>
      <c r="B1589">
        <v>5.1200000000000002E-2</v>
      </c>
      <c r="C1589">
        <v>5.0599999999999999E-2</v>
      </c>
      <c r="D1589">
        <v>5.0500000000000003E-2</v>
      </c>
      <c r="E1589">
        <v>5.0599999999999999E-2</v>
      </c>
      <c r="F1589">
        <v>5.0999999999999997E-2</v>
      </c>
      <c r="G1589">
        <v>5.16E-2</v>
      </c>
      <c r="H1589">
        <v>5.28E-2</v>
      </c>
    </row>
    <row r="1590" spans="1:8" x14ac:dyDescent="0.2">
      <c r="A1590">
        <v>5.2999999999999999E-2</v>
      </c>
      <c r="B1590">
        <v>5.0900000000000001E-2</v>
      </c>
      <c r="C1590">
        <v>5.0200000000000002E-2</v>
      </c>
      <c r="D1590">
        <v>5.0099999999999999E-2</v>
      </c>
      <c r="E1590">
        <v>5.0200000000000002E-2</v>
      </c>
      <c r="F1590">
        <v>5.0599999999999999E-2</v>
      </c>
      <c r="G1590">
        <v>5.1200000000000002E-2</v>
      </c>
      <c r="H1590">
        <v>5.2400000000000002E-2</v>
      </c>
    </row>
    <row r="1591" spans="1:8" x14ac:dyDescent="0.2">
      <c r="A1591">
        <v>5.3400000000000003E-2</v>
      </c>
      <c r="B1591">
        <v>5.1299999999999998E-2</v>
      </c>
      <c r="C1591">
        <v>5.0599999999999999E-2</v>
      </c>
      <c r="D1591">
        <v>5.0500000000000003E-2</v>
      </c>
      <c r="E1591">
        <v>5.0599999999999999E-2</v>
      </c>
      <c r="F1591">
        <v>5.0999999999999997E-2</v>
      </c>
      <c r="G1591">
        <v>5.1499999999999997E-2</v>
      </c>
      <c r="H1591">
        <v>5.2699999999999997E-2</v>
      </c>
    </row>
    <row r="1592" spans="1:8" x14ac:dyDescent="0.2">
      <c r="A1592">
        <v>5.3100000000000001E-2</v>
      </c>
      <c r="B1592">
        <v>5.0799999999999998E-2</v>
      </c>
      <c r="C1592">
        <v>5.0099999999999999E-2</v>
      </c>
      <c r="D1592">
        <v>0.05</v>
      </c>
      <c r="E1592">
        <v>5.0099999999999999E-2</v>
      </c>
      <c r="F1592">
        <v>5.04E-2</v>
      </c>
      <c r="G1592">
        <v>5.0900000000000001E-2</v>
      </c>
      <c r="H1592">
        <v>5.2200000000000003E-2</v>
      </c>
    </row>
    <row r="1593" spans="1:8" x14ac:dyDescent="0.2">
      <c r="A1593">
        <v>5.3199999999999997E-2</v>
      </c>
      <c r="B1593">
        <v>5.11E-2</v>
      </c>
      <c r="C1593">
        <v>5.04E-2</v>
      </c>
      <c r="D1593">
        <v>5.0299999999999997E-2</v>
      </c>
      <c r="E1593">
        <v>5.04E-2</v>
      </c>
      <c r="F1593">
        <v>5.0700000000000002E-2</v>
      </c>
      <c r="G1593">
        <v>5.1200000000000002E-2</v>
      </c>
      <c r="H1593">
        <v>5.2299999999999999E-2</v>
      </c>
    </row>
    <row r="1594" spans="1:8" x14ac:dyDescent="0.2">
      <c r="A1594">
        <v>5.33E-2</v>
      </c>
      <c r="B1594">
        <v>5.1200000000000002E-2</v>
      </c>
      <c r="C1594">
        <v>5.0500000000000003E-2</v>
      </c>
      <c r="D1594">
        <v>5.04E-2</v>
      </c>
      <c r="E1594">
        <v>5.04E-2</v>
      </c>
      <c r="F1594">
        <v>5.0700000000000002E-2</v>
      </c>
      <c r="G1594">
        <v>5.1200000000000002E-2</v>
      </c>
      <c r="H1594">
        <v>5.2400000000000002E-2</v>
      </c>
    </row>
    <row r="1595" spans="1:8" x14ac:dyDescent="0.2">
      <c r="A1595">
        <v>5.3199999999999997E-2</v>
      </c>
      <c r="B1595">
        <v>5.1200000000000002E-2</v>
      </c>
      <c r="C1595">
        <v>5.04E-2</v>
      </c>
      <c r="D1595">
        <v>5.0200000000000002E-2</v>
      </c>
      <c r="E1595">
        <v>5.0299999999999997E-2</v>
      </c>
      <c r="F1595">
        <v>5.0599999999999999E-2</v>
      </c>
      <c r="G1595">
        <v>5.1200000000000002E-2</v>
      </c>
      <c r="H1595">
        <v>5.2299999999999999E-2</v>
      </c>
    </row>
    <row r="1596" spans="1:8" x14ac:dyDescent="0.2">
      <c r="A1596">
        <v>5.3100000000000001E-2</v>
      </c>
      <c r="B1596">
        <v>5.0999999999999997E-2</v>
      </c>
      <c r="C1596">
        <v>5.0299999999999997E-2</v>
      </c>
      <c r="D1596">
        <v>5.0200000000000002E-2</v>
      </c>
      <c r="E1596">
        <v>5.0200000000000002E-2</v>
      </c>
      <c r="F1596">
        <v>5.0500000000000003E-2</v>
      </c>
      <c r="G1596">
        <v>5.11E-2</v>
      </c>
      <c r="H1596">
        <v>5.2200000000000003E-2</v>
      </c>
    </row>
    <row r="1597" spans="1:8" x14ac:dyDescent="0.2">
      <c r="A1597">
        <v>5.3199999999999997E-2</v>
      </c>
      <c r="B1597">
        <v>5.11E-2</v>
      </c>
      <c r="C1597">
        <v>5.04E-2</v>
      </c>
      <c r="D1597">
        <v>5.0200000000000002E-2</v>
      </c>
      <c r="E1597">
        <v>5.0200000000000002E-2</v>
      </c>
      <c r="F1597">
        <v>5.0500000000000003E-2</v>
      </c>
      <c r="G1597">
        <v>5.0900000000000001E-2</v>
      </c>
      <c r="H1597">
        <v>5.21E-2</v>
      </c>
    </row>
    <row r="1598" spans="1:8" x14ac:dyDescent="0.2">
      <c r="A1598">
        <v>5.2900000000000003E-2</v>
      </c>
      <c r="B1598">
        <v>5.0700000000000002E-2</v>
      </c>
      <c r="C1598">
        <v>4.99E-2</v>
      </c>
      <c r="D1598">
        <v>4.9799999999999997E-2</v>
      </c>
      <c r="E1598">
        <v>4.9799999999999997E-2</v>
      </c>
      <c r="F1598">
        <v>5.0099999999999999E-2</v>
      </c>
      <c r="G1598">
        <v>5.0599999999999999E-2</v>
      </c>
      <c r="H1598">
        <v>5.1900000000000002E-2</v>
      </c>
    </row>
    <row r="1599" spans="1:8" x14ac:dyDescent="0.2">
      <c r="A1599">
        <v>5.2699999999999997E-2</v>
      </c>
      <c r="B1599">
        <v>5.04E-2</v>
      </c>
      <c r="C1599">
        <v>4.9700000000000001E-2</v>
      </c>
      <c r="D1599">
        <v>4.9399999999999999E-2</v>
      </c>
      <c r="E1599">
        <v>4.9399999999999999E-2</v>
      </c>
      <c r="F1599">
        <v>4.9700000000000001E-2</v>
      </c>
      <c r="G1599">
        <v>5.0200000000000002E-2</v>
      </c>
      <c r="H1599">
        <v>5.1400000000000001E-2</v>
      </c>
    </row>
    <row r="1600" spans="1:8" x14ac:dyDescent="0.2">
      <c r="A1600">
        <v>5.2900000000000003E-2</v>
      </c>
      <c r="B1600">
        <v>5.0799999999999998E-2</v>
      </c>
      <c r="C1600">
        <v>0.05</v>
      </c>
      <c r="D1600">
        <v>4.9799999999999997E-2</v>
      </c>
      <c r="E1600">
        <v>4.9799999999999997E-2</v>
      </c>
      <c r="F1600">
        <v>5.0099999999999999E-2</v>
      </c>
      <c r="G1600">
        <v>5.0599999999999999E-2</v>
      </c>
      <c r="H1600">
        <v>5.1799999999999999E-2</v>
      </c>
    </row>
    <row r="1601" spans="1:8" x14ac:dyDescent="0.2">
      <c r="A1601">
        <v>5.2400000000000002E-2</v>
      </c>
      <c r="B1601">
        <v>5.0099999999999999E-2</v>
      </c>
      <c r="C1601">
        <v>4.9200000000000001E-2</v>
      </c>
      <c r="D1601">
        <v>4.9000000000000002E-2</v>
      </c>
      <c r="E1601">
        <v>4.9099999999999998E-2</v>
      </c>
      <c r="F1601">
        <v>4.9399999999999999E-2</v>
      </c>
      <c r="G1601">
        <v>4.9799999999999997E-2</v>
      </c>
      <c r="H1601">
        <v>5.11E-2</v>
      </c>
    </row>
    <row r="1602" spans="1:8" x14ac:dyDescent="0.2">
      <c r="A1602">
        <v>5.2400000000000002E-2</v>
      </c>
      <c r="B1602">
        <v>0.05</v>
      </c>
      <c r="C1602">
        <v>4.9200000000000001E-2</v>
      </c>
      <c r="D1602">
        <v>4.9000000000000002E-2</v>
      </c>
      <c r="E1602">
        <v>4.9099999999999998E-2</v>
      </c>
      <c r="F1602">
        <v>4.9299999999999997E-2</v>
      </c>
      <c r="G1602">
        <v>4.99E-2</v>
      </c>
      <c r="H1602">
        <v>5.11E-2</v>
      </c>
    </row>
    <row r="1603" spans="1:8" x14ac:dyDescent="0.2">
      <c r="A1603">
        <v>5.2200000000000003E-2</v>
      </c>
      <c r="B1603">
        <v>4.9599999999999998E-2</v>
      </c>
      <c r="C1603">
        <v>4.8899999999999999E-2</v>
      </c>
      <c r="D1603">
        <v>4.87E-2</v>
      </c>
      <c r="E1603">
        <v>4.87E-2</v>
      </c>
      <c r="F1603">
        <v>4.9000000000000002E-2</v>
      </c>
      <c r="G1603">
        <v>4.9599999999999998E-2</v>
      </c>
      <c r="H1603">
        <v>5.0900000000000001E-2</v>
      </c>
    </row>
    <row r="1604" spans="1:8" x14ac:dyDescent="0.2">
      <c r="A1604">
        <v>5.11E-2</v>
      </c>
      <c r="B1604">
        <v>4.8599999999999997E-2</v>
      </c>
      <c r="C1604">
        <v>4.7800000000000002E-2</v>
      </c>
      <c r="D1604">
        <v>4.7600000000000003E-2</v>
      </c>
      <c r="E1604">
        <v>4.7800000000000002E-2</v>
      </c>
      <c r="F1604">
        <v>4.82E-2</v>
      </c>
      <c r="G1604">
        <v>4.8899999999999999E-2</v>
      </c>
      <c r="H1604">
        <v>5.04E-2</v>
      </c>
    </row>
    <row r="1605" spans="1:8" x14ac:dyDescent="0.2">
      <c r="A1605">
        <v>5.1200000000000002E-2</v>
      </c>
      <c r="B1605">
        <v>4.8599999999999997E-2</v>
      </c>
      <c r="C1605">
        <v>4.7800000000000002E-2</v>
      </c>
      <c r="D1605">
        <v>4.7699999999999999E-2</v>
      </c>
      <c r="E1605">
        <v>4.7899999999999998E-2</v>
      </c>
      <c r="F1605">
        <v>4.8300000000000003E-2</v>
      </c>
      <c r="G1605">
        <v>4.9000000000000002E-2</v>
      </c>
      <c r="H1605">
        <v>5.04E-2</v>
      </c>
    </row>
    <row r="1606" spans="1:8" x14ac:dyDescent="0.2">
      <c r="A1606">
        <v>5.1400000000000001E-2</v>
      </c>
      <c r="B1606">
        <v>4.87E-2</v>
      </c>
      <c r="C1606">
        <v>4.7899999999999998E-2</v>
      </c>
      <c r="D1606">
        <v>4.7899999999999998E-2</v>
      </c>
      <c r="E1606">
        <v>4.8000000000000001E-2</v>
      </c>
      <c r="F1606">
        <v>4.8399999999999999E-2</v>
      </c>
      <c r="G1606">
        <v>4.9099999999999998E-2</v>
      </c>
      <c r="H1606">
        <v>5.0599999999999999E-2</v>
      </c>
    </row>
    <row r="1607" spans="1:8" x14ac:dyDescent="0.2">
      <c r="A1607">
        <v>5.1499999999999997E-2</v>
      </c>
      <c r="B1607">
        <v>4.8899999999999999E-2</v>
      </c>
      <c r="C1607">
        <v>4.8099999999999997E-2</v>
      </c>
      <c r="D1607">
        <v>4.8000000000000001E-2</v>
      </c>
      <c r="E1607">
        <v>4.8099999999999997E-2</v>
      </c>
      <c r="F1607">
        <v>4.8599999999999997E-2</v>
      </c>
      <c r="G1607">
        <v>4.9200000000000001E-2</v>
      </c>
      <c r="H1607">
        <v>5.0700000000000002E-2</v>
      </c>
    </row>
    <row r="1608" spans="1:8" x14ac:dyDescent="0.2">
      <c r="A1608">
        <v>5.1799999999999999E-2</v>
      </c>
      <c r="B1608">
        <v>4.9299999999999997E-2</v>
      </c>
      <c r="C1608">
        <v>4.8599999999999997E-2</v>
      </c>
      <c r="D1608">
        <v>4.8500000000000001E-2</v>
      </c>
      <c r="E1608">
        <v>4.8599999999999997E-2</v>
      </c>
      <c r="F1608">
        <v>4.8899999999999999E-2</v>
      </c>
      <c r="G1608">
        <v>4.9500000000000002E-2</v>
      </c>
      <c r="H1608">
        <v>5.0900000000000001E-2</v>
      </c>
    </row>
    <row r="1609" spans="1:8" x14ac:dyDescent="0.2">
      <c r="A1609">
        <v>5.2299999999999999E-2</v>
      </c>
      <c r="B1609">
        <v>4.9799999999999997E-2</v>
      </c>
      <c r="C1609">
        <v>4.9099999999999998E-2</v>
      </c>
      <c r="D1609">
        <v>4.9000000000000002E-2</v>
      </c>
      <c r="E1609">
        <v>4.9099999999999998E-2</v>
      </c>
      <c r="F1609">
        <v>4.9399999999999999E-2</v>
      </c>
      <c r="G1609">
        <v>0.05</v>
      </c>
      <c r="H1609">
        <v>5.1400000000000001E-2</v>
      </c>
    </row>
    <row r="1610" spans="1:8" x14ac:dyDescent="0.2">
      <c r="A1610">
        <v>5.2600000000000001E-2</v>
      </c>
      <c r="B1610">
        <v>5.0099999999999999E-2</v>
      </c>
      <c r="C1610">
        <v>4.9299999999999997E-2</v>
      </c>
      <c r="D1610">
        <v>4.9099999999999998E-2</v>
      </c>
      <c r="E1610">
        <v>4.9200000000000001E-2</v>
      </c>
      <c r="F1610">
        <v>4.9500000000000002E-2</v>
      </c>
      <c r="G1610">
        <v>5.0099999999999999E-2</v>
      </c>
      <c r="H1610">
        <v>5.1499999999999997E-2</v>
      </c>
    </row>
    <row r="1611" spans="1:8" x14ac:dyDescent="0.2">
      <c r="A1611">
        <v>5.2499999999999998E-2</v>
      </c>
      <c r="B1611">
        <v>0.05</v>
      </c>
      <c r="C1611">
        <v>4.9099999999999998E-2</v>
      </c>
      <c r="D1611">
        <v>4.8899999999999999E-2</v>
      </c>
      <c r="E1611">
        <v>4.9000000000000002E-2</v>
      </c>
      <c r="F1611">
        <v>4.9299999999999997E-2</v>
      </c>
      <c r="G1611">
        <v>4.99E-2</v>
      </c>
      <c r="H1611">
        <v>5.1400000000000001E-2</v>
      </c>
    </row>
    <row r="1612" spans="1:8" x14ac:dyDescent="0.2">
      <c r="A1612">
        <v>5.28E-2</v>
      </c>
      <c r="B1612">
        <v>5.0200000000000002E-2</v>
      </c>
      <c r="C1612">
        <v>4.9399999999999999E-2</v>
      </c>
      <c r="D1612">
        <v>4.9200000000000001E-2</v>
      </c>
      <c r="E1612">
        <v>4.9299999999999997E-2</v>
      </c>
      <c r="F1612">
        <v>4.9599999999999998E-2</v>
      </c>
      <c r="G1612">
        <v>5.0200000000000002E-2</v>
      </c>
      <c r="H1612">
        <v>5.1700000000000003E-2</v>
      </c>
    </row>
    <row r="1613" spans="1:8" x14ac:dyDescent="0.2">
      <c r="A1613">
        <v>5.2999999999999999E-2</v>
      </c>
      <c r="B1613">
        <v>5.0599999999999999E-2</v>
      </c>
      <c r="C1613">
        <v>4.9700000000000001E-2</v>
      </c>
      <c r="D1613">
        <v>4.9599999999999998E-2</v>
      </c>
      <c r="E1613">
        <v>4.9599999999999998E-2</v>
      </c>
      <c r="F1613">
        <v>4.99E-2</v>
      </c>
      <c r="G1613">
        <v>5.0500000000000003E-2</v>
      </c>
      <c r="H1613">
        <v>5.1900000000000002E-2</v>
      </c>
    </row>
    <row r="1614" spans="1:8" x14ac:dyDescent="0.2">
      <c r="A1614">
        <v>5.2600000000000001E-2</v>
      </c>
      <c r="B1614">
        <v>0.05</v>
      </c>
      <c r="C1614">
        <v>4.9099999999999998E-2</v>
      </c>
      <c r="D1614">
        <v>4.8899999999999999E-2</v>
      </c>
      <c r="E1614">
        <v>4.8899999999999999E-2</v>
      </c>
      <c r="F1614">
        <v>4.9299999999999997E-2</v>
      </c>
      <c r="G1614">
        <v>0.05</v>
      </c>
      <c r="H1614">
        <v>5.1499999999999997E-2</v>
      </c>
    </row>
    <row r="1615" spans="1:8" x14ac:dyDescent="0.2">
      <c r="A1615">
        <v>5.2999999999999999E-2</v>
      </c>
      <c r="B1615">
        <v>5.0799999999999998E-2</v>
      </c>
      <c r="C1615">
        <v>4.99E-2</v>
      </c>
      <c r="D1615">
        <v>4.9799999999999997E-2</v>
      </c>
      <c r="E1615">
        <v>4.99E-2</v>
      </c>
      <c r="F1615">
        <v>5.0200000000000002E-2</v>
      </c>
      <c r="G1615">
        <v>5.0799999999999998E-2</v>
      </c>
      <c r="H1615">
        <v>5.2200000000000003E-2</v>
      </c>
    </row>
    <row r="1616" spans="1:8" x14ac:dyDescent="0.2">
      <c r="A1616">
        <v>5.2900000000000003E-2</v>
      </c>
      <c r="B1616">
        <v>5.0599999999999999E-2</v>
      </c>
      <c r="C1616">
        <v>4.9799999999999997E-2</v>
      </c>
      <c r="D1616">
        <v>4.9599999999999998E-2</v>
      </c>
      <c r="E1616">
        <v>4.9700000000000001E-2</v>
      </c>
      <c r="F1616">
        <v>5.0099999999999999E-2</v>
      </c>
      <c r="G1616">
        <v>5.0700000000000002E-2</v>
      </c>
      <c r="H1616">
        <v>5.2200000000000003E-2</v>
      </c>
    </row>
    <row r="1617" spans="1:8" x14ac:dyDescent="0.2">
      <c r="A1617">
        <v>5.2999999999999999E-2</v>
      </c>
      <c r="B1617">
        <v>5.0799999999999998E-2</v>
      </c>
      <c r="C1617">
        <v>0.05</v>
      </c>
      <c r="D1617">
        <v>4.99E-2</v>
      </c>
      <c r="E1617">
        <v>0.05</v>
      </c>
      <c r="F1617">
        <v>5.0299999999999997E-2</v>
      </c>
      <c r="G1617">
        <v>5.0900000000000001E-2</v>
      </c>
      <c r="H1617">
        <v>5.2400000000000002E-2</v>
      </c>
    </row>
    <row r="1618" spans="1:8" x14ac:dyDescent="0.2">
      <c r="A1618">
        <v>5.2999999999999999E-2</v>
      </c>
      <c r="B1618">
        <v>5.0900000000000001E-2</v>
      </c>
      <c r="C1618">
        <v>5.0099999999999999E-2</v>
      </c>
      <c r="D1618">
        <v>4.99E-2</v>
      </c>
      <c r="E1618">
        <v>0.05</v>
      </c>
      <c r="F1618">
        <v>5.0299999999999997E-2</v>
      </c>
      <c r="G1618">
        <v>5.0900000000000001E-2</v>
      </c>
      <c r="H1618">
        <v>5.2400000000000002E-2</v>
      </c>
    </row>
    <row r="1619" spans="1:8" x14ac:dyDescent="0.2">
      <c r="A1619">
        <v>5.2999999999999999E-2</v>
      </c>
      <c r="B1619">
        <v>5.0799999999999998E-2</v>
      </c>
      <c r="C1619">
        <v>5.0099999999999999E-2</v>
      </c>
      <c r="D1619">
        <v>4.99E-2</v>
      </c>
      <c r="E1619">
        <v>5.0099999999999999E-2</v>
      </c>
      <c r="F1619">
        <v>5.04E-2</v>
      </c>
      <c r="G1619">
        <v>5.11E-2</v>
      </c>
      <c r="H1619">
        <v>5.2499999999999998E-2</v>
      </c>
    </row>
    <row r="1620" spans="1:8" x14ac:dyDescent="0.2">
      <c r="A1620">
        <v>5.2900000000000003E-2</v>
      </c>
      <c r="B1620">
        <v>5.0599999999999999E-2</v>
      </c>
      <c r="C1620">
        <v>4.99E-2</v>
      </c>
      <c r="D1620">
        <v>4.9799999999999997E-2</v>
      </c>
      <c r="E1620">
        <v>4.99E-2</v>
      </c>
      <c r="F1620">
        <v>5.0299999999999997E-2</v>
      </c>
      <c r="G1620">
        <v>5.0900000000000001E-2</v>
      </c>
      <c r="H1620">
        <v>5.2299999999999999E-2</v>
      </c>
    </row>
    <row r="1621" spans="1:8" x14ac:dyDescent="0.2">
      <c r="A1621">
        <v>5.3100000000000001E-2</v>
      </c>
      <c r="B1621">
        <v>5.0999999999999997E-2</v>
      </c>
      <c r="C1621">
        <v>5.0299999999999997E-2</v>
      </c>
      <c r="D1621">
        <v>5.0200000000000002E-2</v>
      </c>
      <c r="E1621">
        <v>5.0299999999999997E-2</v>
      </c>
      <c r="F1621">
        <v>5.0599999999999999E-2</v>
      </c>
      <c r="G1621">
        <v>5.1200000000000002E-2</v>
      </c>
      <c r="H1621">
        <v>5.2600000000000001E-2</v>
      </c>
    </row>
    <row r="1622" spans="1:8" x14ac:dyDescent="0.2">
      <c r="A1622">
        <v>5.3400000000000003E-2</v>
      </c>
      <c r="B1622">
        <v>5.1700000000000003E-2</v>
      </c>
      <c r="C1622">
        <v>5.11E-2</v>
      </c>
      <c r="D1622">
        <v>5.0999999999999997E-2</v>
      </c>
      <c r="E1622">
        <v>5.11E-2</v>
      </c>
      <c r="F1622">
        <v>5.1400000000000001E-2</v>
      </c>
      <c r="G1622">
        <v>5.1900000000000002E-2</v>
      </c>
      <c r="H1622">
        <v>5.33E-2</v>
      </c>
    </row>
    <row r="1623" spans="1:8" x14ac:dyDescent="0.2">
      <c r="A1623">
        <v>5.3400000000000003E-2</v>
      </c>
      <c r="B1623">
        <v>5.1700000000000003E-2</v>
      </c>
      <c r="C1623">
        <v>5.11E-2</v>
      </c>
      <c r="D1623">
        <v>5.0900000000000001E-2</v>
      </c>
      <c r="E1623">
        <v>5.0999999999999997E-2</v>
      </c>
      <c r="F1623">
        <v>5.1299999999999998E-2</v>
      </c>
      <c r="G1623">
        <v>5.1900000000000002E-2</v>
      </c>
      <c r="H1623">
        <v>5.3199999999999997E-2</v>
      </c>
    </row>
    <row r="1624" spans="1:8" x14ac:dyDescent="0.2">
      <c r="A1624">
        <v>5.33E-2</v>
      </c>
      <c r="B1624">
        <v>5.1499999999999997E-2</v>
      </c>
      <c r="C1624">
        <v>5.0900000000000001E-2</v>
      </c>
      <c r="D1624">
        <v>5.0799999999999998E-2</v>
      </c>
      <c r="E1624">
        <v>5.0900000000000001E-2</v>
      </c>
      <c r="F1624">
        <v>5.1200000000000002E-2</v>
      </c>
      <c r="G1624">
        <v>5.1700000000000003E-2</v>
      </c>
      <c r="H1624">
        <v>5.2999999999999999E-2</v>
      </c>
    </row>
    <row r="1625" spans="1:8" x14ac:dyDescent="0.2">
      <c r="A1625">
        <v>5.3100000000000001E-2</v>
      </c>
      <c r="B1625">
        <v>5.1299999999999998E-2</v>
      </c>
      <c r="C1625">
        <v>5.0599999999999999E-2</v>
      </c>
      <c r="D1625">
        <v>5.0500000000000003E-2</v>
      </c>
      <c r="E1625">
        <v>5.0599999999999999E-2</v>
      </c>
      <c r="F1625">
        <v>5.0900000000000001E-2</v>
      </c>
      <c r="G1625">
        <v>5.1400000000000001E-2</v>
      </c>
      <c r="H1625">
        <v>5.28E-2</v>
      </c>
    </row>
    <row r="1626" spans="1:8" x14ac:dyDescent="0.2">
      <c r="A1626">
        <v>5.2699999999999997E-2</v>
      </c>
      <c r="B1626">
        <v>5.0700000000000002E-2</v>
      </c>
      <c r="C1626">
        <v>0.05</v>
      </c>
      <c r="D1626">
        <v>4.99E-2</v>
      </c>
      <c r="E1626">
        <v>0.05</v>
      </c>
      <c r="F1626">
        <v>5.0299999999999997E-2</v>
      </c>
      <c r="G1626">
        <v>5.0900000000000001E-2</v>
      </c>
      <c r="H1626">
        <v>5.2200000000000003E-2</v>
      </c>
    </row>
    <row r="1627" spans="1:8" x14ac:dyDescent="0.2">
      <c r="A1627">
        <v>5.3199999999999997E-2</v>
      </c>
      <c r="B1627">
        <v>5.1400000000000001E-2</v>
      </c>
      <c r="C1627">
        <v>5.0700000000000002E-2</v>
      </c>
      <c r="D1627">
        <v>5.0599999999999999E-2</v>
      </c>
      <c r="E1627">
        <v>5.0599999999999999E-2</v>
      </c>
      <c r="F1627">
        <v>5.0900000000000001E-2</v>
      </c>
      <c r="G1627">
        <v>5.1400000000000001E-2</v>
      </c>
      <c r="H1627">
        <v>5.2699999999999997E-2</v>
      </c>
    </row>
    <row r="1628" spans="1:8" x14ac:dyDescent="0.2">
      <c r="A1628">
        <v>5.3199999999999997E-2</v>
      </c>
      <c r="B1628">
        <v>5.1299999999999998E-2</v>
      </c>
      <c r="C1628">
        <v>5.0500000000000003E-2</v>
      </c>
      <c r="D1628">
        <v>5.04E-2</v>
      </c>
      <c r="E1628">
        <v>5.0500000000000003E-2</v>
      </c>
      <c r="F1628">
        <v>5.0700000000000002E-2</v>
      </c>
      <c r="G1628">
        <v>5.1200000000000002E-2</v>
      </c>
      <c r="H1628">
        <v>5.2499999999999998E-2</v>
      </c>
    </row>
    <row r="1629" spans="1:8" x14ac:dyDescent="0.2">
      <c r="A1629">
        <v>5.33E-2</v>
      </c>
      <c r="B1629">
        <v>5.1400000000000001E-2</v>
      </c>
      <c r="C1629">
        <v>5.0599999999999999E-2</v>
      </c>
      <c r="D1629">
        <v>5.0500000000000003E-2</v>
      </c>
      <c r="E1629">
        <v>5.0599999999999999E-2</v>
      </c>
      <c r="F1629">
        <v>5.0799999999999998E-2</v>
      </c>
      <c r="G1629">
        <v>5.1400000000000001E-2</v>
      </c>
      <c r="H1629">
        <v>5.2499999999999998E-2</v>
      </c>
    </row>
    <row r="1630" spans="1:8" x14ac:dyDescent="0.2">
      <c r="A1630">
        <v>5.3400000000000003E-2</v>
      </c>
      <c r="B1630">
        <v>5.1799999999999999E-2</v>
      </c>
      <c r="C1630">
        <v>5.0999999999999997E-2</v>
      </c>
      <c r="D1630">
        <v>5.0799999999999998E-2</v>
      </c>
      <c r="E1630">
        <v>5.0900000000000001E-2</v>
      </c>
      <c r="F1630">
        <v>5.1200000000000002E-2</v>
      </c>
      <c r="G1630">
        <v>5.1700000000000003E-2</v>
      </c>
      <c r="H1630">
        <v>5.2999999999999999E-2</v>
      </c>
    </row>
    <row r="1631" spans="1:8" x14ac:dyDescent="0.2">
      <c r="A1631">
        <v>5.3600000000000002E-2</v>
      </c>
      <c r="B1631">
        <v>5.1999999999999998E-2</v>
      </c>
      <c r="C1631">
        <v>5.1299999999999998E-2</v>
      </c>
      <c r="D1631">
        <v>5.11E-2</v>
      </c>
      <c r="E1631">
        <v>5.1200000000000002E-2</v>
      </c>
      <c r="F1631">
        <v>5.16E-2</v>
      </c>
      <c r="G1631">
        <v>5.21E-2</v>
      </c>
      <c r="H1631">
        <v>5.33E-2</v>
      </c>
    </row>
    <row r="1632" spans="1:8" x14ac:dyDescent="0.2">
      <c r="A1632">
        <v>5.3900000000000003E-2</v>
      </c>
      <c r="B1632">
        <v>5.2299999999999999E-2</v>
      </c>
      <c r="C1632">
        <v>5.1700000000000003E-2</v>
      </c>
      <c r="D1632">
        <v>5.16E-2</v>
      </c>
      <c r="E1632">
        <v>5.1700000000000003E-2</v>
      </c>
      <c r="F1632">
        <v>5.1999999999999998E-2</v>
      </c>
      <c r="G1632">
        <v>5.2600000000000001E-2</v>
      </c>
      <c r="H1632">
        <v>5.3800000000000001E-2</v>
      </c>
    </row>
    <row r="1633" spans="1:8" x14ac:dyDescent="0.2">
      <c r="A1633">
        <v>5.3800000000000001E-2</v>
      </c>
      <c r="B1633">
        <v>5.2200000000000003E-2</v>
      </c>
      <c r="C1633">
        <v>5.16E-2</v>
      </c>
      <c r="D1633">
        <v>5.1499999999999997E-2</v>
      </c>
      <c r="E1633">
        <v>5.16E-2</v>
      </c>
      <c r="F1633">
        <v>5.1900000000000002E-2</v>
      </c>
      <c r="G1633">
        <v>5.2400000000000002E-2</v>
      </c>
      <c r="H1633">
        <v>5.3800000000000001E-2</v>
      </c>
    </row>
    <row r="1634" spans="1:8" x14ac:dyDescent="0.2">
      <c r="A1634">
        <v>5.3900000000000003E-2</v>
      </c>
      <c r="B1634">
        <v>5.2400000000000002E-2</v>
      </c>
      <c r="C1634">
        <v>5.1700000000000003E-2</v>
      </c>
      <c r="D1634">
        <v>5.16E-2</v>
      </c>
      <c r="E1634">
        <v>5.1700000000000003E-2</v>
      </c>
      <c r="F1634">
        <v>5.1999999999999998E-2</v>
      </c>
      <c r="G1634">
        <v>5.2499999999999998E-2</v>
      </c>
      <c r="H1634">
        <v>5.3800000000000001E-2</v>
      </c>
    </row>
    <row r="1635" spans="1:8" x14ac:dyDescent="0.2">
      <c r="A1635">
        <v>5.3999999999999999E-2</v>
      </c>
      <c r="B1635">
        <v>5.28E-2</v>
      </c>
      <c r="C1635">
        <v>5.21E-2</v>
      </c>
      <c r="D1635">
        <v>5.1999999999999998E-2</v>
      </c>
      <c r="E1635">
        <v>5.1999999999999998E-2</v>
      </c>
      <c r="F1635">
        <v>5.2299999999999999E-2</v>
      </c>
      <c r="G1635">
        <v>5.28E-2</v>
      </c>
      <c r="H1635">
        <v>5.4100000000000002E-2</v>
      </c>
    </row>
    <row r="1636" spans="1:8" x14ac:dyDescent="0.2">
      <c r="A1636">
        <v>5.3999999999999999E-2</v>
      </c>
      <c r="B1636">
        <v>5.2699999999999997E-2</v>
      </c>
      <c r="C1636">
        <v>5.1999999999999998E-2</v>
      </c>
      <c r="D1636">
        <v>5.1799999999999999E-2</v>
      </c>
      <c r="E1636">
        <v>5.1900000000000002E-2</v>
      </c>
      <c r="F1636">
        <v>5.2200000000000003E-2</v>
      </c>
      <c r="G1636">
        <v>5.2699999999999997E-2</v>
      </c>
      <c r="H1636">
        <v>5.3999999999999999E-2</v>
      </c>
    </row>
    <row r="1637" spans="1:8" x14ac:dyDescent="0.2">
      <c r="A1637">
        <v>5.3999999999999999E-2</v>
      </c>
      <c r="B1637">
        <v>5.2499999999999998E-2</v>
      </c>
      <c r="C1637">
        <v>5.1799999999999999E-2</v>
      </c>
      <c r="D1637">
        <v>5.16E-2</v>
      </c>
      <c r="E1637">
        <v>5.16E-2</v>
      </c>
      <c r="F1637">
        <v>5.1900000000000002E-2</v>
      </c>
      <c r="G1637">
        <v>5.2400000000000002E-2</v>
      </c>
      <c r="H1637">
        <v>5.3699999999999998E-2</v>
      </c>
    </row>
    <row r="1638" spans="1:8" x14ac:dyDescent="0.2">
      <c r="A1638">
        <v>5.4100000000000002E-2</v>
      </c>
      <c r="B1638">
        <v>5.2699999999999997E-2</v>
      </c>
      <c r="C1638">
        <v>5.1999999999999998E-2</v>
      </c>
      <c r="D1638">
        <v>5.1799999999999999E-2</v>
      </c>
      <c r="E1638">
        <v>5.1900000000000002E-2</v>
      </c>
      <c r="F1638">
        <v>5.21E-2</v>
      </c>
      <c r="G1638">
        <v>5.2600000000000001E-2</v>
      </c>
      <c r="H1638">
        <v>5.3900000000000003E-2</v>
      </c>
    </row>
    <row r="1639" spans="1:8" x14ac:dyDescent="0.2">
      <c r="A1639">
        <v>5.4199999999999998E-2</v>
      </c>
      <c r="B1639">
        <v>5.2900000000000003E-2</v>
      </c>
      <c r="C1639">
        <v>5.2200000000000003E-2</v>
      </c>
      <c r="D1639">
        <v>5.21E-2</v>
      </c>
      <c r="E1639">
        <v>5.2200000000000003E-2</v>
      </c>
      <c r="F1639">
        <v>5.2499999999999998E-2</v>
      </c>
      <c r="G1639">
        <v>5.2999999999999999E-2</v>
      </c>
      <c r="H1639">
        <v>5.4300000000000001E-2</v>
      </c>
    </row>
    <row r="1640" spans="1:8" x14ac:dyDescent="0.2">
      <c r="A1640">
        <v>5.4300000000000001E-2</v>
      </c>
      <c r="B1640">
        <v>5.3100000000000001E-2</v>
      </c>
      <c r="C1640">
        <v>5.2499999999999998E-2</v>
      </c>
      <c r="D1640">
        <v>5.2400000000000002E-2</v>
      </c>
      <c r="E1640">
        <v>5.2499999999999998E-2</v>
      </c>
      <c r="F1640">
        <v>5.28E-2</v>
      </c>
      <c r="G1640">
        <v>5.33E-2</v>
      </c>
      <c r="H1640">
        <v>5.4600000000000003E-2</v>
      </c>
    </row>
    <row r="1641" spans="1:8" x14ac:dyDescent="0.2">
      <c r="A1641">
        <v>5.4199999999999998E-2</v>
      </c>
      <c r="B1641">
        <v>5.33E-2</v>
      </c>
      <c r="C1641">
        <v>5.2699999999999997E-2</v>
      </c>
      <c r="D1641">
        <v>5.2699999999999997E-2</v>
      </c>
      <c r="E1641">
        <v>5.28E-2</v>
      </c>
      <c r="F1641">
        <v>5.3199999999999997E-2</v>
      </c>
      <c r="G1641">
        <v>5.3800000000000001E-2</v>
      </c>
      <c r="H1641">
        <v>5.5E-2</v>
      </c>
    </row>
    <row r="1642" spans="1:8" x14ac:dyDescent="0.2">
      <c r="A1642">
        <v>5.4399999999999997E-2</v>
      </c>
      <c r="B1642">
        <v>5.3400000000000003E-2</v>
      </c>
      <c r="C1642">
        <v>5.2999999999999999E-2</v>
      </c>
      <c r="D1642">
        <v>5.2900000000000003E-2</v>
      </c>
      <c r="E1642">
        <v>5.2999999999999999E-2</v>
      </c>
      <c r="F1642">
        <v>5.3400000000000003E-2</v>
      </c>
      <c r="G1642">
        <v>5.3900000000000003E-2</v>
      </c>
      <c r="H1642">
        <v>5.5199999999999999E-2</v>
      </c>
    </row>
    <row r="1643" spans="1:8" x14ac:dyDescent="0.2">
      <c r="A1643">
        <v>5.4399999999999997E-2</v>
      </c>
      <c r="B1643">
        <v>5.3400000000000003E-2</v>
      </c>
      <c r="C1643">
        <v>5.2999999999999999E-2</v>
      </c>
      <c r="D1643">
        <v>5.2999999999999999E-2</v>
      </c>
      <c r="E1643">
        <v>5.3100000000000001E-2</v>
      </c>
      <c r="F1643">
        <v>5.3499999999999999E-2</v>
      </c>
      <c r="G1643">
        <v>5.3999999999999999E-2</v>
      </c>
      <c r="H1643">
        <v>5.5300000000000002E-2</v>
      </c>
    </row>
    <row r="1644" spans="1:8" x14ac:dyDescent="0.2">
      <c r="A1644">
        <v>5.4300000000000001E-2</v>
      </c>
      <c r="B1644">
        <v>5.33E-2</v>
      </c>
      <c r="C1644">
        <v>5.28E-2</v>
      </c>
      <c r="D1644">
        <v>5.28E-2</v>
      </c>
      <c r="E1644">
        <v>5.2900000000000003E-2</v>
      </c>
      <c r="F1644">
        <v>5.3199999999999997E-2</v>
      </c>
      <c r="G1644">
        <v>5.3800000000000001E-2</v>
      </c>
      <c r="H1644">
        <v>5.5100000000000003E-2</v>
      </c>
    </row>
    <row r="1645" spans="1:8" x14ac:dyDescent="0.2">
      <c r="A1645">
        <v>5.4199999999999998E-2</v>
      </c>
      <c r="B1645">
        <v>5.3100000000000001E-2</v>
      </c>
      <c r="C1645">
        <v>5.2600000000000001E-2</v>
      </c>
      <c r="D1645">
        <v>5.2499999999999998E-2</v>
      </c>
      <c r="E1645">
        <v>5.2600000000000001E-2</v>
      </c>
      <c r="F1645">
        <v>5.2900000000000003E-2</v>
      </c>
      <c r="G1645">
        <v>5.3400000000000003E-2</v>
      </c>
      <c r="H1645">
        <v>5.4600000000000003E-2</v>
      </c>
    </row>
    <row r="1646" spans="1:8" x14ac:dyDescent="0.2">
      <c r="A1646">
        <v>5.4100000000000002E-2</v>
      </c>
      <c r="B1646">
        <v>5.28E-2</v>
      </c>
      <c r="C1646">
        <v>5.2299999999999999E-2</v>
      </c>
      <c r="D1646">
        <v>5.2200000000000003E-2</v>
      </c>
      <c r="E1646">
        <v>5.2200000000000003E-2</v>
      </c>
      <c r="F1646">
        <v>5.2600000000000001E-2</v>
      </c>
      <c r="G1646">
        <v>5.3100000000000001E-2</v>
      </c>
      <c r="H1646">
        <v>5.4399999999999997E-2</v>
      </c>
    </row>
    <row r="1647" spans="1:8" x14ac:dyDescent="0.2">
      <c r="A1647">
        <v>5.4100000000000002E-2</v>
      </c>
      <c r="B1647">
        <v>5.2699999999999997E-2</v>
      </c>
      <c r="C1647">
        <v>5.21E-2</v>
      </c>
      <c r="D1647">
        <v>5.1999999999999998E-2</v>
      </c>
      <c r="E1647">
        <v>5.1999999999999998E-2</v>
      </c>
      <c r="F1647">
        <v>5.2400000000000002E-2</v>
      </c>
      <c r="G1647">
        <v>5.2900000000000003E-2</v>
      </c>
      <c r="H1647">
        <v>5.4199999999999998E-2</v>
      </c>
    </row>
    <row r="1648" spans="1:8" x14ac:dyDescent="0.2">
      <c r="A1648">
        <v>5.4100000000000002E-2</v>
      </c>
      <c r="B1648">
        <v>5.2699999999999997E-2</v>
      </c>
      <c r="C1648">
        <v>5.21E-2</v>
      </c>
      <c r="D1648">
        <v>5.1999999999999998E-2</v>
      </c>
      <c r="E1648">
        <v>5.21E-2</v>
      </c>
      <c r="F1648">
        <v>5.2400000000000002E-2</v>
      </c>
      <c r="G1648">
        <v>5.2900000000000003E-2</v>
      </c>
      <c r="H1648">
        <v>5.4199999999999998E-2</v>
      </c>
    </row>
    <row r="1649" spans="1:8" x14ac:dyDescent="0.2">
      <c r="A1649">
        <v>5.3999999999999999E-2</v>
      </c>
      <c r="B1649">
        <v>5.2400000000000002E-2</v>
      </c>
      <c r="C1649">
        <v>5.16E-2</v>
      </c>
      <c r="D1649">
        <v>5.1499999999999997E-2</v>
      </c>
      <c r="E1649">
        <v>5.1499999999999997E-2</v>
      </c>
      <c r="F1649">
        <v>5.1799999999999999E-2</v>
      </c>
      <c r="G1649">
        <v>5.2400000000000002E-2</v>
      </c>
      <c r="H1649">
        <v>5.3699999999999998E-2</v>
      </c>
    </row>
    <row r="1650" spans="1:8" x14ac:dyDescent="0.2">
      <c r="A1650">
        <v>5.3999999999999999E-2</v>
      </c>
      <c r="B1650">
        <v>5.2400000000000002E-2</v>
      </c>
      <c r="C1650">
        <v>5.1700000000000003E-2</v>
      </c>
      <c r="D1650">
        <v>5.1499999999999997E-2</v>
      </c>
      <c r="E1650">
        <v>5.16E-2</v>
      </c>
      <c r="F1650">
        <v>5.1900000000000002E-2</v>
      </c>
      <c r="G1650">
        <v>5.2499999999999998E-2</v>
      </c>
      <c r="H1650">
        <v>5.3699999999999998E-2</v>
      </c>
    </row>
    <row r="1651" spans="1:8" x14ac:dyDescent="0.2">
      <c r="A1651">
        <v>5.4100000000000002E-2</v>
      </c>
      <c r="B1651">
        <v>5.2699999999999997E-2</v>
      </c>
      <c r="C1651">
        <v>5.1999999999999998E-2</v>
      </c>
      <c r="D1651">
        <v>5.1900000000000002E-2</v>
      </c>
      <c r="E1651">
        <v>5.1999999999999998E-2</v>
      </c>
      <c r="F1651">
        <v>5.2400000000000002E-2</v>
      </c>
      <c r="G1651">
        <v>5.2900000000000003E-2</v>
      </c>
      <c r="H1651">
        <v>5.4300000000000001E-2</v>
      </c>
    </row>
    <row r="1652" spans="1:8" x14ac:dyDescent="0.2">
      <c r="A1652">
        <v>5.4199999999999998E-2</v>
      </c>
      <c r="B1652">
        <v>5.2900000000000003E-2</v>
      </c>
      <c r="C1652">
        <v>5.2299999999999999E-2</v>
      </c>
      <c r="D1652">
        <v>5.21E-2</v>
      </c>
      <c r="E1652">
        <v>5.2200000000000003E-2</v>
      </c>
      <c r="F1652">
        <v>5.2600000000000001E-2</v>
      </c>
      <c r="G1652">
        <v>5.3100000000000001E-2</v>
      </c>
      <c r="H1652">
        <v>5.4399999999999997E-2</v>
      </c>
    </row>
    <row r="1653" spans="1:8" x14ac:dyDescent="0.2">
      <c r="A1653">
        <v>5.4300000000000001E-2</v>
      </c>
      <c r="B1653">
        <v>5.2999999999999999E-2</v>
      </c>
      <c r="C1653">
        <v>5.2400000000000002E-2</v>
      </c>
      <c r="D1653">
        <v>5.2299999999999999E-2</v>
      </c>
      <c r="E1653">
        <v>5.2400000000000002E-2</v>
      </c>
      <c r="F1653">
        <v>5.2699999999999997E-2</v>
      </c>
      <c r="G1653">
        <v>5.33E-2</v>
      </c>
      <c r="H1653">
        <v>5.4600000000000003E-2</v>
      </c>
    </row>
    <row r="1654" spans="1:8" x14ac:dyDescent="0.2">
      <c r="A1654">
        <v>5.3999999999999999E-2</v>
      </c>
      <c r="B1654">
        <v>5.2400000000000002E-2</v>
      </c>
      <c r="C1654">
        <v>5.1799999999999999E-2</v>
      </c>
      <c r="D1654">
        <v>5.16E-2</v>
      </c>
      <c r="E1654">
        <v>5.1700000000000003E-2</v>
      </c>
      <c r="F1654">
        <v>5.1999999999999998E-2</v>
      </c>
      <c r="G1654">
        <v>5.2600000000000001E-2</v>
      </c>
      <c r="H1654">
        <v>5.3999999999999999E-2</v>
      </c>
    </row>
    <row r="1655" spans="1:8" x14ac:dyDescent="0.2">
      <c r="A1655">
        <v>5.3699999999999998E-2</v>
      </c>
      <c r="B1655">
        <v>5.1799999999999999E-2</v>
      </c>
      <c r="C1655">
        <v>5.11E-2</v>
      </c>
      <c r="D1655">
        <v>5.0900000000000001E-2</v>
      </c>
      <c r="E1655">
        <v>5.11E-2</v>
      </c>
      <c r="F1655">
        <v>5.1400000000000001E-2</v>
      </c>
      <c r="G1655">
        <v>5.1999999999999998E-2</v>
      </c>
      <c r="H1655">
        <v>5.3400000000000003E-2</v>
      </c>
    </row>
    <row r="1656" spans="1:8" x14ac:dyDescent="0.2">
      <c r="A1656">
        <v>5.3600000000000002E-2</v>
      </c>
      <c r="B1656">
        <v>5.1900000000000002E-2</v>
      </c>
      <c r="C1656">
        <v>5.11E-2</v>
      </c>
      <c r="D1656">
        <v>5.0999999999999997E-2</v>
      </c>
      <c r="E1656">
        <v>5.0999999999999997E-2</v>
      </c>
      <c r="F1656">
        <v>5.1400000000000001E-2</v>
      </c>
      <c r="G1656">
        <v>5.1999999999999998E-2</v>
      </c>
      <c r="H1656">
        <v>5.33E-2</v>
      </c>
    </row>
    <row r="1657" spans="1:8" x14ac:dyDescent="0.2">
      <c r="A1657">
        <v>5.3600000000000002E-2</v>
      </c>
      <c r="B1657">
        <v>5.1799999999999999E-2</v>
      </c>
      <c r="C1657">
        <v>5.11E-2</v>
      </c>
      <c r="D1657">
        <v>5.0900000000000001E-2</v>
      </c>
      <c r="E1657">
        <v>5.0999999999999997E-2</v>
      </c>
      <c r="F1657">
        <v>5.1400000000000001E-2</v>
      </c>
      <c r="G1657">
        <v>5.1999999999999998E-2</v>
      </c>
      <c r="H1657">
        <v>5.33E-2</v>
      </c>
    </row>
    <row r="1658" spans="1:8" x14ac:dyDescent="0.2">
      <c r="A1658">
        <v>5.3800000000000001E-2</v>
      </c>
      <c r="B1658">
        <v>5.1999999999999998E-2</v>
      </c>
      <c r="C1658">
        <v>5.1200000000000002E-2</v>
      </c>
      <c r="D1658">
        <v>5.11E-2</v>
      </c>
      <c r="E1658">
        <v>5.1200000000000002E-2</v>
      </c>
      <c r="F1658">
        <v>5.1499999999999997E-2</v>
      </c>
      <c r="G1658">
        <v>5.21E-2</v>
      </c>
      <c r="H1658">
        <v>5.3400000000000003E-2</v>
      </c>
    </row>
    <row r="1659" spans="1:8" x14ac:dyDescent="0.2">
      <c r="A1659">
        <v>5.3900000000000003E-2</v>
      </c>
      <c r="B1659">
        <v>5.2200000000000003E-2</v>
      </c>
      <c r="C1659">
        <v>5.1499999999999997E-2</v>
      </c>
      <c r="D1659">
        <v>5.1400000000000001E-2</v>
      </c>
      <c r="E1659">
        <v>5.1499999999999997E-2</v>
      </c>
      <c r="F1659">
        <v>5.1799999999999999E-2</v>
      </c>
      <c r="G1659">
        <v>5.2400000000000002E-2</v>
      </c>
      <c r="H1659">
        <v>5.3699999999999998E-2</v>
      </c>
    </row>
    <row r="1660" spans="1:8" x14ac:dyDescent="0.2">
      <c r="A1660">
        <v>5.3699999999999998E-2</v>
      </c>
      <c r="B1660">
        <v>5.1900000000000002E-2</v>
      </c>
      <c r="C1660">
        <v>5.11E-2</v>
      </c>
      <c r="D1660">
        <v>5.0999999999999997E-2</v>
      </c>
      <c r="E1660">
        <v>5.11E-2</v>
      </c>
      <c r="F1660">
        <v>5.1400000000000001E-2</v>
      </c>
      <c r="G1660">
        <v>5.1999999999999998E-2</v>
      </c>
      <c r="H1660">
        <v>5.3400000000000003E-2</v>
      </c>
    </row>
    <row r="1661" spans="1:8" x14ac:dyDescent="0.2">
      <c r="A1661">
        <v>5.3499999999999999E-2</v>
      </c>
      <c r="B1661">
        <v>5.1499999999999997E-2</v>
      </c>
      <c r="C1661">
        <v>5.0799999999999998E-2</v>
      </c>
      <c r="D1661">
        <v>5.0599999999999999E-2</v>
      </c>
      <c r="E1661">
        <v>5.0700000000000002E-2</v>
      </c>
      <c r="F1661">
        <v>5.11E-2</v>
      </c>
      <c r="G1661">
        <v>5.1700000000000003E-2</v>
      </c>
      <c r="H1661">
        <v>5.3100000000000001E-2</v>
      </c>
    </row>
    <row r="1662" spans="1:8" x14ac:dyDescent="0.2">
      <c r="A1662">
        <v>5.3100000000000001E-2</v>
      </c>
      <c r="B1662">
        <v>5.0900000000000001E-2</v>
      </c>
      <c r="C1662">
        <v>5.0099999999999999E-2</v>
      </c>
      <c r="D1662">
        <v>0.05</v>
      </c>
      <c r="E1662">
        <v>5.0099999999999999E-2</v>
      </c>
      <c r="F1662">
        <v>5.0500000000000003E-2</v>
      </c>
      <c r="G1662">
        <v>5.11E-2</v>
      </c>
      <c r="H1662">
        <v>5.2499999999999998E-2</v>
      </c>
    </row>
    <row r="1663" spans="1:8" x14ac:dyDescent="0.2">
      <c r="A1663">
        <v>5.2699999999999997E-2</v>
      </c>
      <c r="B1663">
        <v>5.0500000000000003E-2</v>
      </c>
      <c r="C1663">
        <v>4.99E-2</v>
      </c>
      <c r="D1663">
        <v>4.9799999999999997E-2</v>
      </c>
      <c r="E1663">
        <v>0.05</v>
      </c>
      <c r="F1663">
        <v>5.04E-2</v>
      </c>
      <c r="G1663">
        <v>5.11E-2</v>
      </c>
      <c r="H1663">
        <v>5.2499999999999998E-2</v>
      </c>
    </row>
    <row r="1664" spans="1:8" x14ac:dyDescent="0.2">
      <c r="A1664">
        <v>5.2499999999999998E-2</v>
      </c>
      <c r="B1664">
        <v>5.04E-2</v>
      </c>
      <c r="C1664">
        <v>4.9700000000000001E-2</v>
      </c>
      <c r="D1664">
        <v>4.9599999999999998E-2</v>
      </c>
      <c r="E1664">
        <v>4.9799999999999997E-2</v>
      </c>
      <c r="F1664">
        <v>5.0299999999999997E-2</v>
      </c>
      <c r="G1664">
        <v>5.0999999999999997E-2</v>
      </c>
      <c r="H1664">
        <v>5.2499999999999998E-2</v>
      </c>
    </row>
    <row r="1665" spans="1:8" x14ac:dyDescent="0.2">
      <c r="A1665">
        <v>5.2200000000000003E-2</v>
      </c>
      <c r="B1665">
        <v>5.0099999999999999E-2</v>
      </c>
      <c r="C1665">
        <v>4.9500000000000002E-2</v>
      </c>
      <c r="D1665">
        <v>4.9500000000000002E-2</v>
      </c>
      <c r="E1665">
        <v>4.9700000000000001E-2</v>
      </c>
      <c r="F1665">
        <v>5.0200000000000002E-2</v>
      </c>
      <c r="G1665">
        <v>5.0999999999999997E-2</v>
      </c>
      <c r="H1665">
        <v>5.2499999999999998E-2</v>
      </c>
    </row>
    <row r="1666" spans="1:8" x14ac:dyDescent="0.2">
      <c r="A1666">
        <v>5.1799999999999999E-2</v>
      </c>
      <c r="B1666">
        <v>4.9700000000000001E-2</v>
      </c>
      <c r="C1666">
        <v>4.9099999999999998E-2</v>
      </c>
      <c r="D1666">
        <v>4.9200000000000001E-2</v>
      </c>
      <c r="E1666">
        <v>4.9399999999999999E-2</v>
      </c>
      <c r="F1666">
        <v>4.99E-2</v>
      </c>
      <c r="G1666">
        <v>5.0799999999999998E-2</v>
      </c>
      <c r="H1666">
        <v>5.2299999999999999E-2</v>
      </c>
    </row>
    <row r="1667" spans="1:8" x14ac:dyDescent="0.2">
      <c r="A1667">
        <v>5.1700000000000003E-2</v>
      </c>
      <c r="B1667">
        <v>4.9599999999999998E-2</v>
      </c>
      <c r="C1667">
        <v>4.9000000000000002E-2</v>
      </c>
      <c r="D1667">
        <v>4.9000000000000002E-2</v>
      </c>
      <c r="E1667">
        <v>4.9299999999999997E-2</v>
      </c>
      <c r="F1667">
        <v>4.9799999999999997E-2</v>
      </c>
      <c r="G1667">
        <v>5.0599999999999999E-2</v>
      </c>
      <c r="H1667">
        <v>5.21E-2</v>
      </c>
    </row>
    <row r="1668" spans="1:8" x14ac:dyDescent="0.2">
      <c r="A1668">
        <v>5.1799999999999999E-2</v>
      </c>
      <c r="B1668">
        <v>4.9700000000000001E-2</v>
      </c>
      <c r="C1668">
        <v>4.9099999999999998E-2</v>
      </c>
      <c r="D1668">
        <v>4.9099999999999998E-2</v>
      </c>
      <c r="E1668">
        <v>4.9299999999999997E-2</v>
      </c>
      <c r="F1668">
        <v>4.9799999999999997E-2</v>
      </c>
      <c r="G1668">
        <v>5.0500000000000003E-2</v>
      </c>
      <c r="H1668">
        <v>5.21E-2</v>
      </c>
    </row>
    <row r="1669" spans="1:8" x14ac:dyDescent="0.2">
      <c r="A1669">
        <v>5.1900000000000002E-2</v>
      </c>
      <c r="B1669">
        <v>4.9799999999999997E-2</v>
      </c>
      <c r="C1669">
        <v>4.9099999999999998E-2</v>
      </c>
      <c r="D1669">
        <v>4.9099999999999998E-2</v>
      </c>
      <c r="E1669">
        <v>4.9299999999999997E-2</v>
      </c>
      <c r="F1669">
        <v>4.9799999999999997E-2</v>
      </c>
      <c r="G1669">
        <v>5.0500000000000003E-2</v>
      </c>
      <c r="H1669">
        <v>5.21E-2</v>
      </c>
    </row>
    <row r="1670" spans="1:8" x14ac:dyDescent="0.2">
      <c r="A1670">
        <v>5.2699999999999997E-2</v>
      </c>
      <c r="B1670">
        <v>5.0500000000000003E-2</v>
      </c>
      <c r="C1670">
        <v>4.99E-2</v>
      </c>
      <c r="D1670">
        <v>4.9799999999999997E-2</v>
      </c>
      <c r="E1670">
        <v>0.05</v>
      </c>
      <c r="F1670">
        <v>5.0500000000000003E-2</v>
      </c>
      <c r="G1670">
        <v>5.1200000000000002E-2</v>
      </c>
      <c r="H1670">
        <v>5.2699999999999997E-2</v>
      </c>
    </row>
    <row r="1671" spans="1:8" x14ac:dyDescent="0.2">
      <c r="A1671">
        <v>5.2499999999999998E-2</v>
      </c>
      <c r="B1671">
        <v>5.0299999999999997E-2</v>
      </c>
      <c r="C1671">
        <v>4.9599999999999998E-2</v>
      </c>
      <c r="D1671">
        <v>4.9500000000000002E-2</v>
      </c>
      <c r="E1671">
        <v>4.9700000000000001E-2</v>
      </c>
      <c r="F1671">
        <v>5.0200000000000002E-2</v>
      </c>
      <c r="G1671">
        <v>5.0900000000000001E-2</v>
      </c>
      <c r="H1671">
        <v>5.2600000000000001E-2</v>
      </c>
    </row>
    <row r="1672" spans="1:8" x14ac:dyDescent="0.2">
      <c r="A1672">
        <v>5.2299999999999999E-2</v>
      </c>
      <c r="B1672">
        <v>4.99E-2</v>
      </c>
      <c r="C1672">
        <v>4.9200000000000001E-2</v>
      </c>
      <c r="D1672">
        <v>4.9200000000000001E-2</v>
      </c>
      <c r="E1672">
        <v>4.9399999999999999E-2</v>
      </c>
      <c r="F1672">
        <v>0.05</v>
      </c>
      <c r="G1672">
        <v>5.0799999999999998E-2</v>
      </c>
      <c r="H1672">
        <v>5.2400000000000002E-2</v>
      </c>
    </row>
    <row r="1673" spans="1:8" x14ac:dyDescent="0.2">
      <c r="A1673">
        <v>5.1900000000000002E-2</v>
      </c>
      <c r="B1673">
        <v>4.9500000000000002E-2</v>
      </c>
      <c r="C1673">
        <v>4.8800000000000003E-2</v>
      </c>
      <c r="D1673">
        <v>4.87E-2</v>
      </c>
      <c r="E1673">
        <v>4.9000000000000002E-2</v>
      </c>
      <c r="F1673">
        <v>4.9500000000000002E-2</v>
      </c>
      <c r="G1673">
        <v>5.04E-2</v>
      </c>
      <c r="H1673">
        <v>5.2200000000000003E-2</v>
      </c>
    </row>
    <row r="1674" spans="1:8" x14ac:dyDescent="0.2">
      <c r="A1674">
        <v>5.2200000000000003E-2</v>
      </c>
      <c r="B1674">
        <v>4.9700000000000001E-2</v>
      </c>
      <c r="C1674">
        <v>4.9099999999999998E-2</v>
      </c>
      <c r="D1674">
        <v>4.9099999999999998E-2</v>
      </c>
      <c r="E1674">
        <v>4.9299999999999997E-2</v>
      </c>
      <c r="F1674">
        <v>4.9799999999999997E-2</v>
      </c>
      <c r="G1674">
        <v>5.0799999999999998E-2</v>
      </c>
      <c r="H1674">
        <v>5.2499999999999998E-2</v>
      </c>
    </row>
    <row r="1675" spans="1:8" x14ac:dyDescent="0.2">
      <c r="A1675">
        <v>5.2499999999999998E-2</v>
      </c>
      <c r="B1675">
        <v>0.05</v>
      </c>
      <c r="C1675">
        <v>4.9399999999999999E-2</v>
      </c>
      <c r="D1675">
        <v>4.9299999999999997E-2</v>
      </c>
      <c r="E1675">
        <v>4.9500000000000002E-2</v>
      </c>
      <c r="F1675">
        <v>0.05</v>
      </c>
      <c r="G1675">
        <v>5.0900000000000001E-2</v>
      </c>
      <c r="H1675">
        <v>5.2600000000000001E-2</v>
      </c>
    </row>
    <row r="1676" spans="1:8" x14ac:dyDescent="0.2">
      <c r="A1676">
        <v>5.2699999999999997E-2</v>
      </c>
      <c r="B1676">
        <v>5.0299999999999997E-2</v>
      </c>
      <c r="C1676">
        <v>4.9599999999999998E-2</v>
      </c>
      <c r="D1676">
        <v>4.9599999999999998E-2</v>
      </c>
      <c r="E1676">
        <v>4.9799999999999997E-2</v>
      </c>
      <c r="F1676">
        <v>5.0299999999999997E-2</v>
      </c>
      <c r="G1676">
        <v>5.0999999999999997E-2</v>
      </c>
      <c r="H1676">
        <v>5.2699999999999997E-2</v>
      </c>
    </row>
    <row r="1677" spans="1:8" x14ac:dyDescent="0.2">
      <c r="A1677">
        <v>5.2499999999999998E-2</v>
      </c>
      <c r="B1677">
        <v>0.05</v>
      </c>
      <c r="C1677">
        <v>4.9200000000000001E-2</v>
      </c>
      <c r="D1677">
        <v>4.9200000000000001E-2</v>
      </c>
      <c r="E1677">
        <v>4.9399999999999999E-2</v>
      </c>
      <c r="F1677">
        <v>4.99E-2</v>
      </c>
      <c r="G1677">
        <v>5.0799999999999998E-2</v>
      </c>
      <c r="H1677">
        <v>5.2499999999999998E-2</v>
      </c>
    </row>
    <row r="1678" spans="1:8" x14ac:dyDescent="0.2">
      <c r="A1678">
        <v>5.2600000000000001E-2</v>
      </c>
      <c r="B1678">
        <v>5.0200000000000002E-2</v>
      </c>
      <c r="C1678">
        <v>4.9500000000000002E-2</v>
      </c>
      <c r="D1678">
        <v>4.9500000000000002E-2</v>
      </c>
      <c r="E1678">
        <v>4.9700000000000001E-2</v>
      </c>
      <c r="F1678">
        <v>5.0200000000000002E-2</v>
      </c>
      <c r="G1678">
        <v>5.11E-2</v>
      </c>
      <c r="H1678">
        <v>5.2900000000000003E-2</v>
      </c>
    </row>
    <row r="1679" spans="1:8" x14ac:dyDescent="0.2">
      <c r="A1679">
        <v>5.21E-2</v>
      </c>
      <c r="B1679">
        <v>4.9399999999999999E-2</v>
      </c>
      <c r="C1679">
        <v>4.87E-2</v>
      </c>
      <c r="D1679">
        <v>4.87E-2</v>
      </c>
      <c r="E1679">
        <v>4.9000000000000002E-2</v>
      </c>
      <c r="F1679">
        <v>4.9700000000000001E-2</v>
      </c>
      <c r="G1679">
        <v>5.0799999999999998E-2</v>
      </c>
      <c r="H1679">
        <v>5.2900000000000003E-2</v>
      </c>
    </row>
    <row r="1680" spans="1:8" x14ac:dyDescent="0.2">
      <c r="A1680">
        <v>5.2400000000000002E-2</v>
      </c>
      <c r="B1680">
        <v>4.99E-2</v>
      </c>
      <c r="C1680">
        <v>4.9200000000000001E-2</v>
      </c>
      <c r="D1680">
        <v>4.9299999999999997E-2</v>
      </c>
      <c r="E1680">
        <v>4.9500000000000002E-2</v>
      </c>
      <c r="F1680">
        <v>5.0200000000000002E-2</v>
      </c>
      <c r="G1680">
        <v>5.1200000000000002E-2</v>
      </c>
      <c r="H1680">
        <v>5.33E-2</v>
      </c>
    </row>
    <row r="1681" spans="1:8" x14ac:dyDescent="0.2">
      <c r="A1681">
        <v>5.2200000000000003E-2</v>
      </c>
      <c r="B1681">
        <v>4.9599999999999998E-2</v>
      </c>
      <c r="C1681">
        <v>4.8899999999999999E-2</v>
      </c>
      <c r="D1681">
        <v>4.9000000000000002E-2</v>
      </c>
      <c r="E1681">
        <v>4.9200000000000001E-2</v>
      </c>
      <c r="F1681">
        <v>0.05</v>
      </c>
      <c r="G1681">
        <v>5.0999999999999997E-2</v>
      </c>
      <c r="H1681">
        <v>5.3100000000000001E-2</v>
      </c>
    </row>
    <row r="1682" spans="1:8" x14ac:dyDescent="0.2">
      <c r="A1682">
        <v>5.2299999999999999E-2</v>
      </c>
      <c r="B1682">
        <v>4.9700000000000001E-2</v>
      </c>
      <c r="C1682">
        <v>4.9099999999999998E-2</v>
      </c>
      <c r="D1682">
        <v>4.9200000000000001E-2</v>
      </c>
      <c r="E1682">
        <v>4.9500000000000002E-2</v>
      </c>
      <c r="F1682">
        <v>5.0299999999999997E-2</v>
      </c>
      <c r="G1682">
        <v>5.1400000000000001E-2</v>
      </c>
      <c r="H1682">
        <v>5.3600000000000002E-2</v>
      </c>
    </row>
    <row r="1683" spans="1:8" x14ac:dyDescent="0.2">
      <c r="A1683">
        <v>5.1999999999999998E-2</v>
      </c>
      <c r="B1683">
        <v>4.9200000000000001E-2</v>
      </c>
      <c r="C1683">
        <v>4.8500000000000001E-2</v>
      </c>
      <c r="D1683">
        <v>4.87E-2</v>
      </c>
      <c r="E1683">
        <v>4.9000000000000002E-2</v>
      </c>
      <c r="F1683">
        <v>4.99E-2</v>
      </c>
      <c r="G1683">
        <v>5.0999999999999997E-2</v>
      </c>
      <c r="H1683">
        <v>5.3400000000000003E-2</v>
      </c>
    </row>
    <row r="1684" spans="1:8" x14ac:dyDescent="0.2">
      <c r="A1684">
        <v>5.2299999999999999E-2</v>
      </c>
      <c r="B1684">
        <v>4.99E-2</v>
      </c>
      <c r="C1684">
        <v>4.9299999999999997E-2</v>
      </c>
      <c r="D1684">
        <v>4.9399999999999999E-2</v>
      </c>
      <c r="E1684">
        <v>4.9700000000000001E-2</v>
      </c>
      <c r="F1684">
        <v>5.0500000000000003E-2</v>
      </c>
      <c r="G1684">
        <v>5.16E-2</v>
      </c>
      <c r="H1684">
        <v>5.3800000000000001E-2</v>
      </c>
    </row>
    <row r="1685" spans="1:8" x14ac:dyDescent="0.2">
      <c r="A1685">
        <v>5.2499999999999998E-2</v>
      </c>
      <c r="B1685">
        <v>5.0299999999999997E-2</v>
      </c>
      <c r="C1685">
        <v>4.9799999999999997E-2</v>
      </c>
      <c r="D1685">
        <v>4.99E-2</v>
      </c>
      <c r="E1685">
        <v>5.0200000000000002E-2</v>
      </c>
      <c r="F1685">
        <v>5.0799999999999998E-2</v>
      </c>
      <c r="G1685">
        <v>5.1900000000000002E-2</v>
      </c>
      <c r="H1685">
        <v>5.3999999999999999E-2</v>
      </c>
    </row>
    <row r="1686" spans="1:8" x14ac:dyDescent="0.2">
      <c r="A1686">
        <v>5.2400000000000002E-2</v>
      </c>
      <c r="B1686">
        <v>0.05</v>
      </c>
      <c r="C1686">
        <v>4.9599999999999998E-2</v>
      </c>
      <c r="D1686">
        <v>4.9700000000000001E-2</v>
      </c>
      <c r="E1686">
        <v>0.05</v>
      </c>
      <c r="F1686">
        <v>5.0700000000000002E-2</v>
      </c>
      <c r="G1686">
        <v>5.1799999999999999E-2</v>
      </c>
      <c r="H1686">
        <v>5.3900000000000003E-2</v>
      </c>
    </row>
    <row r="1687" spans="1:8" x14ac:dyDescent="0.2">
      <c r="A1687">
        <v>5.2600000000000001E-2</v>
      </c>
      <c r="B1687">
        <v>5.0299999999999997E-2</v>
      </c>
      <c r="C1687">
        <v>4.9799999999999997E-2</v>
      </c>
      <c r="D1687">
        <v>4.99E-2</v>
      </c>
      <c r="E1687">
        <v>5.0200000000000002E-2</v>
      </c>
      <c r="F1687">
        <v>5.0900000000000001E-2</v>
      </c>
      <c r="G1687">
        <v>5.1900000000000002E-2</v>
      </c>
      <c r="H1687">
        <v>5.3900000000000003E-2</v>
      </c>
    </row>
    <row r="1688" spans="1:8" x14ac:dyDescent="0.2">
      <c r="A1688">
        <v>5.2400000000000002E-2</v>
      </c>
      <c r="B1688">
        <v>0.05</v>
      </c>
      <c r="C1688">
        <v>4.9399999999999999E-2</v>
      </c>
      <c r="D1688">
        <v>4.9599999999999998E-2</v>
      </c>
      <c r="E1688">
        <v>4.99E-2</v>
      </c>
      <c r="F1688">
        <v>5.0599999999999999E-2</v>
      </c>
      <c r="G1688">
        <v>5.1700000000000003E-2</v>
      </c>
      <c r="H1688">
        <v>5.3800000000000001E-2</v>
      </c>
    </row>
    <row r="1689" spans="1:8" x14ac:dyDescent="0.2">
      <c r="A1689">
        <v>5.2499999999999998E-2</v>
      </c>
      <c r="B1689">
        <v>5.0200000000000002E-2</v>
      </c>
      <c r="C1689">
        <v>4.9700000000000001E-2</v>
      </c>
      <c r="D1689">
        <v>4.99E-2</v>
      </c>
      <c r="E1689">
        <v>5.0200000000000002E-2</v>
      </c>
      <c r="F1689">
        <v>5.0900000000000001E-2</v>
      </c>
      <c r="G1689">
        <v>5.1900000000000002E-2</v>
      </c>
      <c r="H1689">
        <v>5.3999999999999999E-2</v>
      </c>
    </row>
    <row r="1690" spans="1:8" x14ac:dyDescent="0.2">
      <c r="A1690">
        <v>5.3400000000000003E-2</v>
      </c>
      <c r="B1690">
        <v>5.1400000000000001E-2</v>
      </c>
      <c r="C1690">
        <v>5.0900000000000001E-2</v>
      </c>
      <c r="D1690">
        <v>5.11E-2</v>
      </c>
      <c r="E1690">
        <v>5.1299999999999998E-2</v>
      </c>
      <c r="F1690">
        <v>5.1999999999999998E-2</v>
      </c>
      <c r="G1690">
        <v>5.2900000000000003E-2</v>
      </c>
      <c r="H1690">
        <v>5.4899999999999997E-2</v>
      </c>
    </row>
    <row r="1691" spans="1:8" x14ac:dyDescent="0.2">
      <c r="A1691">
        <v>5.3499999999999999E-2</v>
      </c>
      <c r="B1691">
        <v>5.1400000000000001E-2</v>
      </c>
      <c r="C1691">
        <v>5.0900000000000001E-2</v>
      </c>
      <c r="D1691">
        <v>5.0999999999999997E-2</v>
      </c>
      <c r="E1691">
        <v>5.1200000000000002E-2</v>
      </c>
      <c r="F1691">
        <v>5.1900000000000002E-2</v>
      </c>
      <c r="G1691">
        <v>5.28E-2</v>
      </c>
      <c r="H1691">
        <v>5.4800000000000001E-2</v>
      </c>
    </row>
    <row r="1692" spans="1:8" x14ac:dyDescent="0.2">
      <c r="A1692">
        <v>5.3199999999999997E-2</v>
      </c>
      <c r="B1692">
        <v>5.0999999999999997E-2</v>
      </c>
      <c r="C1692">
        <v>5.0500000000000003E-2</v>
      </c>
      <c r="D1692">
        <v>5.0599999999999999E-2</v>
      </c>
      <c r="E1692">
        <v>5.0900000000000001E-2</v>
      </c>
      <c r="F1692">
        <v>5.1499999999999997E-2</v>
      </c>
      <c r="G1692">
        <v>5.2499999999999998E-2</v>
      </c>
      <c r="H1692">
        <v>5.45E-2</v>
      </c>
    </row>
    <row r="1693" spans="1:8" x14ac:dyDescent="0.2">
      <c r="A1693">
        <v>5.3100000000000001E-2</v>
      </c>
      <c r="B1693">
        <v>5.0799999999999998E-2</v>
      </c>
      <c r="C1693">
        <v>5.0299999999999997E-2</v>
      </c>
      <c r="D1693">
        <v>5.04E-2</v>
      </c>
      <c r="E1693">
        <v>5.0700000000000002E-2</v>
      </c>
      <c r="F1693">
        <v>5.1400000000000001E-2</v>
      </c>
      <c r="G1693">
        <v>5.2499999999999998E-2</v>
      </c>
      <c r="H1693">
        <v>5.45E-2</v>
      </c>
    </row>
    <row r="1694" spans="1:8" x14ac:dyDescent="0.2">
      <c r="A1694">
        <v>5.3400000000000003E-2</v>
      </c>
      <c r="B1694">
        <v>5.1200000000000002E-2</v>
      </c>
      <c r="C1694">
        <v>5.0700000000000002E-2</v>
      </c>
      <c r="D1694">
        <v>5.0799999999999998E-2</v>
      </c>
      <c r="E1694">
        <v>5.11E-2</v>
      </c>
      <c r="F1694">
        <v>5.1700000000000003E-2</v>
      </c>
      <c r="G1694">
        <v>5.2600000000000001E-2</v>
      </c>
      <c r="H1694">
        <v>5.4600000000000003E-2</v>
      </c>
    </row>
    <row r="1695" spans="1:8" x14ac:dyDescent="0.2">
      <c r="A1695">
        <v>5.3600000000000002E-2</v>
      </c>
      <c r="B1695">
        <v>5.1499999999999997E-2</v>
      </c>
      <c r="C1695">
        <v>5.0999999999999997E-2</v>
      </c>
      <c r="D1695">
        <v>5.11E-2</v>
      </c>
      <c r="E1695">
        <v>5.1400000000000001E-2</v>
      </c>
      <c r="F1695">
        <v>5.21E-2</v>
      </c>
      <c r="G1695">
        <v>5.2999999999999999E-2</v>
      </c>
      <c r="H1695">
        <v>5.5E-2</v>
      </c>
    </row>
    <row r="1696" spans="1:8" x14ac:dyDescent="0.2">
      <c r="A1696">
        <v>5.3600000000000002E-2</v>
      </c>
      <c r="B1696">
        <v>5.16E-2</v>
      </c>
      <c r="C1696">
        <v>5.11E-2</v>
      </c>
      <c r="D1696">
        <v>5.1200000000000002E-2</v>
      </c>
      <c r="E1696">
        <v>5.1400000000000001E-2</v>
      </c>
      <c r="F1696">
        <v>5.1999999999999998E-2</v>
      </c>
      <c r="G1696">
        <v>5.28E-2</v>
      </c>
      <c r="H1696">
        <v>5.4600000000000003E-2</v>
      </c>
    </row>
    <row r="1697" spans="1:8" x14ac:dyDescent="0.2">
      <c r="A1697">
        <v>5.3100000000000001E-2</v>
      </c>
      <c r="B1697">
        <v>5.0799999999999998E-2</v>
      </c>
      <c r="C1697">
        <v>5.0200000000000002E-2</v>
      </c>
      <c r="D1697">
        <v>5.04E-2</v>
      </c>
      <c r="E1697">
        <v>5.0599999999999999E-2</v>
      </c>
      <c r="F1697">
        <v>5.1299999999999998E-2</v>
      </c>
      <c r="G1697">
        <v>5.2200000000000003E-2</v>
      </c>
      <c r="H1697">
        <v>5.3999999999999999E-2</v>
      </c>
    </row>
    <row r="1698" spans="1:8" x14ac:dyDescent="0.2">
      <c r="A1698">
        <v>5.2900000000000003E-2</v>
      </c>
      <c r="B1698">
        <v>5.0299999999999997E-2</v>
      </c>
      <c r="C1698">
        <v>4.9700000000000001E-2</v>
      </c>
      <c r="D1698">
        <v>4.9799999999999997E-2</v>
      </c>
      <c r="E1698">
        <v>5.0099999999999999E-2</v>
      </c>
      <c r="F1698">
        <v>5.0799999999999998E-2</v>
      </c>
      <c r="G1698">
        <v>5.1799999999999999E-2</v>
      </c>
      <c r="H1698">
        <v>5.3699999999999998E-2</v>
      </c>
    </row>
    <row r="1699" spans="1:8" x14ac:dyDescent="0.2">
      <c r="A1699">
        <v>5.28E-2</v>
      </c>
      <c r="B1699">
        <v>5.0299999999999997E-2</v>
      </c>
      <c r="C1699">
        <v>4.9700000000000001E-2</v>
      </c>
      <c r="D1699">
        <v>4.9799999999999997E-2</v>
      </c>
      <c r="E1699">
        <v>5.0099999999999999E-2</v>
      </c>
      <c r="F1699">
        <v>5.0799999999999998E-2</v>
      </c>
      <c r="G1699">
        <v>5.1799999999999999E-2</v>
      </c>
      <c r="H1699">
        <v>5.3800000000000001E-2</v>
      </c>
    </row>
    <row r="1700" spans="1:8" x14ac:dyDescent="0.2">
      <c r="A1700">
        <v>5.3100000000000001E-2</v>
      </c>
      <c r="B1700">
        <v>5.0599999999999999E-2</v>
      </c>
      <c r="C1700">
        <v>0.05</v>
      </c>
      <c r="D1700">
        <v>5.0099999999999999E-2</v>
      </c>
      <c r="E1700">
        <v>5.04E-2</v>
      </c>
      <c r="F1700">
        <v>5.11E-2</v>
      </c>
      <c r="G1700">
        <v>5.21E-2</v>
      </c>
      <c r="H1700">
        <v>5.4100000000000002E-2</v>
      </c>
    </row>
    <row r="1701" spans="1:8" x14ac:dyDescent="0.2">
      <c r="A1701">
        <v>5.2900000000000003E-2</v>
      </c>
      <c r="B1701">
        <v>5.04E-2</v>
      </c>
      <c r="C1701">
        <v>4.9700000000000001E-2</v>
      </c>
      <c r="D1701">
        <v>4.9799999999999997E-2</v>
      </c>
      <c r="E1701">
        <v>5.0200000000000002E-2</v>
      </c>
      <c r="F1701">
        <v>5.0900000000000001E-2</v>
      </c>
      <c r="G1701">
        <v>5.1900000000000002E-2</v>
      </c>
      <c r="H1701">
        <v>5.3900000000000003E-2</v>
      </c>
    </row>
    <row r="1702" spans="1:8" x14ac:dyDescent="0.2">
      <c r="A1702">
        <v>5.2499999999999998E-2</v>
      </c>
      <c r="B1702">
        <v>4.9799999999999997E-2</v>
      </c>
      <c r="C1702">
        <v>4.9200000000000001E-2</v>
      </c>
      <c r="D1702">
        <v>4.9299999999999997E-2</v>
      </c>
      <c r="E1702">
        <v>4.9599999999999998E-2</v>
      </c>
      <c r="F1702">
        <v>5.0299999999999997E-2</v>
      </c>
      <c r="G1702">
        <v>5.1400000000000001E-2</v>
      </c>
      <c r="H1702">
        <v>5.3499999999999999E-2</v>
      </c>
    </row>
    <row r="1703" spans="1:8" x14ac:dyDescent="0.2">
      <c r="A1703">
        <v>5.2699999999999997E-2</v>
      </c>
      <c r="B1703">
        <v>0.05</v>
      </c>
      <c r="C1703">
        <v>4.9399999999999999E-2</v>
      </c>
      <c r="D1703">
        <v>4.9399999999999999E-2</v>
      </c>
      <c r="E1703">
        <v>4.9799999999999997E-2</v>
      </c>
      <c r="F1703">
        <v>5.0500000000000003E-2</v>
      </c>
      <c r="G1703">
        <v>5.1499999999999997E-2</v>
      </c>
      <c r="H1703">
        <v>5.3699999999999998E-2</v>
      </c>
    </row>
    <row r="1704" spans="1:8" x14ac:dyDescent="0.2">
      <c r="A1704">
        <v>5.3100000000000001E-2</v>
      </c>
      <c r="B1704">
        <v>5.0599999999999999E-2</v>
      </c>
      <c r="C1704">
        <v>0.05</v>
      </c>
      <c r="D1704">
        <v>5.0099999999999999E-2</v>
      </c>
      <c r="E1704">
        <v>5.04E-2</v>
      </c>
      <c r="F1704">
        <v>5.11E-2</v>
      </c>
      <c r="G1704">
        <v>5.21E-2</v>
      </c>
      <c r="H1704">
        <v>5.4199999999999998E-2</v>
      </c>
    </row>
    <row r="1705" spans="1:8" x14ac:dyDescent="0.2">
      <c r="A1705">
        <v>5.3100000000000001E-2</v>
      </c>
      <c r="B1705">
        <v>5.0599999999999999E-2</v>
      </c>
      <c r="C1705">
        <v>0.05</v>
      </c>
      <c r="D1705">
        <v>5.0099999999999999E-2</v>
      </c>
      <c r="E1705">
        <v>5.04E-2</v>
      </c>
      <c r="F1705">
        <v>5.1200000000000002E-2</v>
      </c>
      <c r="G1705">
        <v>5.2200000000000003E-2</v>
      </c>
      <c r="H1705">
        <v>5.4399999999999997E-2</v>
      </c>
    </row>
    <row r="1706" spans="1:8" x14ac:dyDescent="0.2">
      <c r="A1706">
        <v>5.2900000000000003E-2</v>
      </c>
      <c r="B1706">
        <v>5.04E-2</v>
      </c>
      <c r="C1706">
        <v>4.9700000000000001E-2</v>
      </c>
      <c r="D1706">
        <v>4.9799999999999997E-2</v>
      </c>
      <c r="E1706">
        <v>5.0099999999999999E-2</v>
      </c>
      <c r="F1706">
        <v>5.0799999999999998E-2</v>
      </c>
      <c r="G1706">
        <v>5.1900000000000002E-2</v>
      </c>
      <c r="H1706">
        <v>5.3999999999999999E-2</v>
      </c>
    </row>
    <row r="1707" spans="1:8" x14ac:dyDescent="0.2">
      <c r="A1707">
        <v>5.3199999999999997E-2</v>
      </c>
      <c r="B1707">
        <v>5.0799999999999998E-2</v>
      </c>
      <c r="C1707">
        <v>5.0099999999999999E-2</v>
      </c>
      <c r="D1707">
        <v>5.0200000000000002E-2</v>
      </c>
      <c r="E1707">
        <v>5.04E-2</v>
      </c>
      <c r="F1707">
        <v>5.11E-2</v>
      </c>
      <c r="G1707">
        <v>5.21E-2</v>
      </c>
      <c r="H1707">
        <v>5.4100000000000002E-2</v>
      </c>
    </row>
    <row r="1708" spans="1:8" x14ac:dyDescent="0.2">
      <c r="A1708">
        <v>5.3199999999999997E-2</v>
      </c>
      <c r="B1708">
        <v>5.0700000000000002E-2</v>
      </c>
      <c r="C1708">
        <v>0.05</v>
      </c>
      <c r="D1708">
        <v>5.0099999999999999E-2</v>
      </c>
      <c r="E1708">
        <v>5.0299999999999997E-2</v>
      </c>
      <c r="F1708">
        <v>5.0900000000000001E-2</v>
      </c>
      <c r="G1708">
        <v>5.1900000000000002E-2</v>
      </c>
      <c r="H1708">
        <v>5.3999999999999999E-2</v>
      </c>
    </row>
    <row r="1709" spans="1:8" x14ac:dyDescent="0.2">
      <c r="A1709">
        <v>5.33E-2</v>
      </c>
      <c r="B1709">
        <v>5.11E-2</v>
      </c>
      <c r="C1709">
        <v>5.0500000000000003E-2</v>
      </c>
      <c r="D1709">
        <v>5.0500000000000003E-2</v>
      </c>
      <c r="E1709">
        <v>5.0700000000000002E-2</v>
      </c>
      <c r="F1709">
        <v>5.1299999999999998E-2</v>
      </c>
      <c r="G1709">
        <v>5.2200000000000003E-2</v>
      </c>
      <c r="H1709">
        <v>5.4199999999999998E-2</v>
      </c>
    </row>
    <row r="1710" spans="1:8" x14ac:dyDescent="0.2">
      <c r="A1710">
        <v>5.3199999999999997E-2</v>
      </c>
      <c r="B1710">
        <v>5.0799999999999998E-2</v>
      </c>
      <c r="C1710">
        <v>5.0099999999999999E-2</v>
      </c>
      <c r="D1710">
        <v>5.0099999999999999E-2</v>
      </c>
      <c r="E1710">
        <v>5.0299999999999997E-2</v>
      </c>
      <c r="F1710">
        <v>5.0900000000000001E-2</v>
      </c>
      <c r="G1710">
        <v>5.1799999999999999E-2</v>
      </c>
      <c r="H1710">
        <v>5.3800000000000001E-2</v>
      </c>
    </row>
    <row r="1711" spans="1:8" x14ac:dyDescent="0.2">
      <c r="A1711">
        <v>5.3199999999999997E-2</v>
      </c>
      <c r="B1711">
        <v>5.0799999999999998E-2</v>
      </c>
      <c r="C1711">
        <v>5.0099999999999999E-2</v>
      </c>
      <c r="D1711">
        <v>5.0099999999999999E-2</v>
      </c>
      <c r="E1711">
        <v>5.0200000000000002E-2</v>
      </c>
      <c r="F1711">
        <v>5.0799999999999998E-2</v>
      </c>
      <c r="G1711">
        <v>5.1700000000000003E-2</v>
      </c>
      <c r="H1711">
        <v>5.3699999999999998E-2</v>
      </c>
    </row>
    <row r="1712" spans="1:8" x14ac:dyDescent="0.2">
      <c r="A1712">
        <v>5.3199999999999997E-2</v>
      </c>
      <c r="B1712">
        <v>5.0799999999999998E-2</v>
      </c>
      <c r="C1712">
        <v>5.0099999999999999E-2</v>
      </c>
      <c r="D1712">
        <v>0.05</v>
      </c>
      <c r="E1712">
        <v>5.0200000000000002E-2</v>
      </c>
      <c r="F1712">
        <v>5.0700000000000002E-2</v>
      </c>
      <c r="G1712">
        <v>5.1700000000000003E-2</v>
      </c>
      <c r="H1712">
        <v>5.3600000000000002E-2</v>
      </c>
    </row>
    <row r="1713" spans="1:8" x14ac:dyDescent="0.2">
      <c r="A1713">
        <v>5.3199999999999997E-2</v>
      </c>
      <c r="B1713">
        <v>5.0799999999999998E-2</v>
      </c>
      <c r="C1713">
        <v>5.0200000000000002E-2</v>
      </c>
      <c r="D1713">
        <v>5.0099999999999999E-2</v>
      </c>
      <c r="E1713">
        <v>5.0299999999999997E-2</v>
      </c>
      <c r="F1713">
        <v>5.0799999999999998E-2</v>
      </c>
      <c r="G1713">
        <v>5.1799999999999999E-2</v>
      </c>
      <c r="H1713">
        <v>5.3800000000000001E-2</v>
      </c>
    </row>
    <row r="1714" spans="1:8" x14ac:dyDescent="0.2">
      <c r="A1714">
        <v>5.3400000000000003E-2</v>
      </c>
      <c r="B1714">
        <v>5.1200000000000002E-2</v>
      </c>
      <c r="C1714">
        <v>5.0500000000000003E-2</v>
      </c>
      <c r="D1714">
        <v>5.04E-2</v>
      </c>
      <c r="E1714">
        <v>5.0599999999999999E-2</v>
      </c>
      <c r="F1714">
        <v>5.11E-2</v>
      </c>
      <c r="G1714">
        <v>5.1999999999999998E-2</v>
      </c>
      <c r="H1714">
        <v>5.3999999999999999E-2</v>
      </c>
    </row>
    <row r="1715" spans="1:8" x14ac:dyDescent="0.2">
      <c r="A1715">
        <v>5.3199999999999997E-2</v>
      </c>
      <c r="B1715">
        <v>5.0799999999999998E-2</v>
      </c>
      <c r="C1715">
        <v>0.05</v>
      </c>
      <c r="D1715">
        <v>0.05</v>
      </c>
      <c r="E1715">
        <v>5.0200000000000002E-2</v>
      </c>
      <c r="F1715">
        <v>5.0700000000000002E-2</v>
      </c>
      <c r="G1715">
        <v>5.1700000000000003E-2</v>
      </c>
      <c r="H1715">
        <v>5.3800000000000001E-2</v>
      </c>
    </row>
    <row r="1716" spans="1:8" x14ac:dyDescent="0.2">
      <c r="A1716">
        <v>5.3400000000000003E-2</v>
      </c>
      <c r="B1716">
        <v>5.1299999999999998E-2</v>
      </c>
      <c r="C1716">
        <v>5.0599999999999999E-2</v>
      </c>
      <c r="D1716">
        <v>5.0500000000000003E-2</v>
      </c>
      <c r="E1716">
        <v>5.0700000000000002E-2</v>
      </c>
      <c r="F1716">
        <v>5.1200000000000002E-2</v>
      </c>
      <c r="G1716">
        <v>5.21E-2</v>
      </c>
      <c r="H1716">
        <v>5.4100000000000002E-2</v>
      </c>
    </row>
    <row r="1717" spans="1:8" x14ac:dyDescent="0.2">
      <c r="A1717">
        <v>5.3400000000000003E-2</v>
      </c>
      <c r="B1717">
        <v>5.1400000000000001E-2</v>
      </c>
      <c r="C1717">
        <v>5.0700000000000002E-2</v>
      </c>
      <c r="D1717">
        <v>5.0700000000000002E-2</v>
      </c>
      <c r="E1717">
        <v>5.0900000000000001E-2</v>
      </c>
      <c r="F1717">
        <v>5.1499999999999997E-2</v>
      </c>
      <c r="G1717">
        <v>5.2400000000000002E-2</v>
      </c>
      <c r="H1717">
        <v>5.4399999999999997E-2</v>
      </c>
    </row>
    <row r="1718" spans="1:8" x14ac:dyDescent="0.2">
      <c r="A1718">
        <v>5.33E-2</v>
      </c>
      <c r="B1718">
        <v>5.1400000000000001E-2</v>
      </c>
      <c r="C1718">
        <v>5.0799999999999998E-2</v>
      </c>
      <c r="D1718">
        <v>5.0799999999999998E-2</v>
      </c>
      <c r="E1718">
        <v>5.0999999999999997E-2</v>
      </c>
      <c r="F1718">
        <v>5.16E-2</v>
      </c>
      <c r="G1718">
        <v>5.2499999999999998E-2</v>
      </c>
      <c r="H1718">
        <v>5.4399999999999997E-2</v>
      </c>
    </row>
    <row r="1719" spans="1:8" x14ac:dyDescent="0.2">
      <c r="A1719">
        <v>5.3600000000000002E-2</v>
      </c>
      <c r="B1719">
        <v>5.1799999999999999E-2</v>
      </c>
      <c r="C1719">
        <v>5.1200000000000002E-2</v>
      </c>
      <c r="D1719">
        <v>5.1299999999999998E-2</v>
      </c>
      <c r="E1719">
        <v>5.1499999999999997E-2</v>
      </c>
      <c r="F1719">
        <v>5.1999999999999998E-2</v>
      </c>
      <c r="G1719">
        <v>5.2900000000000003E-2</v>
      </c>
      <c r="H1719">
        <v>5.4800000000000001E-2</v>
      </c>
    </row>
    <row r="1720" spans="1:8" x14ac:dyDescent="0.2">
      <c r="A1720">
        <v>5.3699999999999998E-2</v>
      </c>
      <c r="B1720">
        <v>5.21E-2</v>
      </c>
      <c r="C1720">
        <v>5.16E-2</v>
      </c>
      <c r="D1720">
        <v>5.16E-2</v>
      </c>
      <c r="E1720">
        <v>5.1799999999999999E-2</v>
      </c>
      <c r="F1720">
        <v>5.2400000000000002E-2</v>
      </c>
      <c r="G1720">
        <v>5.3199999999999997E-2</v>
      </c>
      <c r="H1720">
        <v>5.5100000000000003E-2</v>
      </c>
    </row>
    <row r="1721" spans="1:8" x14ac:dyDescent="0.2">
      <c r="A1721">
        <v>5.3900000000000003E-2</v>
      </c>
      <c r="B1721">
        <v>5.2499999999999998E-2</v>
      </c>
      <c r="C1721">
        <v>5.21E-2</v>
      </c>
      <c r="D1721">
        <v>5.21E-2</v>
      </c>
      <c r="E1721">
        <v>5.2400000000000002E-2</v>
      </c>
      <c r="F1721">
        <v>5.2900000000000003E-2</v>
      </c>
      <c r="G1721">
        <v>5.3699999999999998E-2</v>
      </c>
      <c r="H1721">
        <v>5.5599999999999997E-2</v>
      </c>
    </row>
    <row r="1722" spans="1:8" x14ac:dyDescent="0.2">
      <c r="A1722">
        <v>5.3800000000000001E-2</v>
      </c>
      <c r="B1722">
        <v>5.2200000000000003E-2</v>
      </c>
      <c r="C1722">
        <v>5.1799999999999999E-2</v>
      </c>
      <c r="D1722">
        <v>5.1799999999999999E-2</v>
      </c>
      <c r="E1722">
        <v>5.21E-2</v>
      </c>
      <c r="F1722">
        <v>5.2600000000000001E-2</v>
      </c>
      <c r="G1722">
        <v>5.3400000000000003E-2</v>
      </c>
      <c r="H1722">
        <v>5.5199999999999999E-2</v>
      </c>
    </row>
    <row r="1723" spans="1:8" x14ac:dyDescent="0.2">
      <c r="A1723">
        <v>5.3999999999999999E-2</v>
      </c>
      <c r="B1723">
        <v>5.2499999999999998E-2</v>
      </c>
      <c r="C1723">
        <v>5.21E-2</v>
      </c>
      <c r="D1723">
        <v>5.2200000000000003E-2</v>
      </c>
      <c r="E1723">
        <v>5.2499999999999998E-2</v>
      </c>
      <c r="F1723">
        <v>5.3100000000000001E-2</v>
      </c>
      <c r="G1723">
        <v>5.3900000000000003E-2</v>
      </c>
      <c r="H1723">
        <v>5.5800000000000002E-2</v>
      </c>
    </row>
    <row r="1724" spans="1:8" x14ac:dyDescent="0.2">
      <c r="A1724">
        <v>5.3999999999999999E-2</v>
      </c>
      <c r="B1724">
        <v>5.28E-2</v>
      </c>
      <c r="C1724">
        <v>5.2499999999999998E-2</v>
      </c>
      <c r="D1724">
        <v>5.2699999999999997E-2</v>
      </c>
      <c r="E1724">
        <v>5.2999999999999999E-2</v>
      </c>
      <c r="F1724">
        <v>5.3600000000000002E-2</v>
      </c>
      <c r="G1724">
        <v>5.4399999999999997E-2</v>
      </c>
      <c r="H1724">
        <v>5.62E-2</v>
      </c>
    </row>
    <row r="1725" spans="1:8" x14ac:dyDescent="0.2">
      <c r="A1725">
        <v>5.3900000000000003E-2</v>
      </c>
      <c r="B1725">
        <v>5.2699999999999997E-2</v>
      </c>
      <c r="C1725">
        <v>5.2400000000000002E-2</v>
      </c>
      <c r="D1725">
        <v>5.2600000000000001E-2</v>
      </c>
      <c r="E1725">
        <v>5.28E-2</v>
      </c>
      <c r="F1725">
        <v>5.3400000000000003E-2</v>
      </c>
      <c r="G1725">
        <v>5.4100000000000002E-2</v>
      </c>
      <c r="H1725">
        <v>5.5899999999999998E-2</v>
      </c>
    </row>
    <row r="1726" spans="1:8" x14ac:dyDescent="0.2">
      <c r="A1726">
        <v>5.3999999999999999E-2</v>
      </c>
      <c r="B1726">
        <v>5.2999999999999999E-2</v>
      </c>
      <c r="C1726">
        <v>5.2699999999999997E-2</v>
      </c>
      <c r="D1726">
        <v>5.2900000000000003E-2</v>
      </c>
      <c r="E1726">
        <v>5.3100000000000001E-2</v>
      </c>
      <c r="F1726">
        <v>5.3600000000000002E-2</v>
      </c>
      <c r="G1726">
        <v>5.4300000000000001E-2</v>
      </c>
      <c r="H1726">
        <v>5.5899999999999998E-2</v>
      </c>
    </row>
    <row r="1727" spans="1:8" x14ac:dyDescent="0.2">
      <c r="A1727">
        <v>5.3999999999999999E-2</v>
      </c>
      <c r="B1727">
        <v>5.2900000000000003E-2</v>
      </c>
      <c r="C1727">
        <v>5.2600000000000001E-2</v>
      </c>
      <c r="D1727">
        <v>5.2699999999999997E-2</v>
      </c>
      <c r="E1727">
        <v>5.2999999999999999E-2</v>
      </c>
      <c r="F1727">
        <v>5.3499999999999999E-2</v>
      </c>
      <c r="G1727">
        <v>5.4199999999999998E-2</v>
      </c>
      <c r="H1727">
        <v>5.5899999999999998E-2</v>
      </c>
    </row>
    <row r="1728" spans="1:8" x14ac:dyDescent="0.2">
      <c r="A1728">
        <v>5.4399999999999997E-2</v>
      </c>
      <c r="B1728">
        <v>5.3400000000000003E-2</v>
      </c>
      <c r="C1728">
        <v>5.33E-2</v>
      </c>
      <c r="D1728">
        <v>5.3400000000000003E-2</v>
      </c>
      <c r="E1728">
        <v>5.3600000000000002E-2</v>
      </c>
      <c r="F1728">
        <v>5.3999999999999999E-2</v>
      </c>
      <c r="G1728">
        <v>5.4699999999999999E-2</v>
      </c>
      <c r="H1728">
        <v>5.6399999999999999E-2</v>
      </c>
    </row>
    <row r="1729" spans="1:8" x14ac:dyDescent="0.2">
      <c r="A1729">
        <v>5.4600000000000003E-2</v>
      </c>
      <c r="B1729">
        <v>5.3900000000000003E-2</v>
      </c>
      <c r="C1729">
        <v>5.3699999999999998E-2</v>
      </c>
      <c r="D1729">
        <v>5.3800000000000001E-2</v>
      </c>
      <c r="E1729">
        <v>5.4100000000000002E-2</v>
      </c>
      <c r="F1729">
        <v>5.45E-2</v>
      </c>
      <c r="G1729">
        <v>5.5100000000000003E-2</v>
      </c>
      <c r="H1729">
        <v>5.6500000000000002E-2</v>
      </c>
    </row>
    <row r="1730" spans="1:8" x14ac:dyDescent="0.2">
      <c r="A1730">
        <v>5.4600000000000003E-2</v>
      </c>
      <c r="B1730">
        <v>5.3999999999999999E-2</v>
      </c>
      <c r="C1730">
        <v>5.3800000000000001E-2</v>
      </c>
      <c r="D1730">
        <v>5.3900000000000003E-2</v>
      </c>
      <c r="E1730">
        <v>5.4100000000000002E-2</v>
      </c>
      <c r="F1730">
        <v>5.45E-2</v>
      </c>
      <c r="G1730">
        <v>5.5100000000000003E-2</v>
      </c>
      <c r="H1730">
        <v>5.6500000000000002E-2</v>
      </c>
    </row>
    <row r="1731" spans="1:8" x14ac:dyDescent="0.2">
      <c r="A1731">
        <v>5.4699999999999999E-2</v>
      </c>
      <c r="B1731">
        <v>5.4300000000000001E-2</v>
      </c>
      <c r="C1731">
        <v>5.4199999999999998E-2</v>
      </c>
      <c r="D1731">
        <v>5.4300000000000001E-2</v>
      </c>
      <c r="E1731">
        <v>5.45E-2</v>
      </c>
      <c r="F1731">
        <v>5.4899999999999997E-2</v>
      </c>
      <c r="G1731">
        <v>5.5500000000000001E-2</v>
      </c>
      <c r="H1731">
        <v>5.6800000000000003E-2</v>
      </c>
    </row>
    <row r="1732" spans="1:8" x14ac:dyDescent="0.2">
      <c r="A1732">
        <v>5.45E-2</v>
      </c>
      <c r="B1732">
        <v>5.3900000000000003E-2</v>
      </c>
      <c r="C1732">
        <v>5.3800000000000001E-2</v>
      </c>
      <c r="D1732">
        <v>5.3999999999999999E-2</v>
      </c>
      <c r="E1732">
        <v>5.4300000000000001E-2</v>
      </c>
      <c r="F1732">
        <v>5.4800000000000001E-2</v>
      </c>
      <c r="G1732">
        <v>5.5399999999999998E-2</v>
      </c>
      <c r="H1732">
        <v>5.7000000000000002E-2</v>
      </c>
    </row>
    <row r="1733" spans="1:8" x14ac:dyDescent="0.2">
      <c r="A1733">
        <v>5.4699999999999999E-2</v>
      </c>
      <c r="B1733">
        <v>5.4600000000000003E-2</v>
      </c>
      <c r="C1733">
        <v>5.4800000000000001E-2</v>
      </c>
      <c r="D1733">
        <v>5.5199999999999999E-2</v>
      </c>
      <c r="E1733">
        <v>5.5599999999999997E-2</v>
      </c>
      <c r="F1733">
        <v>5.62E-2</v>
      </c>
      <c r="G1733">
        <v>5.6899999999999999E-2</v>
      </c>
      <c r="H1733">
        <v>5.8400000000000001E-2</v>
      </c>
    </row>
    <row r="1734" spans="1:8" x14ac:dyDescent="0.2">
      <c r="A1734">
        <v>5.4800000000000001E-2</v>
      </c>
      <c r="B1734">
        <v>5.4699999999999999E-2</v>
      </c>
      <c r="C1734">
        <v>5.5100000000000003E-2</v>
      </c>
      <c r="D1734">
        <v>5.5599999999999997E-2</v>
      </c>
      <c r="E1734">
        <v>5.6099999999999997E-2</v>
      </c>
      <c r="F1734">
        <v>5.6800000000000003E-2</v>
      </c>
      <c r="G1734">
        <v>5.7599999999999998E-2</v>
      </c>
      <c r="H1734">
        <v>5.9299999999999999E-2</v>
      </c>
    </row>
    <row r="1735" spans="1:8" x14ac:dyDescent="0.2">
      <c r="A1735">
        <v>5.4800000000000001E-2</v>
      </c>
      <c r="B1735">
        <v>5.45E-2</v>
      </c>
      <c r="C1735">
        <v>5.4899999999999997E-2</v>
      </c>
      <c r="D1735">
        <v>5.5399999999999998E-2</v>
      </c>
      <c r="E1735">
        <v>5.5800000000000002E-2</v>
      </c>
      <c r="F1735">
        <v>5.6599999999999998E-2</v>
      </c>
      <c r="G1735">
        <v>5.74E-2</v>
      </c>
      <c r="H1735">
        <v>5.9200000000000003E-2</v>
      </c>
    </row>
    <row r="1736" spans="1:8" x14ac:dyDescent="0.2">
      <c r="A1736">
        <v>5.4899999999999997E-2</v>
      </c>
      <c r="B1736">
        <v>5.4899999999999997E-2</v>
      </c>
      <c r="C1736">
        <v>5.5399999999999998E-2</v>
      </c>
      <c r="D1736">
        <v>5.6000000000000001E-2</v>
      </c>
      <c r="E1736">
        <v>5.6500000000000002E-2</v>
      </c>
      <c r="F1736">
        <v>5.74E-2</v>
      </c>
      <c r="G1736">
        <v>5.8400000000000001E-2</v>
      </c>
      <c r="H1736">
        <v>6.0199999999999997E-2</v>
      </c>
    </row>
    <row r="1737" spans="1:8" x14ac:dyDescent="0.2">
      <c r="A1737">
        <v>5.5100000000000003E-2</v>
      </c>
      <c r="B1737">
        <v>5.5199999999999999E-2</v>
      </c>
      <c r="C1737">
        <v>5.57E-2</v>
      </c>
      <c r="D1737">
        <v>5.62E-2</v>
      </c>
      <c r="E1737">
        <v>5.67E-2</v>
      </c>
      <c r="F1737">
        <v>5.7500000000000002E-2</v>
      </c>
      <c r="G1737">
        <v>5.8400000000000001E-2</v>
      </c>
      <c r="H1737">
        <v>6.0100000000000001E-2</v>
      </c>
    </row>
    <row r="1738" spans="1:8" x14ac:dyDescent="0.2">
      <c r="A1738">
        <v>5.5E-2</v>
      </c>
      <c r="B1738">
        <v>5.5100000000000003E-2</v>
      </c>
      <c r="C1738">
        <v>5.5500000000000001E-2</v>
      </c>
      <c r="D1738">
        <v>5.5899999999999998E-2</v>
      </c>
      <c r="E1738">
        <v>5.6300000000000003E-2</v>
      </c>
      <c r="F1738">
        <v>5.7000000000000002E-2</v>
      </c>
      <c r="G1738">
        <v>5.7700000000000001E-2</v>
      </c>
      <c r="H1738">
        <v>5.91E-2</v>
      </c>
    </row>
    <row r="1739" spans="1:8" x14ac:dyDescent="0.2">
      <c r="A1739">
        <v>5.5E-2</v>
      </c>
      <c r="B1739">
        <v>5.5E-2</v>
      </c>
      <c r="C1739">
        <v>5.5399999999999998E-2</v>
      </c>
      <c r="D1739">
        <v>5.5800000000000002E-2</v>
      </c>
      <c r="E1739">
        <v>5.62E-2</v>
      </c>
      <c r="F1739">
        <v>5.6899999999999999E-2</v>
      </c>
      <c r="G1739">
        <v>5.7799999999999997E-2</v>
      </c>
      <c r="H1739">
        <v>5.9200000000000003E-2</v>
      </c>
    </row>
    <row r="1740" spans="1:8" x14ac:dyDescent="0.2">
      <c r="A1740">
        <v>5.4899999999999997E-2</v>
      </c>
      <c r="B1740">
        <v>5.4899999999999997E-2</v>
      </c>
      <c r="C1740">
        <v>5.5300000000000002E-2</v>
      </c>
      <c r="D1740">
        <v>5.57E-2</v>
      </c>
      <c r="E1740">
        <v>5.6099999999999997E-2</v>
      </c>
      <c r="F1740">
        <v>5.6800000000000003E-2</v>
      </c>
      <c r="G1740">
        <v>5.7599999999999998E-2</v>
      </c>
      <c r="H1740">
        <v>5.9299999999999999E-2</v>
      </c>
    </row>
    <row r="1741" spans="1:8" x14ac:dyDescent="0.2">
      <c r="A1741">
        <v>5.4600000000000003E-2</v>
      </c>
      <c r="B1741">
        <v>5.4300000000000001E-2</v>
      </c>
      <c r="C1741">
        <v>5.45E-2</v>
      </c>
      <c r="D1741">
        <v>5.4899999999999997E-2</v>
      </c>
      <c r="E1741">
        <v>5.5300000000000002E-2</v>
      </c>
      <c r="F1741">
        <v>5.6099999999999997E-2</v>
      </c>
      <c r="G1741">
        <v>5.7000000000000002E-2</v>
      </c>
      <c r="H1741">
        <v>5.8700000000000002E-2</v>
      </c>
    </row>
    <row r="1742" spans="1:8" x14ac:dyDescent="0.2">
      <c r="A1742">
        <v>5.4699999999999999E-2</v>
      </c>
      <c r="B1742">
        <v>5.4399999999999997E-2</v>
      </c>
      <c r="C1742">
        <v>5.4699999999999999E-2</v>
      </c>
      <c r="D1742">
        <v>5.5E-2</v>
      </c>
      <c r="E1742">
        <v>5.5500000000000001E-2</v>
      </c>
      <c r="F1742">
        <v>5.62E-2</v>
      </c>
      <c r="G1742">
        <v>5.7099999999999998E-2</v>
      </c>
      <c r="H1742">
        <v>5.8799999999999998E-2</v>
      </c>
    </row>
    <row r="1743" spans="1:8" x14ac:dyDescent="0.2">
      <c r="A1743">
        <v>5.45E-2</v>
      </c>
      <c r="B1743">
        <v>5.4300000000000001E-2</v>
      </c>
      <c r="C1743">
        <v>5.4699999999999999E-2</v>
      </c>
      <c r="D1743">
        <v>5.5199999999999999E-2</v>
      </c>
      <c r="E1743">
        <v>5.57E-2</v>
      </c>
      <c r="F1743">
        <v>5.6500000000000002E-2</v>
      </c>
      <c r="G1743">
        <v>5.7500000000000002E-2</v>
      </c>
      <c r="H1743">
        <v>5.9200000000000003E-2</v>
      </c>
    </row>
    <row r="1744" spans="1:8" x14ac:dyDescent="0.2">
      <c r="A1744">
        <v>5.45E-2</v>
      </c>
      <c r="B1744">
        <v>5.45E-2</v>
      </c>
      <c r="C1744">
        <v>5.5E-2</v>
      </c>
      <c r="D1744">
        <v>5.5500000000000001E-2</v>
      </c>
      <c r="E1744">
        <v>5.6099999999999997E-2</v>
      </c>
      <c r="F1744">
        <v>5.7000000000000002E-2</v>
      </c>
      <c r="G1744">
        <v>5.8000000000000003E-2</v>
      </c>
      <c r="H1744">
        <v>5.9700000000000003E-2</v>
      </c>
    </row>
    <row r="1745" spans="1:8" x14ac:dyDescent="0.2">
      <c r="A1745">
        <v>5.4199999999999998E-2</v>
      </c>
      <c r="B1745">
        <v>5.3999999999999999E-2</v>
      </c>
      <c r="C1745">
        <v>5.4399999999999997E-2</v>
      </c>
      <c r="D1745">
        <v>5.4899999999999997E-2</v>
      </c>
      <c r="E1745">
        <v>5.5399999999999998E-2</v>
      </c>
      <c r="F1745">
        <v>5.6300000000000003E-2</v>
      </c>
      <c r="G1745">
        <v>5.7299999999999997E-2</v>
      </c>
      <c r="H1745">
        <v>5.8999999999999997E-2</v>
      </c>
    </row>
    <row r="1746" spans="1:8" x14ac:dyDescent="0.2">
      <c r="A1746">
        <v>5.4100000000000002E-2</v>
      </c>
      <c r="B1746">
        <v>5.3699999999999998E-2</v>
      </c>
      <c r="C1746">
        <v>5.4100000000000002E-2</v>
      </c>
      <c r="D1746">
        <v>5.4600000000000003E-2</v>
      </c>
      <c r="E1746">
        <v>5.5199999999999999E-2</v>
      </c>
      <c r="F1746">
        <v>5.6099999999999997E-2</v>
      </c>
      <c r="G1746">
        <v>5.7000000000000002E-2</v>
      </c>
      <c r="H1746">
        <v>5.8700000000000002E-2</v>
      </c>
    </row>
    <row r="1747" spans="1:8" x14ac:dyDescent="0.2">
      <c r="A1747">
        <v>5.3800000000000001E-2</v>
      </c>
      <c r="B1747">
        <v>5.33E-2</v>
      </c>
      <c r="C1747">
        <v>5.3699999999999998E-2</v>
      </c>
      <c r="D1747">
        <v>5.4199999999999998E-2</v>
      </c>
      <c r="E1747">
        <v>5.4699999999999999E-2</v>
      </c>
      <c r="F1747">
        <v>5.57E-2</v>
      </c>
      <c r="G1747">
        <v>5.67E-2</v>
      </c>
      <c r="H1747">
        <v>5.8500000000000003E-2</v>
      </c>
    </row>
    <row r="1748" spans="1:8" x14ac:dyDescent="0.2">
      <c r="A1748">
        <v>5.4300000000000001E-2</v>
      </c>
      <c r="B1748">
        <v>5.3800000000000001E-2</v>
      </c>
      <c r="C1748">
        <v>5.4300000000000001E-2</v>
      </c>
      <c r="D1748">
        <v>5.4699999999999999E-2</v>
      </c>
      <c r="E1748">
        <v>5.5199999999999999E-2</v>
      </c>
      <c r="F1748">
        <v>5.6000000000000001E-2</v>
      </c>
      <c r="G1748">
        <v>5.7000000000000002E-2</v>
      </c>
      <c r="H1748">
        <v>5.8500000000000003E-2</v>
      </c>
    </row>
    <row r="1749" spans="1:8" x14ac:dyDescent="0.2">
      <c r="A1749">
        <v>5.4399999999999997E-2</v>
      </c>
      <c r="B1749">
        <v>5.3999999999999999E-2</v>
      </c>
      <c r="C1749">
        <v>5.4399999999999997E-2</v>
      </c>
      <c r="D1749">
        <v>5.4899999999999997E-2</v>
      </c>
      <c r="E1749">
        <v>5.5300000000000002E-2</v>
      </c>
      <c r="F1749">
        <v>5.6099999999999997E-2</v>
      </c>
      <c r="G1749">
        <v>5.7000000000000002E-2</v>
      </c>
      <c r="H1749">
        <v>5.8500000000000003E-2</v>
      </c>
    </row>
    <row r="1750" spans="1:8" x14ac:dyDescent="0.2">
      <c r="A1750">
        <v>5.4100000000000002E-2</v>
      </c>
      <c r="B1750">
        <v>5.3400000000000003E-2</v>
      </c>
      <c r="C1750">
        <v>5.3699999999999998E-2</v>
      </c>
      <c r="D1750">
        <v>5.4199999999999998E-2</v>
      </c>
      <c r="E1750">
        <v>5.4699999999999999E-2</v>
      </c>
      <c r="F1750">
        <v>5.5399999999999998E-2</v>
      </c>
      <c r="G1750">
        <v>5.6399999999999999E-2</v>
      </c>
      <c r="H1750">
        <v>5.79E-2</v>
      </c>
    </row>
    <row r="1751" spans="1:8" x14ac:dyDescent="0.2">
      <c r="A1751">
        <v>5.4199999999999998E-2</v>
      </c>
      <c r="B1751">
        <v>5.3600000000000002E-2</v>
      </c>
      <c r="C1751">
        <v>5.3900000000000003E-2</v>
      </c>
      <c r="D1751">
        <v>5.4300000000000001E-2</v>
      </c>
      <c r="E1751">
        <v>5.4800000000000001E-2</v>
      </c>
      <c r="F1751">
        <v>5.5599999999999997E-2</v>
      </c>
      <c r="G1751">
        <v>5.6599999999999998E-2</v>
      </c>
      <c r="H1751">
        <v>5.8200000000000002E-2</v>
      </c>
    </row>
    <row r="1752" spans="1:8" x14ac:dyDescent="0.2">
      <c r="A1752">
        <v>5.4600000000000003E-2</v>
      </c>
      <c r="B1752">
        <v>5.4300000000000001E-2</v>
      </c>
      <c r="C1752">
        <v>5.4600000000000003E-2</v>
      </c>
      <c r="D1752">
        <v>5.5100000000000003E-2</v>
      </c>
      <c r="E1752">
        <v>5.5599999999999997E-2</v>
      </c>
      <c r="F1752">
        <v>5.6399999999999999E-2</v>
      </c>
      <c r="G1752">
        <v>5.74E-2</v>
      </c>
      <c r="H1752">
        <v>5.8900000000000001E-2</v>
      </c>
    </row>
    <row r="1753" spans="1:8" x14ac:dyDescent="0.2">
      <c r="A1753">
        <v>5.4699999999999999E-2</v>
      </c>
      <c r="B1753">
        <v>5.4699999999999999E-2</v>
      </c>
      <c r="C1753">
        <v>5.5199999999999999E-2</v>
      </c>
      <c r="D1753">
        <v>5.5800000000000002E-2</v>
      </c>
      <c r="E1753">
        <v>5.6300000000000003E-2</v>
      </c>
      <c r="F1753">
        <v>5.7200000000000001E-2</v>
      </c>
      <c r="G1753">
        <v>5.8099999999999999E-2</v>
      </c>
      <c r="H1753">
        <v>5.9700000000000003E-2</v>
      </c>
    </row>
    <row r="1754" spans="1:8" x14ac:dyDescent="0.2">
      <c r="A1754">
        <v>5.4699999999999999E-2</v>
      </c>
      <c r="B1754">
        <v>5.4600000000000003E-2</v>
      </c>
      <c r="C1754">
        <v>5.5E-2</v>
      </c>
      <c r="D1754">
        <v>5.5599999999999997E-2</v>
      </c>
      <c r="E1754">
        <v>5.6099999999999997E-2</v>
      </c>
      <c r="F1754">
        <v>5.6899999999999999E-2</v>
      </c>
      <c r="G1754">
        <v>5.7799999999999997E-2</v>
      </c>
      <c r="H1754">
        <v>5.9299999999999999E-2</v>
      </c>
    </row>
    <row r="1755" spans="1:8" x14ac:dyDescent="0.2">
      <c r="A1755">
        <v>5.4399999999999997E-2</v>
      </c>
      <c r="B1755">
        <v>5.3900000000000003E-2</v>
      </c>
      <c r="C1755">
        <v>5.4300000000000001E-2</v>
      </c>
      <c r="D1755">
        <v>5.4899999999999997E-2</v>
      </c>
      <c r="E1755">
        <v>5.5399999999999998E-2</v>
      </c>
      <c r="F1755">
        <v>5.62E-2</v>
      </c>
      <c r="G1755">
        <v>5.7200000000000001E-2</v>
      </c>
      <c r="H1755">
        <v>5.8799999999999998E-2</v>
      </c>
    </row>
    <row r="1756" spans="1:8" x14ac:dyDescent="0.2">
      <c r="A1756">
        <v>5.4199999999999998E-2</v>
      </c>
      <c r="B1756">
        <v>5.3699999999999998E-2</v>
      </c>
      <c r="C1756">
        <v>5.4100000000000002E-2</v>
      </c>
      <c r="D1756">
        <v>5.4600000000000003E-2</v>
      </c>
      <c r="E1756">
        <v>5.5199999999999999E-2</v>
      </c>
      <c r="F1756">
        <v>5.6099999999999997E-2</v>
      </c>
      <c r="G1756">
        <v>5.7099999999999998E-2</v>
      </c>
      <c r="H1756">
        <v>5.8700000000000002E-2</v>
      </c>
    </row>
    <row r="1757" spans="1:8" x14ac:dyDescent="0.2">
      <c r="A1757">
        <v>5.45E-2</v>
      </c>
      <c r="B1757">
        <v>5.4100000000000002E-2</v>
      </c>
      <c r="C1757">
        <v>5.45E-2</v>
      </c>
      <c r="D1757">
        <v>5.5100000000000003E-2</v>
      </c>
      <c r="E1757">
        <v>5.57E-2</v>
      </c>
      <c r="F1757">
        <v>5.6599999999999998E-2</v>
      </c>
      <c r="G1757">
        <v>5.7599999999999998E-2</v>
      </c>
      <c r="H1757">
        <v>5.9200000000000003E-2</v>
      </c>
    </row>
    <row r="1758" spans="1:8" x14ac:dyDescent="0.2">
      <c r="A1758">
        <v>5.45E-2</v>
      </c>
      <c r="B1758">
        <v>5.4199999999999998E-2</v>
      </c>
      <c r="C1758">
        <v>5.4800000000000001E-2</v>
      </c>
      <c r="D1758">
        <v>5.5399999999999998E-2</v>
      </c>
      <c r="E1758">
        <v>5.5899999999999998E-2</v>
      </c>
      <c r="F1758">
        <v>5.6800000000000003E-2</v>
      </c>
      <c r="G1758">
        <v>5.7700000000000001E-2</v>
      </c>
      <c r="H1758">
        <v>5.9299999999999999E-2</v>
      </c>
    </row>
    <row r="1759" spans="1:8" x14ac:dyDescent="0.2">
      <c r="A1759">
        <v>5.45E-2</v>
      </c>
      <c r="B1759">
        <v>5.4100000000000002E-2</v>
      </c>
      <c r="C1759">
        <v>5.4600000000000003E-2</v>
      </c>
      <c r="D1759">
        <v>5.5100000000000003E-2</v>
      </c>
      <c r="E1759">
        <v>5.5599999999999997E-2</v>
      </c>
      <c r="F1759">
        <v>5.6399999999999999E-2</v>
      </c>
      <c r="G1759">
        <v>5.7299999999999997E-2</v>
      </c>
      <c r="H1759">
        <v>5.8900000000000001E-2</v>
      </c>
    </row>
    <row r="1760" spans="1:8" x14ac:dyDescent="0.2">
      <c r="A1760">
        <v>5.45E-2</v>
      </c>
      <c r="B1760">
        <v>5.4100000000000002E-2</v>
      </c>
      <c r="C1760">
        <v>5.4600000000000003E-2</v>
      </c>
      <c r="D1760">
        <v>5.5199999999999999E-2</v>
      </c>
      <c r="E1760">
        <v>5.5800000000000002E-2</v>
      </c>
      <c r="F1760">
        <v>5.6599999999999998E-2</v>
      </c>
      <c r="G1760">
        <v>5.7599999999999998E-2</v>
      </c>
      <c r="H1760">
        <v>5.91E-2</v>
      </c>
    </row>
    <row r="1761" spans="1:8" x14ac:dyDescent="0.2">
      <c r="A1761">
        <v>5.4100000000000002E-2</v>
      </c>
      <c r="B1761">
        <v>5.3400000000000003E-2</v>
      </c>
      <c r="C1761">
        <v>5.3800000000000001E-2</v>
      </c>
      <c r="D1761">
        <v>5.4300000000000001E-2</v>
      </c>
      <c r="E1761">
        <v>5.4899999999999997E-2</v>
      </c>
      <c r="F1761">
        <v>5.5800000000000002E-2</v>
      </c>
      <c r="G1761">
        <v>5.6800000000000003E-2</v>
      </c>
      <c r="H1761">
        <v>5.8400000000000001E-2</v>
      </c>
    </row>
    <row r="1762" spans="1:8" x14ac:dyDescent="0.2">
      <c r="A1762">
        <v>5.4199999999999998E-2</v>
      </c>
      <c r="B1762">
        <v>5.3600000000000002E-2</v>
      </c>
      <c r="C1762">
        <v>5.3999999999999999E-2</v>
      </c>
      <c r="D1762">
        <v>5.4600000000000003E-2</v>
      </c>
      <c r="E1762">
        <v>5.5100000000000003E-2</v>
      </c>
      <c r="F1762">
        <v>5.6000000000000001E-2</v>
      </c>
      <c r="G1762">
        <v>5.7000000000000002E-2</v>
      </c>
      <c r="H1762">
        <v>5.8500000000000003E-2</v>
      </c>
    </row>
    <row r="1763" spans="1:8" x14ac:dyDescent="0.2">
      <c r="A1763">
        <v>5.3900000000000003E-2</v>
      </c>
      <c r="B1763">
        <v>5.2999999999999999E-2</v>
      </c>
      <c r="C1763">
        <v>5.3400000000000003E-2</v>
      </c>
      <c r="D1763">
        <v>5.3900000000000003E-2</v>
      </c>
      <c r="E1763">
        <v>5.4399999999999997E-2</v>
      </c>
      <c r="F1763">
        <v>5.5300000000000002E-2</v>
      </c>
      <c r="G1763">
        <v>5.6300000000000003E-2</v>
      </c>
      <c r="H1763">
        <v>5.79E-2</v>
      </c>
    </row>
    <row r="1764" spans="1:8" x14ac:dyDescent="0.2">
      <c r="A1764">
        <v>5.3999999999999999E-2</v>
      </c>
      <c r="B1764">
        <v>5.33E-2</v>
      </c>
      <c r="C1764">
        <v>5.3600000000000002E-2</v>
      </c>
      <c r="D1764">
        <v>5.4199999999999998E-2</v>
      </c>
      <c r="E1764">
        <v>5.4699999999999999E-2</v>
      </c>
      <c r="F1764">
        <v>5.5500000000000001E-2</v>
      </c>
      <c r="G1764">
        <v>5.6500000000000002E-2</v>
      </c>
      <c r="H1764">
        <v>5.8099999999999999E-2</v>
      </c>
    </row>
    <row r="1765" spans="1:8" x14ac:dyDescent="0.2">
      <c r="A1765">
        <v>5.3900000000000003E-2</v>
      </c>
      <c r="B1765">
        <v>5.3100000000000001E-2</v>
      </c>
      <c r="C1765">
        <v>5.3400000000000003E-2</v>
      </c>
      <c r="D1765">
        <v>5.3900000000000003E-2</v>
      </c>
      <c r="E1765">
        <v>5.45E-2</v>
      </c>
      <c r="F1765">
        <v>5.5399999999999998E-2</v>
      </c>
      <c r="G1765">
        <v>5.6399999999999999E-2</v>
      </c>
      <c r="H1765">
        <v>5.8000000000000003E-2</v>
      </c>
    </row>
    <row r="1766" spans="1:8" x14ac:dyDescent="0.2">
      <c r="A1766">
        <v>5.3699999999999998E-2</v>
      </c>
      <c r="B1766">
        <v>5.28E-2</v>
      </c>
      <c r="C1766">
        <v>5.2999999999999999E-2</v>
      </c>
      <c r="D1766">
        <v>5.3600000000000002E-2</v>
      </c>
      <c r="E1766">
        <v>5.4100000000000002E-2</v>
      </c>
      <c r="F1766">
        <v>5.5E-2</v>
      </c>
      <c r="G1766">
        <v>5.62E-2</v>
      </c>
      <c r="H1766">
        <v>5.7799999999999997E-2</v>
      </c>
    </row>
    <row r="1767" spans="1:8" x14ac:dyDescent="0.2">
      <c r="A1767">
        <v>5.3199999999999997E-2</v>
      </c>
      <c r="B1767">
        <v>5.21E-2</v>
      </c>
      <c r="C1767">
        <v>5.2299999999999999E-2</v>
      </c>
      <c r="D1767">
        <v>5.2900000000000003E-2</v>
      </c>
      <c r="E1767">
        <v>5.3499999999999999E-2</v>
      </c>
      <c r="F1767">
        <v>5.45E-2</v>
      </c>
      <c r="G1767">
        <v>5.5800000000000002E-2</v>
      </c>
      <c r="H1767">
        <v>5.7700000000000001E-2</v>
      </c>
    </row>
    <row r="1768" spans="1:8" x14ac:dyDescent="0.2">
      <c r="A1768">
        <v>5.2499999999999998E-2</v>
      </c>
      <c r="B1768">
        <v>5.11E-2</v>
      </c>
      <c r="C1768">
        <v>5.1299999999999998E-2</v>
      </c>
      <c r="D1768">
        <v>5.21E-2</v>
      </c>
      <c r="E1768">
        <v>5.28E-2</v>
      </c>
      <c r="F1768">
        <v>5.3900000000000003E-2</v>
      </c>
      <c r="G1768">
        <v>5.5300000000000002E-2</v>
      </c>
      <c r="H1768">
        <v>5.7200000000000001E-2</v>
      </c>
    </row>
    <row r="1769" spans="1:8" x14ac:dyDescent="0.2">
      <c r="A1769">
        <v>5.2200000000000003E-2</v>
      </c>
      <c r="B1769">
        <v>5.0700000000000002E-2</v>
      </c>
      <c r="C1769">
        <v>5.1200000000000002E-2</v>
      </c>
      <c r="D1769">
        <v>5.1999999999999998E-2</v>
      </c>
      <c r="E1769">
        <v>5.2699999999999997E-2</v>
      </c>
      <c r="F1769">
        <v>5.3999999999999999E-2</v>
      </c>
      <c r="G1769">
        <v>5.5399999999999998E-2</v>
      </c>
      <c r="H1769">
        <v>5.74E-2</v>
      </c>
    </row>
    <row r="1770" spans="1:8" x14ac:dyDescent="0.2">
      <c r="A1770">
        <v>5.2600000000000001E-2</v>
      </c>
      <c r="B1770">
        <v>5.1299999999999998E-2</v>
      </c>
      <c r="C1770">
        <v>5.16E-2</v>
      </c>
      <c r="D1770">
        <v>5.2299999999999999E-2</v>
      </c>
      <c r="E1770">
        <v>5.2999999999999999E-2</v>
      </c>
      <c r="F1770">
        <v>5.4100000000000002E-2</v>
      </c>
      <c r="G1770">
        <v>5.5300000000000002E-2</v>
      </c>
      <c r="H1770">
        <v>5.7200000000000001E-2</v>
      </c>
    </row>
    <row r="1771" spans="1:8" x14ac:dyDescent="0.2">
      <c r="A1771">
        <v>5.21E-2</v>
      </c>
      <c r="B1771">
        <v>5.0700000000000002E-2</v>
      </c>
      <c r="C1771">
        <v>5.0999999999999997E-2</v>
      </c>
      <c r="D1771">
        <v>5.1700000000000003E-2</v>
      </c>
      <c r="E1771">
        <v>5.2400000000000002E-2</v>
      </c>
      <c r="F1771">
        <v>5.3499999999999999E-2</v>
      </c>
      <c r="G1771">
        <v>5.4800000000000001E-2</v>
      </c>
      <c r="H1771">
        <v>5.67E-2</v>
      </c>
    </row>
    <row r="1772" spans="1:8" x14ac:dyDescent="0.2">
      <c r="A1772">
        <v>5.2400000000000002E-2</v>
      </c>
      <c r="B1772">
        <v>5.1299999999999998E-2</v>
      </c>
      <c r="C1772">
        <v>5.16E-2</v>
      </c>
      <c r="D1772">
        <v>5.2200000000000003E-2</v>
      </c>
      <c r="E1772">
        <v>5.2900000000000003E-2</v>
      </c>
      <c r="F1772">
        <v>5.3900000000000003E-2</v>
      </c>
      <c r="G1772">
        <v>5.5100000000000003E-2</v>
      </c>
      <c r="H1772">
        <v>5.67E-2</v>
      </c>
    </row>
    <row r="1773" spans="1:8" x14ac:dyDescent="0.2">
      <c r="A1773">
        <v>5.1700000000000003E-2</v>
      </c>
      <c r="B1773">
        <v>5.04E-2</v>
      </c>
      <c r="C1773">
        <v>5.0700000000000002E-2</v>
      </c>
      <c r="D1773">
        <v>5.1400000000000001E-2</v>
      </c>
      <c r="E1773">
        <v>5.1999999999999998E-2</v>
      </c>
      <c r="F1773">
        <v>5.3199999999999997E-2</v>
      </c>
      <c r="G1773">
        <v>5.45E-2</v>
      </c>
      <c r="H1773">
        <v>5.6399999999999999E-2</v>
      </c>
    </row>
    <row r="1774" spans="1:8" x14ac:dyDescent="0.2">
      <c r="A1774">
        <v>5.11E-2</v>
      </c>
      <c r="B1774">
        <v>4.99E-2</v>
      </c>
      <c r="C1774">
        <v>5.0200000000000002E-2</v>
      </c>
      <c r="D1774">
        <v>5.0900000000000001E-2</v>
      </c>
      <c r="E1774">
        <v>5.1499999999999997E-2</v>
      </c>
      <c r="F1774">
        <v>5.2900000000000003E-2</v>
      </c>
      <c r="G1774">
        <v>5.4399999999999997E-2</v>
      </c>
      <c r="H1774">
        <v>5.6500000000000002E-2</v>
      </c>
    </row>
    <row r="1775" spans="1:8" x14ac:dyDescent="0.2">
      <c r="A1775">
        <v>5.1900000000000002E-2</v>
      </c>
      <c r="B1775">
        <v>5.0599999999999999E-2</v>
      </c>
      <c r="C1775">
        <v>5.0900000000000001E-2</v>
      </c>
      <c r="D1775">
        <v>5.1499999999999997E-2</v>
      </c>
      <c r="E1775">
        <v>5.21E-2</v>
      </c>
      <c r="F1775">
        <v>5.33E-2</v>
      </c>
      <c r="G1775">
        <v>5.4600000000000003E-2</v>
      </c>
      <c r="H1775">
        <v>5.6399999999999999E-2</v>
      </c>
    </row>
    <row r="1776" spans="1:8" x14ac:dyDescent="0.2">
      <c r="A1776">
        <v>5.2699999999999997E-2</v>
      </c>
      <c r="B1776">
        <v>5.16E-2</v>
      </c>
      <c r="C1776">
        <v>5.1900000000000002E-2</v>
      </c>
      <c r="D1776">
        <v>5.2400000000000002E-2</v>
      </c>
      <c r="E1776">
        <v>5.2999999999999999E-2</v>
      </c>
      <c r="F1776">
        <v>5.3999999999999999E-2</v>
      </c>
      <c r="G1776">
        <v>5.5300000000000002E-2</v>
      </c>
      <c r="H1776">
        <v>5.7000000000000002E-2</v>
      </c>
    </row>
    <row r="1777" spans="1:8" x14ac:dyDescent="0.2">
      <c r="A1777">
        <v>5.1999999999999998E-2</v>
      </c>
      <c r="B1777">
        <v>5.0799999999999998E-2</v>
      </c>
      <c r="C1777">
        <v>5.0999999999999997E-2</v>
      </c>
      <c r="D1777">
        <v>5.1499999999999997E-2</v>
      </c>
      <c r="E1777">
        <v>5.21E-2</v>
      </c>
      <c r="F1777">
        <v>5.3400000000000003E-2</v>
      </c>
      <c r="G1777">
        <v>5.4600000000000003E-2</v>
      </c>
      <c r="H1777">
        <v>5.6800000000000003E-2</v>
      </c>
    </row>
    <row r="1778" spans="1:8" x14ac:dyDescent="0.2">
      <c r="A1778">
        <v>5.1200000000000002E-2</v>
      </c>
      <c r="B1778">
        <v>5.0099999999999999E-2</v>
      </c>
      <c r="C1778">
        <v>5.0500000000000003E-2</v>
      </c>
      <c r="D1778">
        <v>5.1200000000000002E-2</v>
      </c>
      <c r="E1778">
        <v>5.1799999999999999E-2</v>
      </c>
      <c r="F1778">
        <v>5.2999999999999999E-2</v>
      </c>
      <c r="G1778">
        <v>5.4399999999999997E-2</v>
      </c>
      <c r="H1778">
        <v>5.6599999999999998E-2</v>
      </c>
    </row>
    <row r="1779" spans="1:8" x14ac:dyDescent="0.2">
      <c r="A1779">
        <v>5.1900000000000002E-2</v>
      </c>
      <c r="B1779">
        <v>5.0700000000000002E-2</v>
      </c>
      <c r="C1779">
        <v>5.1200000000000002E-2</v>
      </c>
      <c r="D1779">
        <v>5.1900000000000002E-2</v>
      </c>
      <c r="E1779">
        <v>5.2699999999999997E-2</v>
      </c>
      <c r="F1779">
        <v>5.3800000000000001E-2</v>
      </c>
      <c r="G1779">
        <v>5.5100000000000003E-2</v>
      </c>
      <c r="H1779">
        <v>5.7299999999999997E-2</v>
      </c>
    </row>
    <row r="1780" spans="1:8" x14ac:dyDescent="0.2">
      <c r="A1780">
        <v>5.1400000000000001E-2</v>
      </c>
      <c r="B1780">
        <v>5.0200000000000002E-2</v>
      </c>
      <c r="C1780">
        <v>5.0599999999999999E-2</v>
      </c>
      <c r="D1780">
        <v>5.1400000000000001E-2</v>
      </c>
      <c r="E1780">
        <v>5.1999999999999998E-2</v>
      </c>
      <c r="F1780">
        <v>5.33E-2</v>
      </c>
      <c r="G1780">
        <v>5.4600000000000003E-2</v>
      </c>
      <c r="H1780">
        <v>5.6899999999999999E-2</v>
      </c>
    </row>
    <row r="1781" spans="1:8" x14ac:dyDescent="0.2">
      <c r="A1781">
        <v>5.11E-2</v>
      </c>
      <c r="B1781">
        <v>4.99E-2</v>
      </c>
      <c r="C1781">
        <v>5.04E-2</v>
      </c>
      <c r="D1781">
        <v>5.1200000000000002E-2</v>
      </c>
      <c r="E1781">
        <v>5.1900000000000002E-2</v>
      </c>
      <c r="F1781">
        <v>5.3199999999999997E-2</v>
      </c>
      <c r="G1781">
        <v>5.4699999999999999E-2</v>
      </c>
      <c r="H1781">
        <v>5.7200000000000001E-2</v>
      </c>
    </row>
    <row r="1782" spans="1:8" x14ac:dyDescent="0.2">
      <c r="A1782">
        <v>5.0099999999999999E-2</v>
      </c>
      <c r="B1782">
        <v>4.9099999999999998E-2</v>
      </c>
      <c r="C1782">
        <v>4.9700000000000001E-2</v>
      </c>
      <c r="D1782">
        <v>5.0599999999999999E-2</v>
      </c>
      <c r="E1782">
        <v>5.1299999999999998E-2</v>
      </c>
      <c r="F1782">
        <v>5.2900000000000003E-2</v>
      </c>
      <c r="G1782">
        <v>5.4399999999999997E-2</v>
      </c>
      <c r="H1782">
        <v>5.6800000000000003E-2</v>
      </c>
    </row>
    <row r="1783" spans="1:8" x14ac:dyDescent="0.2">
      <c r="A1783">
        <v>4.9299999999999997E-2</v>
      </c>
      <c r="B1783">
        <v>4.8500000000000001E-2</v>
      </c>
      <c r="C1783">
        <v>4.9099999999999998E-2</v>
      </c>
      <c r="D1783">
        <v>0.05</v>
      </c>
      <c r="E1783">
        <v>5.0900000000000001E-2</v>
      </c>
      <c r="F1783">
        <v>5.2600000000000001E-2</v>
      </c>
      <c r="G1783">
        <v>5.4300000000000001E-2</v>
      </c>
      <c r="H1783">
        <v>5.6800000000000003E-2</v>
      </c>
    </row>
    <row r="1784" spans="1:8" x14ac:dyDescent="0.2">
      <c r="A1784">
        <v>4.9399999999999999E-2</v>
      </c>
      <c r="B1784">
        <v>4.8399999999999999E-2</v>
      </c>
      <c r="C1784">
        <v>4.9000000000000002E-2</v>
      </c>
      <c r="D1784">
        <v>4.9799999999999997E-2</v>
      </c>
      <c r="E1784">
        <v>5.0599999999999999E-2</v>
      </c>
      <c r="F1784">
        <v>5.2299999999999999E-2</v>
      </c>
      <c r="G1784">
        <v>5.3999999999999999E-2</v>
      </c>
      <c r="H1784">
        <v>5.67E-2</v>
      </c>
    </row>
    <row r="1785" spans="1:8" x14ac:dyDescent="0.2">
      <c r="A1785">
        <v>4.9000000000000002E-2</v>
      </c>
      <c r="B1785">
        <v>4.7899999999999998E-2</v>
      </c>
      <c r="C1785">
        <v>4.87E-2</v>
      </c>
      <c r="D1785">
        <v>4.9399999999999999E-2</v>
      </c>
      <c r="E1785">
        <v>5.0200000000000002E-2</v>
      </c>
      <c r="F1785">
        <v>5.1799999999999999E-2</v>
      </c>
      <c r="G1785">
        <v>5.3499999999999999E-2</v>
      </c>
      <c r="H1785">
        <v>5.6300000000000003E-2</v>
      </c>
    </row>
    <row r="1786" spans="1:8" x14ac:dyDescent="0.2">
      <c r="A1786">
        <v>0.05</v>
      </c>
      <c r="B1786">
        <v>4.8800000000000003E-2</v>
      </c>
      <c r="C1786">
        <v>4.9299999999999997E-2</v>
      </c>
      <c r="D1786">
        <v>0.05</v>
      </c>
      <c r="E1786">
        <v>5.0700000000000002E-2</v>
      </c>
      <c r="F1786">
        <v>5.21E-2</v>
      </c>
      <c r="G1786">
        <v>5.3699999999999998E-2</v>
      </c>
      <c r="H1786">
        <v>5.6300000000000003E-2</v>
      </c>
    </row>
    <row r="1787" spans="1:8" x14ac:dyDescent="0.2">
      <c r="A1787">
        <v>5.0599999999999999E-2</v>
      </c>
      <c r="B1787">
        <v>4.9599999999999998E-2</v>
      </c>
      <c r="C1787">
        <v>4.99E-2</v>
      </c>
      <c r="D1787">
        <v>5.04E-2</v>
      </c>
      <c r="E1787">
        <v>5.0999999999999997E-2</v>
      </c>
      <c r="F1787">
        <v>5.2200000000000003E-2</v>
      </c>
      <c r="G1787">
        <v>5.3600000000000002E-2</v>
      </c>
      <c r="H1787">
        <v>5.6000000000000001E-2</v>
      </c>
    </row>
    <row r="1788" spans="1:8" x14ac:dyDescent="0.2">
      <c r="A1788">
        <v>5.0900000000000001E-2</v>
      </c>
      <c r="B1788">
        <v>4.9700000000000001E-2</v>
      </c>
      <c r="C1788">
        <v>4.99E-2</v>
      </c>
      <c r="D1788">
        <v>5.04E-2</v>
      </c>
      <c r="E1788">
        <v>5.0999999999999997E-2</v>
      </c>
      <c r="F1788">
        <v>5.1999999999999998E-2</v>
      </c>
      <c r="G1788">
        <v>5.3199999999999997E-2</v>
      </c>
      <c r="H1788">
        <v>5.5399999999999998E-2</v>
      </c>
    </row>
    <row r="1789" spans="1:8" x14ac:dyDescent="0.2">
      <c r="A1789">
        <v>5.0700000000000002E-2</v>
      </c>
      <c r="B1789">
        <v>4.9299999999999997E-2</v>
      </c>
      <c r="C1789">
        <v>4.9500000000000002E-2</v>
      </c>
      <c r="D1789">
        <v>4.9799999999999997E-2</v>
      </c>
      <c r="E1789">
        <v>5.04E-2</v>
      </c>
      <c r="F1789">
        <v>5.1400000000000001E-2</v>
      </c>
      <c r="G1789">
        <v>5.2499999999999998E-2</v>
      </c>
      <c r="H1789">
        <v>5.4699999999999999E-2</v>
      </c>
    </row>
    <row r="1790" spans="1:8" x14ac:dyDescent="0.2">
      <c r="A1790">
        <v>5.0200000000000002E-2</v>
      </c>
      <c r="B1790">
        <v>4.8800000000000003E-2</v>
      </c>
      <c r="C1790">
        <v>4.8899999999999999E-2</v>
      </c>
      <c r="D1790">
        <v>4.9299999999999997E-2</v>
      </c>
      <c r="E1790">
        <v>4.99E-2</v>
      </c>
      <c r="F1790">
        <v>5.0999999999999997E-2</v>
      </c>
      <c r="G1790">
        <v>5.2299999999999999E-2</v>
      </c>
      <c r="H1790">
        <v>5.4699999999999999E-2</v>
      </c>
    </row>
    <row r="1791" spans="1:8" x14ac:dyDescent="0.2">
      <c r="A1791">
        <v>5.0099999999999999E-2</v>
      </c>
      <c r="B1791">
        <v>4.8500000000000001E-2</v>
      </c>
      <c r="C1791">
        <v>4.8500000000000001E-2</v>
      </c>
      <c r="D1791">
        <v>4.9000000000000002E-2</v>
      </c>
      <c r="E1791">
        <v>4.9599999999999998E-2</v>
      </c>
      <c r="F1791">
        <v>5.0900000000000001E-2</v>
      </c>
      <c r="G1791">
        <v>5.2299999999999999E-2</v>
      </c>
      <c r="H1791">
        <v>5.4800000000000001E-2</v>
      </c>
    </row>
    <row r="1792" spans="1:8" x14ac:dyDescent="0.2">
      <c r="A1792">
        <v>5.0500000000000003E-2</v>
      </c>
      <c r="B1792">
        <v>4.8599999999999997E-2</v>
      </c>
      <c r="C1792">
        <v>4.8599999999999997E-2</v>
      </c>
      <c r="D1792">
        <v>4.9000000000000002E-2</v>
      </c>
      <c r="E1792">
        <v>4.9599999999999998E-2</v>
      </c>
      <c r="F1792">
        <v>5.0799999999999998E-2</v>
      </c>
      <c r="G1792">
        <v>5.2200000000000003E-2</v>
      </c>
      <c r="H1792">
        <v>5.4600000000000003E-2</v>
      </c>
    </row>
    <row r="1793" spans="1:8" x14ac:dyDescent="0.2">
      <c r="A1793">
        <v>5.0599999999999999E-2</v>
      </c>
      <c r="B1793">
        <v>4.8599999999999997E-2</v>
      </c>
      <c r="C1793">
        <v>4.8599999999999997E-2</v>
      </c>
      <c r="D1793">
        <v>4.9099999999999998E-2</v>
      </c>
      <c r="E1793">
        <v>4.9700000000000001E-2</v>
      </c>
      <c r="F1793">
        <v>5.0900000000000001E-2</v>
      </c>
      <c r="G1793">
        <v>5.2400000000000002E-2</v>
      </c>
      <c r="H1793">
        <v>5.4800000000000001E-2</v>
      </c>
    </row>
    <row r="1794" spans="1:8" x14ac:dyDescent="0.2">
      <c r="A1794">
        <v>5.11E-2</v>
      </c>
      <c r="B1794">
        <v>4.9000000000000002E-2</v>
      </c>
      <c r="C1794">
        <v>4.9000000000000002E-2</v>
      </c>
      <c r="D1794">
        <v>4.9299999999999997E-2</v>
      </c>
      <c r="E1794">
        <v>4.99E-2</v>
      </c>
      <c r="F1794">
        <v>5.11E-2</v>
      </c>
      <c r="G1794">
        <v>5.2600000000000001E-2</v>
      </c>
      <c r="H1794">
        <v>5.4899999999999997E-2</v>
      </c>
    </row>
    <row r="1795" spans="1:8" x14ac:dyDescent="0.2">
      <c r="A1795">
        <v>5.04E-2</v>
      </c>
      <c r="B1795">
        <v>4.8000000000000001E-2</v>
      </c>
      <c r="C1795">
        <v>4.8000000000000001E-2</v>
      </c>
      <c r="D1795">
        <v>4.8500000000000001E-2</v>
      </c>
      <c r="E1795">
        <v>4.9000000000000002E-2</v>
      </c>
      <c r="F1795">
        <v>5.0299999999999997E-2</v>
      </c>
      <c r="G1795">
        <v>5.1900000000000002E-2</v>
      </c>
      <c r="H1795">
        <v>5.4300000000000001E-2</v>
      </c>
    </row>
    <row r="1796" spans="1:8" x14ac:dyDescent="0.2">
      <c r="A1796">
        <v>5.0500000000000003E-2</v>
      </c>
      <c r="B1796">
        <v>4.8099999999999997E-2</v>
      </c>
      <c r="C1796">
        <v>4.8000000000000001E-2</v>
      </c>
      <c r="D1796">
        <v>4.8399999999999999E-2</v>
      </c>
      <c r="E1796">
        <v>4.8899999999999999E-2</v>
      </c>
      <c r="F1796">
        <v>5.0099999999999999E-2</v>
      </c>
      <c r="G1796">
        <v>5.16E-2</v>
      </c>
      <c r="H1796">
        <v>5.3999999999999999E-2</v>
      </c>
    </row>
    <row r="1797" spans="1:8" x14ac:dyDescent="0.2">
      <c r="A1797">
        <v>4.9000000000000002E-2</v>
      </c>
      <c r="B1797">
        <v>4.65E-2</v>
      </c>
      <c r="C1797">
        <v>4.6300000000000001E-2</v>
      </c>
      <c r="D1797">
        <v>4.6699999999999998E-2</v>
      </c>
      <c r="E1797">
        <v>4.7300000000000002E-2</v>
      </c>
      <c r="F1797">
        <v>4.8599999999999997E-2</v>
      </c>
      <c r="G1797">
        <v>5.0299999999999997E-2</v>
      </c>
      <c r="H1797">
        <v>5.2900000000000003E-2</v>
      </c>
    </row>
    <row r="1798" spans="1:8" x14ac:dyDescent="0.2">
      <c r="A1798">
        <v>4.87E-2</v>
      </c>
      <c r="B1798">
        <v>4.5900000000000003E-2</v>
      </c>
      <c r="C1798">
        <v>4.58E-2</v>
      </c>
      <c r="D1798">
        <v>4.6100000000000002E-2</v>
      </c>
      <c r="E1798">
        <v>4.6699999999999998E-2</v>
      </c>
      <c r="F1798">
        <v>4.8000000000000001E-2</v>
      </c>
      <c r="G1798">
        <v>4.9700000000000001E-2</v>
      </c>
      <c r="H1798">
        <v>5.2299999999999999E-2</v>
      </c>
    </row>
    <row r="1799" spans="1:8" x14ac:dyDescent="0.2">
      <c r="A1799">
        <v>4.9299999999999997E-2</v>
      </c>
      <c r="B1799">
        <v>4.6699999999999998E-2</v>
      </c>
      <c r="C1799">
        <v>4.6300000000000001E-2</v>
      </c>
      <c r="D1799">
        <v>4.6600000000000003E-2</v>
      </c>
      <c r="E1799">
        <v>4.7100000000000003E-2</v>
      </c>
      <c r="F1799">
        <v>4.8300000000000003E-2</v>
      </c>
      <c r="G1799">
        <v>0.05</v>
      </c>
      <c r="H1799">
        <v>5.2499999999999998E-2</v>
      </c>
    </row>
    <row r="1800" spans="1:8" x14ac:dyDescent="0.2">
      <c r="A1800">
        <v>0.05</v>
      </c>
      <c r="B1800">
        <v>4.7199999999999999E-2</v>
      </c>
      <c r="C1800">
        <v>4.7E-2</v>
      </c>
      <c r="D1800">
        <v>4.7199999999999999E-2</v>
      </c>
      <c r="E1800">
        <v>4.7800000000000002E-2</v>
      </c>
      <c r="F1800">
        <v>4.8899999999999999E-2</v>
      </c>
      <c r="G1800">
        <v>5.0500000000000003E-2</v>
      </c>
      <c r="H1800">
        <v>5.28E-2</v>
      </c>
    </row>
    <row r="1801" spans="1:8" x14ac:dyDescent="0.2">
      <c r="A1801">
        <v>5.0099999999999999E-2</v>
      </c>
      <c r="B1801">
        <v>4.7600000000000003E-2</v>
      </c>
      <c r="C1801">
        <v>4.7600000000000003E-2</v>
      </c>
      <c r="D1801">
        <v>4.8000000000000001E-2</v>
      </c>
      <c r="E1801">
        <v>4.8599999999999997E-2</v>
      </c>
      <c r="F1801">
        <v>4.9799999999999997E-2</v>
      </c>
      <c r="G1801">
        <v>5.1299999999999998E-2</v>
      </c>
      <c r="H1801">
        <v>5.3499999999999999E-2</v>
      </c>
    </row>
    <row r="1802" spans="1:8" x14ac:dyDescent="0.2">
      <c r="A1802">
        <v>4.99E-2</v>
      </c>
      <c r="B1802">
        <v>4.7500000000000001E-2</v>
      </c>
      <c r="C1802">
        <v>4.7600000000000003E-2</v>
      </c>
      <c r="D1802">
        <v>4.8000000000000001E-2</v>
      </c>
      <c r="E1802">
        <v>4.8599999999999997E-2</v>
      </c>
      <c r="F1802">
        <v>4.9799999999999997E-2</v>
      </c>
      <c r="G1802">
        <v>5.1299999999999998E-2</v>
      </c>
      <c r="H1802">
        <v>5.3699999999999998E-2</v>
      </c>
    </row>
    <row r="1803" spans="1:8" x14ac:dyDescent="0.2">
      <c r="A1803">
        <v>0.05</v>
      </c>
      <c r="B1803">
        <v>4.7800000000000002E-2</v>
      </c>
      <c r="C1803">
        <v>4.7800000000000002E-2</v>
      </c>
      <c r="D1803">
        <v>4.8399999999999999E-2</v>
      </c>
      <c r="E1803">
        <v>4.9000000000000002E-2</v>
      </c>
      <c r="F1803">
        <v>5.0200000000000002E-2</v>
      </c>
      <c r="G1803">
        <v>5.1700000000000003E-2</v>
      </c>
      <c r="H1803">
        <v>5.3900000000000003E-2</v>
      </c>
    </row>
    <row r="1804" spans="1:8" x14ac:dyDescent="0.2">
      <c r="A1804">
        <v>5.0200000000000002E-2</v>
      </c>
      <c r="B1804">
        <v>4.8000000000000001E-2</v>
      </c>
      <c r="C1804">
        <v>4.8099999999999997E-2</v>
      </c>
      <c r="D1804">
        <v>4.8599999999999997E-2</v>
      </c>
      <c r="E1804">
        <v>4.9200000000000001E-2</v>
      </c>
      <c r="F1804">
        <v>5.0299999999999997E-2</v>
      </c>
      <c r="G1804">
        <v>5.1700000000000003E-2</v>
      </c>
      <c r="H1804">
        <v>5.3900000000000003E-2</v>
      </c>
    </row>
    <row r="1805" spans="1:8" x14ac:dyDescent="0.2">
      <c r="A1805">
        <v>4.7500000000000001E-2</v>
      </c>
      <c r="B1805">
        <v>4.6100000000000002E-2</v>
      </c>
      <c r="C1805">
        <v>4.65E-2</v>
      </c>
      <c r="D1805">
        <v>4.7300000000000002E-2</v>
      </c>
      <c r="E1805">
        <v>4.82E-2</v>
      </c>
      <c r="F1805">
        <v>4.9599999999999998E-2</v>
      </c>
      <c r="G1805">
        <v>5.1400000000000001E-2</v>
      </c>
      <c r="H1805">
        <v>5.4100000000000002E-2</v>
      </c>
    </row>
    <row r="1806" spans="1:8" x14ac:dyDescent="0.2">
      <c r="A1806">
        <v>4.7699999999999999E-2</v>
      </c>
      <c r="B1806">
        <v>4.65E-2</v>
      </c>
      <c r="C1806">
        <v>4.6899999999999997E-2</v>
      </c>
      <c r="D1806">
        <v>4.7800000000000002E-2</v>
      </c>
      <c r="E1806">
        <v>4.87E-2</v>
      </c>
      <c r="F1806">
        <v>5.0200000000000002E-2</v>
      </c>
      <c r="G1806">
        <v>5.21E-2</v>
      </c>
      <c r="H1806">
        <v>5.4800000000000001E-2</v>
      </c>
    </row>
    <row r="1807" spans="1:8" x14ac:dyDescent="0.2">
      <c r="A1807">
        <v>4.82E-2</v>
      </c>
      <c r="B1807">
        <v>4.7100000000000003E-2</v>
      </c>
      <c r="C1807">
        <v>4.7800000000000002E-2</v>
      </c>
      <c r="D1807">
        <v>4.8800000000000003E-2</v>
      </c>
      <c r="E1807">
        <v>4.9700000000000001E-2</v>
      </c>
      <c r="F1807">
        <v>5.1200000000000002E-2</v>
      </c>
      <c r="G1807">
        <v>5.2999999999999999E-2</v>
      </c>
      <c r="H1807">
        <v>5.5500000000000001E-2</v>
      </c>
    </row>
    <row r="1808" spans="1:8" x14ac:dyDescent="0.2">
      <c r="A1808">
        <v>4.8599999999999997E-2</v>
      </c>
      <c r="B1808">
        <v>4.7399999999999998E-2</v>
      </c>
      <c r="C1808">
        <v>4.8000000000000001E-2</v>
      </c>
      <c r="D1808">
        <v>4.8899999999999999E-2</v>
      </c>
      <c r="E1808">
        <v>4.9799999999999997E-2</v>
      </c>
      <c r="F1808">
        <v>5.1200000000000002E-2</v>
      </c>
      <c r="G1808">
        <v>5.2900000000000003E-2</v>
      </c>
      <c r="H1808">
        <v>5.5199999999999999E-2</v>
      </c>
    </row>
    <row r="1809" spans="1:8" x14ac:dyDescent="0.2">
      <c r="A1809">
        <v>4.8000000000000001E-2</v>
      </c>
      <c r="B1809">
        <v>4.6399999999999997E-2</v>
      </c>
      <c r="C1809">
        <v>4.7E-2</v>
      </c>
      <c r="D1809">
        <v>4.7899999999999998E-2</v>
      </c>
      <c r="E1809">
        <v>4.8899999999999999E-2</v>
      </c>
      <c r="F1809">
        <v>5.0500000000000003E-2</v>
      </c>
      <c r="G1809">
        <v>5.2299999999999999E-2</v>
      </c>
      <c r="H1809">
        <v>5.4699999999999999E-2</v>
      </c>
    </row>
    <row r="1810" spans="1:8" x14ac:dyDescent="0.2">
      <c r="A1810">
        <v>4.8300000000000003E-2</v>
      </c>
      <c r="B1810">
        <v>4.6899999999999997E-2</v>
      </c>
      <c r="C1810">
        <v>4.7500000000000001E-2</v>
      </c>
      <c r="D1810">
        <v>4.8500000000000001E-2</v>
      </c>
      <c r="E1810">
        <v>4.9500000000000002E-2</v>
      </c>
      <c r="F1810">
        <v>5.11E-2</v>
      </c>
      <c r="G1810">
        <v>5.2900000000000003E-2</v>
      </c>
      <c r="H1810">
        <v>5.5300000000000002E-2</v>
      </c>
    </row>
    <row r="1811" spans="1:8" x14ac:dyDescent="0.2">
      <c r="A1811">
        <v>4.7899999999999998E-2</v>
      </c>
      <c r="B1811">
        <v>4.6199999999999998E-2</v>
      </c>
      <c r="C1811">
        <v>4.6899999999999997E-2</v>
      </c>
      <c r="D1811">
        <v>4.8000000000000001E-2</v>
      </c>
      <c r="E1811">
        <v>4.9000000000000002E-2</v>
      </c>
      <c r="F1811">
        <v>5.0599999999999999E-2</v>
      </c>
      <c r="G1811">
        <v>5.2400000000000002E-2</v>
      </c>
      <c r="H1811">
        <v>5.4899999999999997E-2</v>
      </c>
    </row>
    <row r="1812" spans="1:8" x14ac:dyDescent="0.2">
      <c r="A1812">
        <v>4.7699999999999999E-2</v>
      </c>
      <c r="B1812">
        <v>4.58E-2</v>
      </c>
      <c r="C1812">
        <v>4.6300000000000001E-2</v>
      </c>
      <c r="D1812">
        <v>4.7300000000000002E-2</v>
      </c>
      <c r="E1812">
        <v>4.82E-2</v>
      </c>
      <c r="F1812">
        <v>4.9799999999999997E-2</v>
      </c>
      <c r="G1812">
        <v>5.1499999999999997E-2</v>
      </c>
      <c r="H1812">
        <v>5.3999999999999999E-2</v>
      </c>
    </row>
    <row r="1813" spans="1:8" x14ac:dyDescent="0.2">
      <c r="A1813">
        <v>4.8300000000000003E-2</v>
      </c>
      <c r="B1813">
        <v>4.6399999999999997E-2</v>
      </c>
      <c r="C1813">
        <v>4.6899999999999997E-2</v>
      </c>
      <c r="D1813">
        <v>4.7699999999999999E-2</v>
      </c>
      <c r="E1813">
        <v>4.8599999999999997E-2</v>
      </c>
      <c r="F1813">
        <v>5.0099999999999999E-2</v>
      </c>
      <c r="G1813">
        <v>5.1700000000000003E-2</v>
      </c>
      <c r="H1813">
        <v>5.4199999999999998E-2</v>
      </c>
    </row>
    <row r="1814" spans="1:8" x14ac:dyDescent="0.2">
      <c r="A1814">
        <v>4.8599999999999997E-2</v>
      </c>
      <c r="B1814">
        <v>4.6699999999999998E-2</v>
      </c>
      <c r="C1814">
        <v>4.7100000000000003E-2</v>
      </c>
      <c r="D1814">
        <v>4.7899999999999998E-2</v>
      </c>
      <c r="E1814">
        <v>4.8599999999999997E-2</v>
      </c>
      <c r="F1814">
        <v>0.05</v>
      </c>
      <c r="G1814">
        <v>5.1499999999999997E-2</v>
      </c>
      <c r="H1814">
        <v>5.3900000000000003E-2</v>
      </c>
    </row>
    <row r="1815" spans="1:8" x14ac:dyDescent="0.2">
      <c r="A1815">
        <v>4.8899999999999999E-2</v>
      </c>
      <c r="B1815">
        <v>4.7E-2</v>
      </c>
      <c r="C1815">
        <v>4.7399999999999998E-2</v>
      </c>
      <c r="D1815">
        <v>4.8099999999999997E-2</v>
      </c>
      <c r="E1815">
        <v>4.9000000000000002E-2</v>
      </c>
      <c r="F1815">
        <v>5.0299999999999997E-2</v>
      </c>
      <c r="G1815">
        <v>5.1799999999999999E-2</v>
      </c>
      <c r="H1815">
        <v>5.4100000000000002E-2</v>
      </c>
    </row>
    <row r="1816" spans="1:8" x14ac:dyDescent="0.2">
      <c r="A1816">
        <v>4.9000000000000002E-2</v>
      </c>
      <c r="B1816">
        <v>4.7199999999999999E-2</v>
      </c>
      <c r="C1816">
        <v>4.7600000000000003E-2</v>
      </c>
      <c r="D1816">
        <v>4.8300000000000003E-2</v>
      </c>
      <c r="E1816">
        <v>4.9099999999999998E-2</v>
      </c>
      <c r="F1816">
        <v>5.04E-2</v>
      </c>
      <c r="G1816">
        <v>5.1799999999999999E-2</v>
      </c>
      <c r="H1816">
        <v>5.4100000000000002E-2</v>
      </c>
    </row>
    <row r="1817" spans="1:8" x14ac:dyDescent="0.2">
      <c r="A1817">
        <v>4.9700000000000001E-2</v>
      </c>
      <c r="B1817">
        <v>4.7800000000000002E-2</v>
      </c>
      <c r="C1817">
        <v>4.82E-2</v>
      </c>
      <c r="D1817">
        <v>4.9000000000000002E-2</v>
      </c>
      <c r="E1817">
        <v>4.9799999999999997E-2</v>
      </c>
      <c r="F1817">
        <v>5.0999999999999997E-2</v>
      </c>
      <c r="G1817">
        <v>5.2499999999999998E-2</v>
      </c>
      <c r="H1817">
        <v>5.4699999999999999E-2</v>
      </c>
    </row>
    <row r="1818" spans="1:8" x14ac:dyDescent="0.2">
      <c r="A1818">
        <v>4.9700000000000001E-2</v>
      </c>
      <c r="B1818">
        <v>4.7899999999999998E-2</v>
      </c>
      <c r="C1818">
        <v>4.8300000000000003E-2</v>
      </c>
      <c r="D1818">
        <v>4.9000000000000002E-2</v>
      </c>
      <c r="E1818">
        <v>4.9799999999999997E-2</v>
      </c>
      <c r="F1818">
        <v>5.0999999999999997E-2</v>
      </c>
      <c r="G1818">
        <v>5.2400000000000002E-2</v>
      </c>
      <c r="H1818">
        <v>5.4600000000000003E-2</v>
      </c>
    </row>
    <row r="1819" spans="1:8" x14ac:dyDescent="0.2">
      <c r="A1819">
        <v>4.99E-2</v>
      </c>
      <c r="B1819">
        <v>4.8300000000000003E-2</v>
      </c>
      <c r="C1819">
        <v>4.87E-2</v>
      </c>
      <c r="D1819">
        <v>4.9399999999999999E-2</v>
      </c>
      <c r="E1819">
        <v>5.0099999999999999E-2</v>
      </c>
      <c r="F1819">
        <v>5.1299999999999998E-2</v>
      </c>
      <c r="G1819">
        <v>5.2699999999999997E-2</v>
      </c>
      <c r="H1819">
        <v>5.4699999999999999E-2</v>
      </c>
    </row>
    <row r="1820" spans="1:8" x14ac:dyDescent="0.2">
      <c r="A1820">
        <v>4.9700000000000001E-2</v>
      </c>
      <c r="B1820">
        <v>4.8399999999999999E-2</v>
      </c>
      <c r="C1820">
        <v>4.8899999999999999E-2</v>
      </c>
      <c r="D1820">
        <v>4.9599999999999998E-2</v>
      </c>
      <c r="E1820">
        <v>5.04E-2</v>
      </c>
      <c r="F1820">
        <v>5.1700000000000003E-2</v>
      </c>
      <c r="G1820">
        <v>5.2999999999999999E-2</v>
      </c>
      <c r="H1820">
        <v>5.5100000000000003E-2</v>
      </c>
    </row>
    <row r="1821" spans="1:8" x14ac:dyDescent="0.2">
      <c r="A1821">
        <v>4.9399999999999999E-2</v>
      </c>
      <c r="B1821">
        <v>4.8000000000000001E-2</v>
      </c>
      <c r="C1821">
        <v>4.8500000000000001E-2</v>
      </c>
      <c r="D1821">
        <v>4.9200000000000001E-2</v>
      </c>
      <c r="E1821">
        <v>0.05</v>
      </c>
      <c r="F1821">
        <v>5.1200000000000002E-2</v>
      </c>
      <c r="G1821">
        <v>5.2600000000000001E-2</v>
      </c>
      <c r="H1821">
        <v>5.4699999999999999E-2</v>
      </c>
    </row>
    <row r="1822" spans="1:8" x14ac:dyDescent="0.2">
      <c r="A1822">
        <v>4.9700000000000001E-2</v>
      </c>
      <c r="B1822">
        <v>4.8599999999999997E-2</v>
      </c>
      <c r="C1822">
        <v>4.9000000000000002E-2</v>
      </c>
      <c r="D1822">
        <v>4.9799999999999997E-2</v>
      </c>
      <c r="E1822">
        <v>5.0599999999999999E-2</v>
      </c>
      <c r="F1822">
        <v>5.1799999999999999E-2</v>
      </c>
      <c r="G1822">
        <v>5.3199999999999997E-2</v>
      </c>
      <c r="H1822">
        <v>5.5300000000000002E-2</v>
      </c>
    </row>
    <row r="1823" spans="1:8" x14ac:dyDescent="0.2">
      <c r="A1823">
        <v>4.9000000000000002E-2</v>
      </c>
      <c r="B1823">
        <v>4.7800000000000002E-2</v>
      </c>
      <c r="C1823">
        <v>4.8300000000000003E-2</v>
      </c>
      <c r="D1823">
        <v>4.9099999999999998E-2</v>
      </c>
      <c r="E1823">
        <v>4.99E-2</v>
      </c>
      <c r="F1823">
        <v>5.1299999999999998E-2</v>
      </c>
      <c r="G1823">
        <v>5.28E-2</v>
      </c>
      <c r="H1823">
        <v>5.5E-2</v>
      </c>
    </row>
    <row r="1824" spans="1:8" x14ac:dyDescent="0.2">
      <c r="A1824">
        <v>4.8599999999999997E-2</v>
      </c>
      <c r="B1824">
        <v>4.7100000000000003E-2</v>
      </c>
      <c r="C1824">
        <v>4.7600000000000003E-2</v>
      </c>
      <c r="D1824">
        <v>4.8500000000000001E-2</v>
      </c>
      <c r="E1824">
        <v>4.9299999999999997E-2</v>
      </c>
      <c r="F1824">
        <v>5.0700000000000002E-2</v>
      </c>
      <c r="G1824">
        <v>5.2200000000000003E-2</v>
      </c>
      <c r="H1824">
        <v>5.45E-2</v>
      </c>
    </row>
    <row r="1825" spans="1:8" x14ac:dyDescent="0.2">
      <c r="A1825">
        <v>4.7800000000000002E-2</v>
      </c>
      <c r="B1825">
        <v>4.6199999999999998E-2</v>
      </c>
      <c r="C1825">
        <v>4.6699999999999998E-2</v>
      </c>
      <c r="D1825">
        <v>4.7600000000000003E-2</v>
      </c>
      <c r="E1825">
        <v>4.8399999999999999E-2</v>
      </c>
      <c r="F1825">
        <v>4.99E-2</v>
      </c>
      <c r="G1825">
        <v>5.16E-2</v>
      </c>
      <c r="H1825">
        <v>5.3999999999999999E-2</v>
      </c>
    </row>
    <row r="1826" spans="1:8" x14ac:dyDescent="0.2">
      <c r="A1826">
        <v>4.6699999999999998E-2</v>
      </c>
      <c r="B1826">
        <v>4.4900000000000002E-2</v>
      </c>
      <c r="C1826">
        <v>4.5400000000000003E-2</v>
      </c>
      <c r="D1826">
        <v>4.6199999999999998E-2</v>
      </c>
      <c r="E1826">
        <v>4.7E-2</v>
      </c>
      <c r="F1826">
        <v>4.8500000000000001E-2</v>
      </c>
      <c r="G1826">
        <v>5.0200000000000002E-2</v>
      </c>
      <c r="H1826">
        <v>5.28E-2</v>
      </c>
    </row>
    <row r="1827" spans="1:8" x14ac:dyDescent="0.2">
      <c r="A1827">
        <v>4.6600000000000003E-2</v>
      </c>
      <c r="B1827">
        <v>4.4900000000000002E-2</v>
      </c>
      <c r="C1827">
        <v>4.5400000000000003E-2</v>
      </c>
      <c r="D1827">
        <v>4.6199999999999998E-2</v>
      </c>
      <c r="E1827">
        <v>4.7100000000000003E-2</v>
      </c>
      <c r="F1827">
        <v>4.8599999999999997E-2</v>
      </c>
      <c r="G1827">
        <v>5.0299999999999997E-2</v>
      </c>
      <c r="H1827">
        <v>5.28E-2</v>
      </c>
    </row>
    <row r="1828" spans="1:8" x14ac:dyDescent="0.2">
      <c r="A1828">
        <v>4.6699999999999998E-2</v>
      </c>
      <c r="B1828">
        <v>4.5100000000000001E-2</v>
      </c>
      <c r="C1828">
        <v>4.5600000000000002E-2</v>
      </c>
      <c r="D1828">
        <v>4.6399999999999997E-2</v>
      </c>
      <c r="E1828">
        <v>4.7300000000000002E-2</v>
      </c>
      <c r="F1828">
        <v>4.8800000000000003E-2</v>
      </c>
      <c r="G1828">
        <v>5.0500000000000003E-2</v>
      </c>
      <c r="H1828">
        <v>5.2999999999999999E-2</v>
      </c>
    </row>
    <row r="1829" spans="1:8" x14ac:dyDescent="0.2">
      <c r="A1829">
        <v>4.5900000000000003E-2</v>
      </c>
      <c r="B1829">
        <v>4.41E-2</v>
      </c>
      <c r="C1829">
        <v>4.4600000000000001E-2</v>
      </c>
      <c r="D1829">
        <v>4.5499999999999999E-2</v>
      </c>
      <c r="E1829">
        <v>4.6399999999999997E-2</v>
      </c>
      <c r="F1829">
        <v>4.8000000000000001E-2</v>
      </c>
      <c r="G1829">
        <v>4.9799999999999997E-2</v>
      </c>
      <c r="H1829">
        <v>5.2400000000000002E-2</v>
      </c>
    </row>
    <row r="1830" spans="1:8" x14ac:dyDescent="0.2">
      <c r="A1830">
        <v>4.5699999999999998E-2</v>
      </c>
      <c r="B1830">
        <v>4.3999999999999997E-2</v>
      </c>
      <c r="C1830">
        <v>4.4600000000000001E-2</v>
      </c>
      <c r="D1830">
        <v>4.5600000000000002E-2</v>
      </c>
      <c r="E1830">
        <v>4.65E-2</v>
      </c>
      <c r="F1830">
        <v>4.8099999999999997E-2</v>
      </c>
      <c r="G1830">
        <v>4.9799999999999997E-2</v>
      </c>
      <c r="H1830">
        <v>5.2400000000000002E-2</v>
      </c>
    </row>
    <row r="1831" spans="1:8" x14ac:dyDescent="0.2">
      <c r="A1831">
        <v>4.5699999999999998E-2</v>
      </c>
      <c r="B1831">
        <v>4.4200000000000003E-2</v>
      </c>
      <c r="C1831">
        <v>4.4900000000000002E-2</v>
      </c>
      <c r="D1831">
        <v>4.5900000000000003E-2</v>
      </c>
      <c r="E1831">
        <v>4.6899999999999997E-2</v>
      </c>
      <c r="F1831">
        <v>4.8500000000000001E-2</v>
      </c>
      <c r="G1831">
        <v>5.0200000000000002E-2</v>
      </c>
      <c r="H1831">
        <v>5.28E-2</v>
      </c>
    </row>
    <row r="1832" spans="1:8" x14ac:dyDescent="0.2">
      <c r="A1832">
        <v>4.5900000000000003E-2</v>
      </c>
      <c r="B1832">
        <v>4.4400000000000002E-2</v>
      </c>
      <c r="C1832">
        <v>4.5100000000000001E-2</v>
      </c>
      <c r="D1832">
        <v>4.6100000000000002E-2</v>
      </c>
      <c r="E1832">
        <v>4.7100000000000003E-2</v>
      </c>
      <c r="F1832">
        <v>4.87E-2</v>
      </c>
      <c r="G1832">
        <v>5.0299999999999997E-2</v>
      </c>
      <c r="H1832">
        <v>5.28E-2</v>
      </c>
    </row>
    <row r="1833" spans="1:8" x14ac:dyDescent="0.2">
      <c r="A1833">
        <v>4.5900000000000003E-2</v>
      </c>
      <c r="B1833">
        <v>4.4600000000000001E-2</v>
      </c>
      <c r="C1833">
        <v>4.53E-2</v>
      </c>
      <c r="D1833">
        <v>4.6199999999999998E-2</v>
      </c>
      <c r="E1833">
        <v>4.7199999999999999E-2</v>
      </c>
      <c r="F1833">
        <v>4.87E-2</v>
      </c>
      <c r="G1833">
        <v>5.0299999999999997E-2</v>
      </c>
      <c r="H1833">
        <v>5.28E-2</v>
      </c>
    </row>
    <row r="1834" spans="1:8" x14ac:dyDescent="0.2">
      <c r="A1834">
        <v>4.6199999999999998E-2</v>
      </c>
      <c r="B1834">
        <v>4.4900000000000002E-2</v>
      </c>
      <c r="C1834">
        <v>4.5600000000000002E-2</v>
      </c>
      <c r="D1834">
        <v>4.65E-2</v>
      </c>
      <c r="E1834">
        <v>4.7399999999999998E-2</v>
      </c>
      <c r="F1834">
        <v>4.8899999999999999E-2</v>
      </c>
      <c r="G1834">
        <v>5.0500000000000003E-2</v>
      </c>
      <c r="H1834">
        <v>5.2900000000000003E-2</v>
      </c>
    </row>
    <row r="1835" spans="1:8" x14ac:dyDescent="0.2">
      <c r="A1835">
        <v>4.5900000000000003E-2</v>
      </c>
      <c r="B1835">
        <v>4.4699999999999997E-2</v>
      </c>
      <c r="C1835">
        <v>4.53E-2</v>
      </c>
      <c r="D1835">
        <v>4.6300000000000001E-2</v>
      </c>
      <c r="E1835">
        <v>4.7199999999999999E-2</v>
      </c>
      <c r="F1835">
        <v>4.8599999999999997E-2</v>
      </c>
      <c r="G1835">
        <v>5.0200000000000002E-2</v>
      </c>
      <c r="H1835">
        <v>5.2699999999999997E-2</v>
      </c>
    </row>
    <row r="1836" spans="1:8" x14ac:dyDescent="0.2">
      <c r="A1836">
        <v>4.53E-2</v>
      </c>
      <c r="B1836">
        <v>4.3799999999999999E-2</v>
      </c>
      <c r="C1836">
        <v>4.4400000000000002E-2</v>
      </c>
      <c r="D1836">
        <v>4.5400000000000003E-2</v>
      </c>
      <c r="E1836">
        <v>4.6399999999999997E-2</v>
      </c>
      <c r="F1836">
        <v>4.8000000000000001E-2</v>
      </c>
      <c r="G1836">
        <v>4.9700000000000001E-2</v>
      </c>
      <c r="H1836">
        <v>5.2400000000000002E-2</v>
      </c>
    </row>
    <row r="1837" spans="1:8" x14ac:dyDescent="0.2">
      <c r="A1837">
        <v>4.5699999999999998E-2</v>
      </c>
      <c r="B1837">
        <v>4.41E-2</v>
      </c>
      <c r="C1837">
        <v>4.4699999999999997E-2</v>
      </c>
      <c r="D1837">
        <v>4.5699999999999998E-2</v>
      </c>
      <c r="E1837">
        <v>4.6800000000000001E-2</v>
      </c>
      <c r="F1837">
        <v>4.8500000000000001E-2</v>
      </c>
      <c r="G1837">
        <v>5.0200000000000002E-2</v>
      </c>
      <c r="H1837">
        <v>5.2900000000000003E-2</v>
      </c>
    </row>
    <row r="1838" spans="1:8" x14ac:dyDescent="0.2">
      <c r="A1838">
        <v>4.58E-2</v>
      </c>
      <c r="B1838">
        <v>4.4299999999999999E-2</v>
      </c>
      <c r="C1838">
        <v>4.4900000000000002E-2</v>
      </c>
      <c r="D1838">
        <v>4.5999999999999999E-2</v>
      </c>
      <c r="E1838">
        <v>4.7E-2</v>
      </c>
      <c r="F1838">
        <v>4.8800000000000003E-2</v>
      </c>
      <c r="G1838">
        <v>5.0599999999999999E-2</v>
      </c>
      <c r="H1838">
        <v>5.3199999999999997E-2</v>
      </c>
    </row>
    <row r="1839" spans="1:8" x14ac:dyDescent="0.2">
      <c r="A1839">
        <v>4.5699999999999998E-2</v>
      </c>
      <c r="B1839">
        <v>4.4200000000000003E-2</v>
      </c>
      <c r="C1839">
        <v>4.4900000000000002E-2</v>
      </c>
      <c r="D1839">
        <v>4.5999999999999999E-2</v>
      </c>
      <c r="E1839">
        <v>4.7E-2</v>
      </c>
      <c r="F1839">
        <v>4.8800000000000003E-2</v>
      </c>
      <c r="G1839">
        <v>5.0700000000000002E-2</v>
      </c>
      <c r="H1839">
        <v>5.3499999999999999E-2</v>
      </c>
    </row>
    <row r="1840" spans="1:8" x14ac:dyDescent="0.2">
      <c r="A1840">
        <v>4.48E-2</v>
      </c>
      <c r="B1840">
        <v>4.3299999999999998E-2</v>
      </c>
      <c r="C1840">
        <v>4.3900000000000002E-2</v>
      </c>
      <c r="D1840">
        <v>4.5199999999999997E-2</v>
      </c>
      <c r="E1840">
        <v>4.6399999999999997E-2</v>
      </c>
      <c r="F1840">
        <v>4.8300000000000003E-2</v>
      </c>
      <c r="G1840">
        <v>5.0299999999999997E-2</v>
      </c>
      <c r="H1840">
        <v>5.3400000000000003E-2</v>
      </c>
    </row>
    <row r="1841" spans="1:8" x14ac:dyDescent="0.2">
      <c r="A1841">
        <v>4.4200000000000003E-2</v>
      </c>
      <c r="B1841">
        <v>4.2599999999999999E-2</v>
      </c>
      <c r="C1841">
        <v>4.3400000000000001E-2</v>
      </c>
      <c r="D1841">
        <v>4.4600000000000001E-2</v>
      </c>
      <c r="E1841">
        <v>4.58E-2</v>
      </c>
      <c r="F1841">
        <v>4.7699999999999999E-2</v>
      </c>
      <c r="G1841">
        <v>4.9799999999999997E-2</v>
      </c>
      <c r="H1841">
        <v>5.28E-2</v>
      </c>
    </row>
    <row r="1842" spans="1:8" x14ac:dyDescent="0.2">
      <c r="A1842">
        <v>4.4299999999999999E-2</v>
      </c>
      <c r="B1842">
        <v>4.2700000000000002E-2</v>
      </c>
      <c r="C1842">
        <v>4.36E-2</v>
      </c>
      <c r="D1842">
        <v>4.4699999999999997E-2</v>
      </c>
      <c r="E1842">
        <v>4.5900000000000003E-2</v>
      </c>
      <c r="F1842">
        <v>4.7800000000000002E-2</v>
      </c>
      <c r="G1842">
        <v>4.9799999999999997E-2</v>
      </c>
      <c r="H1842">
        <v>5.2699999999999997E-2</v>
      </c>
    </row>
    <row r="1843" spans="1:8" x14ac:dyDescent="0.2">
      <c r="A1843">
        <v>4.4699999999999997E-2</v>
      </c>
      <c r="B1843">
        <v>4.3099999999999999E-2</v>
      </c>
      <c r="C1843">
        <v>4.3999999999999997E-2</v>
      </c>
      <c r="D1843">
        <v>4.5100000000000001E-2</v>
      </c>
      <c r="E1843">
        <v>4.6300000000000001E-2</v>
      </c>
      <c r="F1843">
        <v>4.8099999999999997E-2</v>
      </c>
      <c r="G1843">
        <v>4.99E-2</v>
      </c>
      <c r="H1843">
        <v>5.2699999999999997E-2</v>
      </c>
    </row>
    <row r="1844" spans="1:8" x14ac:dyDescent="0.2">
      <c r="A1844">
        <v>4.4200000000000003E-2</v>
      </c>
      <c r="B1844">
        <v>4.2500000000000003E-2</v>
      </c>
      <c r="C1844">
        <v>4.3299999999999998E-2</v>
      </c>
      <c r="D1844">
        <v>4.4499999999999998E-2</v>
      </c>
      <c r="E1844">
        <v>4.5699999999999998E-2</v>
      </c>
      <c r="F1844">
        <v>4.7600000000000003E-2</v>
      </c>
      <c r="G1844">
        <v>4.9599999999999998E-2</v>
      </c>
      <c r="H1844">
        <v>5.2600000000000001E-2</v>
      </c>
    </row>
    <row r="1845" spans="1:8" x14ac:dyDescent="0.2">
      <c r="A1845">
        <v>4.41E-2</v>
      </c>
      <c r="B1845">
        <v>4.1599999999999998E-2</v>
      </c>
      <c r="C1845">
        <v>4.24E-2</v>
      </c>
      <c r="D1845">
        <v>4.36E-2</v>
      </c>
      <c r="E1845">
        <v>4.4900000000000002E-2</v>
      </c>
      <c r="F1845">
        <v>4.6800000000000001E-2</v>
      </c>
      <c r="G1845">
        <v>4.8800000000000003E-2</v>
      </c>
      <c r="H1845">
        <v>5.1900000000000002E-2</v>
      </c>
    </row>
    <row r="1846" spans="1:8" x14ac:dyDescent="0.2">
      <c r="A1846">
        <v>4.4200000000000003E-2</v>
      </c>
      <c r="B1846">
        <v>4.1700000000000001E-2</v>
      </c>
      <c r="C1846">
        <v>4.2299999999999997E-2</v>
      </c>
      <c r="D1846">
        <v>4.3499999999999997E-2</v>
      </c>
      <c r="E1846">
        <v>4.4699999999999997E-2</v>
      </c>
      <c r="F1846">
        <v>4.6699999999999998E-2</v>
      </c>
      <c r="G1846">
        <v>4.8800000000000003E-2</v>
      </c>
      <c r="H1846">
        <v>5.1900000000000002E-2</v>
      </c>
    </row>
    <row r="1847" spans="1:8" x14ac:dyDescent="0.2">
      <c r="A1847">
        <v>4.4499999999999998E-2</v>
      </c>
      <c r="B1847">
        <v>4.2000000000000003E-2</v>
      </c>
      <c r="C1847">
        <v>4.2599999999999999E-2</v>
      </c>
      <c r="D1847">
        <v>4.3700000000000003E-2</v>
      </c>
      <c r="E1847">
        <v>4.4900000000000002E-2</v>
      </c>
      <c r="F1847">
        <v>4.6899999999999997E-2</v>
      </c>
      <c r="G1847">
        <v>4.9000000000000002E-2</v>
      </c>
      <c r="H1847">
        <v>5.1999999999999998E-2</v>
      </c>
    </row>
    <row r="1848" spans="1:8" x14ac:dyDescent="0.2">
      <c r="A1848">
        <v>4.3099999999999999E-2</v>
      </c>
      <c r="B1848">
        <v>4.0500000000000001E-2</v>
      </c>
      <c r="C1848">
        <v>4.1000000000000002E-2</v>
      </c>
      <c r="D1848">
        <v>4.24E-2</v>
      </c>
      <c r="E1848">
        <v>4.3900000000000002E-2</v>
      </c>
      <c r="F1848">
        <v>4.5999999999999999E-2</v>
      </c>
      <c r="G1848">
        <v>4.8500000000000001E-2</v>
      </c>
      <c r="H1848">
        <v>5.1900000000000002E-2</v>
      </c>
    </row>
    <row r="1849" spans="1:8" x14ac:dyDescent="0.2">
      <c r="A1849">
        <v>4.3099999999999999E-2</v>
      </c>
      <c r="B1849">
        <v>4.02E-2</v>
      </c>
      <c r="C1849">
        <v>4.1000000000000002E-2</v>
      </c>
      <c r="D1849">
        <v>4.2299999999999997E-2</v>
      </c>
      <c r="E1849">
        <v>4.3400000000000001E-2</v>
      </c>
      <c r="F1849">
        <v>4.5699999999999998E-2</v>
      </c>
      <c r="G1849">
        <v>4.7899999999999998E-2</v>
      </c>
      <c r="H1849">
        <v>5.1200000000000002E-2</v>
      </c>
    </row>
    <row r="1850" spans="1:8" x14ac:dyDescent="0.2">
      <c r="A1850">
        <v>4.3400000000000001E-2</v>
      </c>
      <c r="B1850">
        <v>4.0300000000000002E-2</v>
      </c>
      <c r="C1850">
        <v>4.0800000000000003E-2</v>
      </c>
      <c r="D1850">
        <v>4.19E-2</v>
      </c>
      <c r="E1850">
        <v>4.3200000000000002E-2</v>
      </c>
      <c r="F1850">
        <v>4.5199999999999997E-2</v>
      </c>
      <c r="G1850">
        <v>4.7300000000000002E-2</v>
      </c>
      <c r="H1850">
        <v>5.04E-2</v>
      </c>
    </row>
    <row r="1851" spans="1:8" x14ac:dyDescent="0.2">
      <c r="A1851">
        <v>4.3099999999999999E-2</v>
      </c>
      <c r="B1851">
        <v>3.9899999999999998E-2</v>
      </c>
      <c r="C1851">
        <v>4.0399999999999998E-2</v>
      </c>
      <c r="D1851">
        <v>4.1599999999999998E-2</v>
      </c>
      <c r="E1851">
        <v>4.2900000000000001E-2</v>
      </c>
      <c r="F1851">
        <v>4.48E-2</v>
      </c>
      <c r="G1851">
        <v>4.6899999999999997E-2</v>
      </c>
      <c r="H1851">
        <v>4.99E-2</v>
      </c>
    </row>
    <row r="1852" spans="1:8" x14ac:dyDescent="0.2">
      <c r="A1852">
        <v>4.3299999999999998E-2</v>
      </c>
      <c r="B1852">
        <v>3.9899999999999998E-2</v>
      </c>
      <c r="C1852">
        <v>4.0399999999999998E-2</v>
      </c>
      <c r="D1852">
        <v>4.1399999999999999E-2</v>
      </c>
      <c r="E1852">
        <v>4.2599999999999999E-2</v>
      </c>
      <c r="F1852">
        <v>4.4600000000000001E-2</v>
      </c>
      <c r="G1852">
        <v>4.6600000000000003E-2</v>
      </c>
      <c r="H1852">
        <v>4.9500000000000002E-2</v>
      </c>
    </row>
    <row r="1853" spans="1:8" x14ac:dyDescent="0.2">
      <c r="A1853">
        <v>4.2700000000000002E-2</v>
      </c>
      <c r="B1853">
        <v>3.9399999999999998E-2</v>
      </c>
      <c r="C1853">
        <v>3.9800000000000002E-2</v>
      </c>
      <c r="D1853">
        <v>4.0899999999999999E-2</v>
      </c>
      <c r="E1853">
        <v>4.2099999999999999E-2</v>
      </c>
      <c r="F1853">
        <v>4.41E-2</v>
      </c>
      <c r="G1853">
        <v>4.6100000000000002E-2</v>
      </c>
      <c r="H1853">
        <v>4.9099999999999998E-2</v>
      </c>
    </row>
    <row r="1854" spans="1:8" x14ac:dyDescent="0.2">
      <c r="A1854">
        <v>4.2799999999999998E-2</v>
      </c>
      <c r="B1854">
        <v>3.9600000000000003E-2</v>
      </c>
      <c r="C1854">
        <v>3.9899999999999998E-2</v>
      </c>
      <c r="D1854">
        <v>4.1099999999999998E-2</v>
      </c>
      <c r="E1854">
        <v>4.2200000000000001E-2</v>
      </c>
      <c r="F1854">
        <v>4.4299999999999999E-2</v>
      </c>
      <c r="G1854">
        <v>4.6399999999999997E-2</v>
      </c>
      <c r="H1854">
        <v>4.9599999999999998E-2</v>
      </c>
    </row>
    <row r="1855" spans="1:8" x14ac:dyDescent="0.2">
      <c r="A1855">
        <v>4.2799999999999998E-2</v>
      </c>
      <c r="B1855">
        <v>3.85E-2</v>
      </c>
      <c r="C1855">
        <v>3.8800000000000001E-2</v>
      </c>
      <c r="D1855">
        <v>3.9800000000000002E-2</v>
      </c>
      <c r="E1855">
        <v>4.1000000000000002E-2</v>
      </c>
      <c r="F1855">
        <v>4.3200000000000002E-2</v>
      </c>
      <c r="G1855">
        <v>4.5499999999999999E-2</v>
      </c>
      <c r="H1855">
        <v>4.8800000000000003E-2</v>
      </c>
    </row>
    <row r="1856" spans="1:8" x14ac:dyDescent="0.2">
      <c r="A1856">
        <v>4.2700000000000002E-2</v>
      </c>
      <c r="B1856">
        <v>3.85E-2</v>
      </c>
      <c r="C1856">
        <v>3.8699999999999998E-2</v>
      </c>
      <c r="D1856">
        <v>3.9699999999999999E-2</v>
      </c>
      <c r="E1856">
        <v>4.0899999999999999E-2</v>
      </c>
      <c r="F1856">
        <v>4.3099999999999999E-2</v>
      </c>
      <c r="G1856">
        <v>4.5400000000000003E-2</v>
      </c>
      <c r="H1856">
        <v>4.8899999999999999E-2</v>
      </c>
    </row>
    <row r="1857" spans="1:8" x14ac:dyDescent="0.2">
      <c r="A1857">
        <v>4.2700000000000002E-2</v>
      </c>
      <c r="B1857">
        <v>3.9E-2</v>
      </c>
      <c r="C1857">
        <v>3.9199999999999999E-2</v>
      </c>
      <c r="D1857">
        <v>4.0300000000000002E-2</v>
      </c>
      <c r="E1857">
        <v>4.1500000000000002E-2</v>
      </c>
      <c r="F1857">
        <v>4.3700000000000003E-2</v>
      </c>
      <c r="G1857">
        <v>4.5999999999999999E-2</v>
      </c>
      <c r="H1857">
        <v>4.9399999999999999E-2</v>
      </c>
    </row>
    <row r="1858" spans="1:8" x14ac:dyDescent="0.2">
      <c r="A1858">
        <v>4.2500000000000003E-2</v>
      </c>
      <c r="B1858">
        <v>3.9300000000000002E-2</v>
      </c>
      <c r="C1858">
        <v>3.95E-2</v>
      </c>
      <c r="D1858">
        <v>4.0599999999999997E-2</v>
      </c>
      <c r="E1858">
        <v>4.1799999999999997E-2</v>
      </c>
      <c r="F1858">
        <v>4.41E-2</v>
      </c>
      <c r="G1858">
        <v>4.65E-2</v>
      </c>
      <c r="H1858">
        <v>0.05</v>
      </c>
    </row>
    <row r="1859" spans="1:8" x14ac:dyDescent="0.2">
      <c r="A1859">
        <v>4.3700000000000003E-2</v>
      </c>
      <c r="B1859">
        <v>4.1099999999999998E-2</v>
      </c>
      <c r="C1859">
        <v>4.1399999999999999E-2</v>
      </c>
      <c r="D1859">
        <v>4.24E-2</v>
      </c>
      <c r="E1859">
        <v>4.3799999999999999E-2</v>
      </c>
      <c r="F1859">
        <v>4.5900000000000003E-2</v>
      </c>
      <c r="G1859">
        <v>4.8300000000000003E-2</v>
      </c>
      <c r="H1859">
        <v>5.1799999999999999E-2</v>
      </c>
    </row>
    <row r="1860" spans="1:8" x14ac:dyDescent="0.2">
      <c r="A1860">
        <v>4.4299999999999999E-2</v>
      </c>
      <c r="B1860">
        <v>4.1300000000000003E-2</v>
      </c>
      <c r="C1860">
        <v>4.1799999999999997E-2</v>
      </c>
      <c r="D1860">
        <v>4.2999999999999997E-2</v>
      </c>
      <c r="E1860">
        <v>4.4299999999999999E-2</v>
      </c>
      <c r="F1860">
        <v>4.65E-2</v>
      </c>
      <c r="G1860">
        <v>4.8899999999999999E-2</v>
      </c>
      <c r="H1860">
        <v>5.2400000000000002E-2</v>
      </c>
    </row>
    <row r="1861" spans="1:8" x14ac:dyDescent="0.2">
      <c r="A1861">
        <v>4.3499999999999997E-2</v>
      </c>
      <c r="B1861">
        <v>4.0399999999999998E-2</v>
      </c>
      <c r="C1861">
        <v>4.0899999999999999E-2</v>
      </c>
      <c r="D1861">
        <v>4.2099999999999999E-2</v>
      </c>
      <c r="E1861">
        <v>4.3400000000000001E-2</v>
      </c>
      <c r="F1861">
        <v>4.5600000000000002E-2</v>
      </c>
      <c r="G1861">
        <v>4.7899999999999998E-2</v>
      </c>
      <c r="H1861">
        <v>5.1499999999999997E-2</v>
      </c>
    </row>
    <row r="1862" spans="1:8" x14ac:dyDescent="0.2">
      <c r="A1862">
        <v>4.3799999999999999E-2</v>
      </c>
      <c r="B1862">
        <v>4.0800000000000003E-2</v>
      </c>
      <c r="C1862">
        <v>4.1399999999999999E-2</v>
      </c>
      <c r="D1862">
        <v>4.2599999999999999E-2</v>
      </c>
      <c r="E1862">
        <v>4.3700000000000003E-2</v>
      </c>
      <c r="F1862">
        <v>4.5900000000000003E-2</v>
      </c>
      <c r="G1862">
        <v>4.82E-2</v>
      </c>
      <c r="H1862">
        <v>5.16E-2</v>
      </c>
    </row>
    <row r="1863" spans="1:8" x14ac:dyDescent="0.2">
      <c r="A1863">
        <v>4.3499999999999997E-2</v>
      </c>
      <c r="B1863">
        <v>4.0500000000000001E-2</v>
      </c>
      <c r="C1863">
        <v>4.1000000000000002E-2</v>
      </c>
      <c r="D1863">
        <v>4.2200000000000001E-2</v>
      </c>
      <c r="E1863">
        <v>4.3400000000000001E-2</v>
      </c>
      <c r="F1863">
        <v>4.5600000000000002E-2</v>
      </c>
      <c r="G1863">
        <v>4.8000000000000001E-2</v>
      </c>
      <c r="H1863">
        <v>5.1400000000000001E-2</v>
      </c>
    </row>
    <row r="1864" spans="1:8" x14ac:dyDescent="0.2">
      <c r="A1864">
        <v>4.4299999999999999E-2</v>
      </c>
      <c r="B1864">
        <v>4.1700000000000001E-2</v>
      </c>
      <c r="C1864">
        <v>4.2200000000000001E-2</v>
      </c>
      <c r="D1864">
        <v>4.3400000000000001E-2</v>
      </c>
      <c r="E1864">
        <v>4.4699999999999997E-2</v>
      </c>
      <c r="F1864">
        <v>4.6800000000000001E-2</v>
      </c>
      <c r="G1864">
        <v>4.9099999999999998E-2</v>
      </c>
      <c r="H1864">
        <v>5.2200000000000003E-2</v>
      </c>
    </row>
    <row r="1865" spans="1:8" x14ac:dyDescent="0.2">
      <c r="A1865">
        <v>4.4200000000000003E-2</v>
      </c>
      <c r="B1865">
        <v>4.1399999999999999E-2</v>
      </c>
      <c r="C1865">
        <v>4.2099999999999999E-2</v>
      </c>
      <c r="D1865">
        <v>4.3200000000000002E-2</v>
      </c>
      <c r="E1865">
        <v>4.4400000000000002E-2</v>
      </c>
      <c r="F1865">
        <v>4.6600000000000003E-2</v>
      </c>
      <c r="G1865">
        <v>4.8800000000000003E-2</v>
      </c>
      <c r="H1865">
        <v>5.2200000000000003E-2</v>
      </c>
    </row>
    <row r="1866" spans="1:8" x14ac:dyDescent="0.2">
      <c r="A1866">
        <v>4.3200000000000002E-2</v>
      </c>
      <c r="B1866">
        <v>4.0399999999999998E-2</v>
      </c>
      <c r="C1866">
        <v>4.1000000000000002E-2</v>
      </c>
      <c r="D1866">
        <v>4.2099999999999999E-2</v>
      </c>
      <c r="E1866">
        <v>4.3400000000000001E-2</v>
      </c>
      <c r="F1866">
        <v>4.5499999999999999E-2</v>
      </c>
      <c r="G1866">
        <v>4.7699999999999999E-2</v>
      </c>
      <c r="H1866">
        <v>5.11E-2</v>
      </c>
    </row>
    <row r="1867" spans="1:8" x14ac:dyDescent="0.2">
      <c r="A1867">
        <v>4.3299999999999998E-2</v>
      </c>
      <c r="B1867">
        <v>4.0500000000000001E-2</v>
      </c>
      <c r="C1867">
        <v>4.1099999999999998E-2</v>
      </c>
      <c r="D1867">
        <v>4.2299999999999997E-2</v>
      </c>
      <c r="E1867">
        <v>4.3499999999999997E-2</v>
      </c>
      <c r="F1867">
        <v>4.5600000000000002E-2</v>
      </c>
      <c r="G1867">
        <v>4.7699999999999999E-2</v>
      </c>
      <c r="H1867">
        <v>5.0900000000000001E-2</v>
      </c>
    </row>
    <row r="1868" spans="1:8" x14ac:dyDescent="0.2">
      <c r="A1868">
        <v>4.2099999999999999E-2</v>
      </c>
      <c r="B1868">
        <v>3.8899999999999997E-2</v>
      </c>
      <c r="C1868">
        <v>3.9399999999999998E-2</v>
      </c>
      <c r="D1868">
        <v>4.0599999999999997E-2</v>
      </c>
      <c r="E1868">
        <v>4.1700000000000001E-2</v>
      </c>
      <c r="F1868">
        <v>4.3999999999999997E-2</v>
      </c>
      <c r="G1868">
        <v>4.6199999999999998E-2</v>
      </c>
      <c r="H1868">
        <v>4.9599999999999998E-2</v>
      </c>
    </row>
    <row r="1869" spans="1:8" x14ac:dyDescent="0.2">
      <c r="A1869">
        <v>4.2200000000000001E-2</v>
      </c>
      <c r="B1869">
        <v>3.9600000000000003E-2</v>
      </c>
      <c r="C1869">
        <v>4.0099999999999997E-2</v>
      </c>
      <c r="D1869">
        <v>4.1399999999999999E-2</v>
      </c>
      <c r="E1869">
        <v>4.2799999999999998E-2</v>
      </c>
      <c r="F1869">
        <v>4.4999999999999998E-2</v>
      </c>
      <c r="G1869">
        <v>4.7399999999999998E-2</v>
      </c>
      <c r="H1869">
        <v>5.0700000000000002E-2</v>
      </c>
    </row>
    <row r="1870" spans="1:8" x14ac:dyDescent="0.2">
      <c r="A1870">
        <v>4.2700000000000002E-2</v>
      </c>
      <c r="B1870">
        <v>4.0500000000000001E-2</v>
      </c>
      <c r="C1870">
        <v>4.1399999999999999E-2</v>
      </c>
      <c r="D1870">
        <v>4.2799999999999998E-2</v>
      </c>
      <c r="E1870">
        <v>4.4200000000000003E-2</v>
      </c>
      <c r="F1870">
        <v>4.6399999999999997E-2</v>
      </c>
      <c r="G1870">
        <v>4.8599999999999997E-2</v>
      </c>
      <c r="H1870">
        <v>5.1999999999999998E-2</v>
      </c>
    </row>
    <row r="1871" spans="1:8" x14ac:dyDescent="0.2">
      <c r="A1871">
        <v>4.24E-2</v>
      </c>
      <c r="B1871">
        <v>4.0099999999999997E-2</v>
      </c>
      <c r="C1871">
        <v>4.1099999999999998E-2</v>
      </c>
      <c r="D1871">
        <v>4.2599999999999999E-2</v>
      </c>
      <c r="E1871">
        <v>4.3900000000000002E-2</v>
      </c>
      <c r="F1871">
        <v>4.6199999999999998E-2</v>
      </c>
      <c r="G1871">
        <v>4.8399999999999999E-2</v>
      </c>
      <c r="H1871">
        <v>5.1700000000000003E-2</v>
      </c>
    </row>
    <row r="1872" spans="1:8" x14ac:dyDescent="0.2">
      <c r="A1872">
        <v>4.24E-2</v>
      </c>
      <c r="B1872">
        <v>4.02E-2</v>
      </c>
      <c r="C1872">
        <v>4.1300000000000003E-2</v>
      </c>
      <c r="D1872">
        <v>4.2700000000000002E-2</v>
      </c>
      <c r="E1872">
        <v>4.4200000000000003E-2</v>
      </c>
      <c r="F1872">
        <v>4.6399999999999997E-2</v>
      </c>
      <c r="G1872">
        <v>4.8899999999999999E-2</v>
      </c>
      <c r="H1872">
        <v>5.2400000000000002E-2</v>
      </c>
    </row>
    <row r="1873" spans="1:8" x14ac:dyDescent="0.2">
      <c r="A1873">
        <v>4.1300000000000003E-2</v>
      </c>
      <c r="B1873">
        <v>3.8600000000000002E-2</v>
      </c>
      <c r="C1873">
        <v>3.9800000000000002E-2</v>
      </c>
      <c r="D1873">
        <v>4.1099999999999998E-2</v>
      </c>
      <c r="E1873">
        <v>4.2500000000000003E-2</v>
      </c>
      <c r="F1873">
        <v>4.48E-2</v>
      </c>
      <c r="G1873">
        <v>4.7300000000000002E-2</v>
      </c>
      <c r="H1873">
        <v>5.0900000000000001E-2</v>
      </c>
    </row>
    <row r="1874" spans="1:8" x14ac:dyDescent="0.2">
      <c r="A1874">
        <v>4.0800000000000003E-2</v>
      </c>
      <c r="B1874">
        <v>3.8199999999999998E-2</v>
      </c>
      <c r="C1874">
        <v>3.9300000000000002E-2</v>
      </c>
      <c r="D1874">
        <v>4.0599999999999997E-2</v>
      </c>
      <c r="E1874">
        <v>4.2000000000000003E-2</v>
      </c>
      <c r="F1874">
        <v>4.4299999999999999E-2</v>
      </c>
      <c r="G1874">
        <v>4.6800000000000001E-2</v>
      </c>
      <c r="H1874">
        <v>5.0299999999999997E-2</v>
      </c>
    </row>
    <row r="1875" spans="1:8" x14ac:dyDescent="0.2">
      <c r="A1875">
        <v>0.04</v>
      </c>
      <c r="B1875">
        <v>3.6999999999999998E-2</v>
      </c>
      <c r="C1875">
        <v>3.7900000000000003E-2</v>
      </c>
      <c r="D1875">
        <v>3.9300000000000002E-2</v>
      </c>
      <c r="E1875">
        <v>4.07E-2</v>
      </c>
      <c r="F1875">
        <v>4.3099999999999999E-2</v>
      </c>
      <c r="G1875">
        <v>4.5600000000000002E-2</v>
      </c>
      <c r="H1875">
        <v>4.9299999999999997E-2</v>
      </c>
    </row>
    <row r="1876" spans="1:8" x14ac:dyDescent="0.2">
      <c r="A1876">
        <v>3.9600000000000003E-2</v>
      </c>
      <c r="B1876">
        <v>3.6799999999999999E-2</v>
      </c>
      <c r="C1876">
        <v>3.7699999999999997E-2</v>
      </c>
      <c r="D1876">
        <v>3.9199999999999999E-2</v>
      </c>
      <c r="E1876">
        <v>4.0599999999999997E-2</v>
      </c>
      <c r="F1876">
        <v>4.3200000000000002E-2</v>
      </c>
      <c r="G1876">
        <v>4.5900000000000003E-2</v>
      </c>
      <c r="H1876">
        <v>4.9700000000000001E-2</v>
      </c>
    </row>
    <row r="1877" spans="1:8" x14ac:dyDescent="0.2">
      <c r="A1877">
        <v>3.8600000000000002E-2</v>
      </c>
      <c r="B1877">
        <v>3.5200000000000002E-2</v>
      </c>
      <c r="C1877">
        <v>3.5799999999999998E-2</v>
      </c>
      <c r="D1877">
        <v>3.73E-2</v>
      </c>
      <c r="E1877">
        <v>3.8800000000000001E-2</v>
      </c>
      <c r="F1877">
        <v>4.1599999999999998E-2</v>
      </c>
      <c r="G1877">
        <v>4.4400000000000002E-2</v>
      </c>
      <c r="H1877">
        <v>4.8599999999999997E-2</v>
      </c>
    </row>
    <row r="1878" spans="1:8" x14ac:dyDescent="0.2">
      <c r="A1878">
        <v>3.8300000000000001E-2</v>
      </c>
      <c r="B1878">
        <v>3.5200000000000002E-2</v>
      </c>
      <c r="C1878">
        <v>3.5799999999999998E-2</v>
      </c>
      <c r="D1878">
        <v>3.7400000000000003E-2</v>
      </c>
      <c r="E1878">
        <v>3.8899999999999997E-2</v>
      </c>
      <c r="F1878">
        <v>4.1700000000000001E-2</v>
      </c>
      <c r="G1878">
        <v>4.4600000000000001E-2</v>
      </c>
      <c r="H1878">
        <v>4.8899999999999999E-2</v>
      </c>
    </row>
    <row r="1879" spans="1:8" x14ac:dyDescent="0.2">
      <c r="A1879">
        <v>3.8399999999999997E-2</v>
      </c>
      <c r="B1879">
        <v>3.56E-2</v>
      </c>
      <c r="C1879">
        <v>3.6200000000000003E-2</v>
      </c>
      <c r="D1879">
        <v>3.7699999999999997E-2</v>
      </c>
      <c r="E1879">
        <v>3.9199999999999999E-2</v>
      </c>
      <c r="F1879">
        <v>4.19E-2</v>
      </c>
      <c r="G1879">
        <v>4.4900000000000002E-2</v>
      </c>
      <c r="H1879">
        <v>4.8899999999999999E-2</v>
      </c>
    </row>
    <row r="1880" spans="1:8" x14ac:dyDescent="0.2">
      <c r="A1880">
        <v>3.7400000000000003E-2</v>
      </c>
      <c r="B1880">
        <v>3.4799999999999998E-2</v>
      </c>
      <c r="C1880">
        <v>3.5400000000000001E-2</v>
      </c>
      <c r="D1880">
        <v>3.6799999999999999E-2</v>
      </c>
      <c r="E1880">
        <v>3.8399999999999997E-2</v>
      </c>
      <c r="F1880">
        <v>4.1200000000000001E-2</v>
      </c>
      <c r="G1880">
        <v>4.4200000000000003E-2</v>
      </c>
      <c r="H1880">
        <v>4.8399999999999999E-2</v>
      </c>
    </row>
    <row r="1881" spans="1:8" x14ac:dyDescent="0.2">
      <c r="A1881">
        <v>3.7400000000000003E-2</v>
      </c>
      <c r="B1881">
        <v>3.5099999999999999E-2</v>
      </c>
      <c r="C1881">
        <v>3.5700000000000003E-2</v>
      </c>
      <c r="D1881">
        <v>3.73E-2</v>
      </c>
      <c r="E1881">
        <v>3.8800000000000001E-2</v>
      </c>
      <c r="F1881">
        <v>4.1700000000000001E-2</v>
      </c>
      <c r="G1881">
        <v>4.4600000000000001E-2</v>
      </c>
      <c r="H1881">
        <v>4.8800000000000003E-2</v>
      </c>
    </row>
    <row r="1882" spans="1:8" x14ac:dyDescent="0.2">
      <c r="A1882">
        <v>3.5499999999999997E-2</v>
      </c>
      <c r="B1882">
        <v>3.3500000000000002E-2</v>
      </c>
      <c r="C1882">
        <v>3.4599999999999999E-2</v>
      </c>
      <c r="D1882">
        <v>3.6299999999999999E-2</v>
      </c>
      <c r="E1882">
        <v>3.7999999999999999E-2</v>
      </c>
      <c r="F1882">
        <v>4.1200000000000001E-2</v>
      </c>
      <c r="G1882">
        <v>4.4400000000000002E-2</v>
      </c>
      <c r="H1882">
        <v>4.9299999999999997E-2</v>
      </c>
    </row>
    <row r="1883" spans="1:8" x14ac:dyDescent="0.2">
      <c r="A1883">
        <v>3.4099999999999998E-2</v>
      </c>
      <c r="B1883">
        <v>3.2300000000000002E-2</v>
      </c>
      <c r="C1883">
        <v>3.3500000000000002E-2</v>
      </c>
      <c r="D1883">
        <v>3.5299999999999998E-2</v>
      </c>
      <c r="E1883">
        <v>3.7100000000000001E-2</v>
      </c>
      <c r="F1883">
        <v>4.0399999999999998E-2</v>
      </c>
      <c r="G1883">
        <v>4.3799999999999999E-2</v>
      </c>
      <c r="H1883">
        <v>4.8800000000000003E-2</v>
      </c>
    </row>
    <row r="1884" spans="1:8" x14ac:dyDescent="0.2">
      <c r="A1884">
        <v>3.3799999999999997E-2</v>
      </c>
      <c r="B1884">
        <v>3.1800000000000002E-2</v>
      </c>
      <c r="C1884">
        <v>3.2899999999999999E-2</v>
      </c>
      <c r="D1884">
        <v>3.4599999999999999E-2</v>
      </c>
      <c r="E1884">
        <v>3.6400000000000002E-2</v>
      </c>
      <c r="F1884">
        <v>3.9600000000000003E-2</v>
      </c>
      <c r="G1884">
        <v>4.2900000000000001E-2</v>
      </c>
      <c r="H1884">
        <v>4.8000000000000001E-2</v>
      </c>
    </row>
    <row r="1885" spans="1:8" x14ac:dyDescent="0.2">
      <c r="A1885">
        <v>3.3500000000000002E-2</v>
      </c>
      <c r="B1885">
        <v>3.1300000000000001E-2</v>
      </c>
      <c r="C1885">
        <v>3.2300000000000002E-2</v>
      </c>
      <c r="D1885">
        <v>3.4200000000000001E-2</v>
      </c>
      <c r="E1885">
        <v>3.5900000000000001E-2</v>
      </c>
      <c r="F1885">
        <v>3.9199999999999999E-2</v>
      </c>
      <c r="G1885">
        <v>4.2599999999999999E-2</v>
      </c>
      <c r="H1885">
        <v>4.7600000000000003E-2</v>
      </c>
    </row>
    <row r="1886" spans="1:8" x14ac:dyDescent="0.2">
      <c r="A1886">
        <v>3.3300000000000003E-2</v>
      </c>
      <c r="B1886">
        <v>3.1199999999999999E-2</v>
      </c>
      <c r="C1886">
        <v>3.2300000000000002E-2</v>
      </c>
      <c r="D1886">
        <v>3.4200000000000001E-2</v>
      </c>
      <c r="E1886">
        <v>3.5999999999999997E-2</v>
      </c>
      <c r="F1886">
        <v>3.9399999999999998E-2</v>
      </c>
      <c r="G1886">
        <v>4.2799999999999998E-2</v>
      </c>
      <c r="H1886">
        <v>4.7899999999999998E-2</v>
      </c>
    </row>
    <row r="1887" spans="1:8" x14ac:dyDescent="0.2">
      <c r="A1887">
        <v>3.2500000000000001E-2</v>
      </c>
      <c r="B1887">
        <v>3.0499999999999999E-2</v>
      </c>
      <c r="C1887">
        <v>3.1699999999999999E-2</v>
      </c>
      <c r="D1887">
        <v>3.3599999999999998E-2</v>
      </c>
      <c r="E1887">
        <v>3.5499999999999997E-2</v>
      </c>
      <c r="F1887">
        <v>3.9E-2</v>
      </c>
      <c r="G1887">
        <v>4.2599999999999999E-2</v>
      </c>
      <c r="H1887">
        <v>4.7899999999999998E-2</v>
      </c>
    </row>
    <row r="1888" spans="1:8" x14ac:dyDescent="0.2">
      <c r="A1888">
        <v>2.92E-2</v>
      </c>
      <c r="B1888">
        <v>2.81E-2</v>
      </c>
      <c r="C1888">
        <v>2.9600000000000001E-2</v>
      </c>
      <c r="D1888">
        <v>3.1800000000000002E-2</v>
      </c>
      <c r="E1888">
        <v>3.4000000000000002E-2</v>
      </c>
      <c r="F1888">
        <v>3.7900000000000003E-2</v>
      </c>
      <c r="G1888">
        <v>4.1700000000000001E-2</v>
      </c>
      <c r="H1888">
        <v>4.7600000000000003E-2</v>
      </c>
    </row>
    <row r="1889" spans="1:8" x14ac:dyDescent="0.2">
      <c r="A1889">
        <v>2.64E-2</v>
      </c>
      <c r="B1889">
        <v>2.5100000000000001E-2</v>
      </c>
      <c r="C1889">
        <v>2.6700000000000002E-2</v>
      </c>
      <c r="D1889">
        <v>2.8899999999999999E-2</v>
      </c>
      <c r="E1889">
        <v>3.1099999999999999E-2</v>
      </c>
      <c r="F1889">
        <v>3.5099999999999999E-2</v>
      </c>
      <c r="G1889">
        <v>3.9300000000000002E-2</v>
      </c>
      <c r="H1889">
        <v>4.5600000000000002E-2</v>
      </c>
    </row>
    <row r="1890" spans="1:8" x14ac:dyDescent="0.2">
      <c r="A1890">
        <v>2.8400000000000002E-2</v>
      </c>
      <c r="B1890">
        <v>2.8199999999999999E-2</v>
      </c>
      <c r="C1890">
        <v>3.0099999999999998E-2</v>
      </c>
      <c r="D1890">
        <v>3.2500000000000001E-2</v>
      </c>
      <c r="E1890">
        <v>3.4799999999999998E-2</v>
      </c>
      <c r="F1890">
        <v>3.8600000000000002E-2</v>
      </c>
      <c r="G1890">
        <v>4.2500000000000003E-2</v>
      </c>
      <c r="H1890">
        <v>4.8000000000000001E-2</v>
      </c>
    </row>
    <row r="1891" spans="1:8" x14ac:dyDescent="0.2">
      <c r="A1891">
        <v>2.92E-2</v>
      </c>
      <c r="B1891">
        <v>2.9100000000000001E-2</v>
      </c>
      <c r="C1891">
        <v>3.1099999999999999E-2</v>
      </c>
      <c r="D1891">
        <v>3.3300000000000003E-2</v>
      </c>
      <c r="E1891">
        <v>3.5499999999999997E-2</v>
      </c>
      <c r="F1891">
        <v>3.9E-2</v>
      </c>
      <c r="G1891">
        <v>4.2700000000000002E-2</v>
      </c>
      <c r="H1891">
        <v>4.8000000000000001E-2</v>
      </c>
    </row>
    <row r="1892" spans="1:8" x14ac:dyDescent="0.2">
      <c r="A1892">
        <v>2.86E-2</v>
      </c>
      <c r="B1892">
        <v>2.8899999999999999E-2</v>
      </c>
      <c r="C1892">
        <v>3.09E-2</v>
      </c>
      <c r="D1892">
        <v>3.3000000000000002E-2</v>
      </c>
      <c r="E1892">
        <v>3.5099999999999999E-2</v>
      </c>
      <c r="F1892">
        <v>3.85E-2</v>
      </c>
      <c r="G1892">
        <v>4.19E-2</v>
      </c>
      <c r="H1892">
        <v>4.7100000000000003E-2</v>
      </c>
    </row>
    <row r="1893" spans="1:8" x14ac:dyDescent="0.2">
      <c r="A1893">
        <v>2.8899999999999999E-2</v>
      </c>
      <c r="B1893">
        <v>2.9499999999999998E-2</v>
      </c>
      <c r="C1893">
        <v>3.1600000000000003E-2</v>
      </c>
      <c r="D1893">
        <v>3.3700000000000001E-2</v>
      </c>
      <c r="E1893">
        <v>3.5799999999999998E-2</v>
      </c>
      <c r="F1893">
        <v>3.9199999999999999E-2</v>
      </c>
      <c r="G1893">
        <v>4.2599999999999999E-2</v>
      </c>
      <c r="H1893">
        <v>4.7699999999999999E-2</v>
      </c>
    </row>
    <row r="1894" spans="1:8" x14ac:dyDescent="0.2">
      <c r="A1894">
        <v>2.92E-2</v>
      </c>
      <c r="B1894">
        <v>2.9899999999999999E-2</v>
      </c>
      <c r="C1894">
        <v>3.1899999999999998E-2</v>
      </c>
      <c r="D1894">
        <v>3.4099999999999998E-2</v>
      </c>
      <c r="E1894">
        <v>3.6200000000000003E-2</v>
      </c>
      <c r="F1894">
        <v>3.9699999999999999E-2</v>
      </c>
      <c r="G1894">
        <v>4.3099999999999999E-2</v>
      </c>
      <c r="H1894">
        <v>4.82E-2</v>
      </c>
    </row>
    <row r="1895" spans="1:8" x14ac:dyDescent="0.2">
      <c r="A1895">
        <v>2.7199999999999998E-2</v>
      </c>
      <c r="B1895">
        <v>2.8199999999999999E-2</v>
      </c>
      <c r="C1895">
        <v>3.0599999999999999E-2</v>
      </c>
      <c r="D1895">
        <v>3.3000000000000002E-2</v>
      </c>
      <c r="E1895">
        <v>3.5099999999999999E-2</v>
      </c>
      <c r="F1895">
        <v>3.8699999999999998E-2</v>
      </c>
      <c r="G1895">
        <v>4.2299999999999997E-2</v>
      </c>
      <c r="H1895">
        <v>4.7899999999999998E-2</v>
      </c>
    </row>
    <row r="1896" spans="1:8" x14ac:dyDescent="0.2">
      <c r="A1896">
        <v>2.69E-2</v>
      </c>
      <c r="B1896">
        <v>2.7400000000000001E-2</v>
      </c>
      <c r="C1896">
        <v>2.98E-2</v>
      </c>
      <c r="D1896">
        <v>3.2099999999999997E-2</v>
      </c>
      <c r="E1896">
        <v>3.4299999999999997E-2</v>
      </c>
      <c r="F1896">
        <v>3.7999999999999999E-2</v>
      </c>
      <c r="G1896">
        <v>4.1799999999999997E-2</v>
      </c>
      <c r="H1896">
        <v>4.7500000000000001E-2</v>
      </c>
    </row>
    <row r="1897" spans="1:8" x14ac:dyDescent="0.2">
      <c r="A1897">
        <v>2.7699999999999999E-2</v>
      </c>
      <c r="B1897">
        <v>2.8199999999999999E-2</v>
      </c>
      <c r="C1897">
        <v>3.0499999999999999E-2</v>
      </c>
      <c r="D1897">
        <v>3.2899999999999999E-2</v>
      </c>
      <c r="E1897">
        <v>3.5200000000000002E-2</v>
      </c>
      <c r="F1897">
        <v>3.9E-2</v>
      </c>
      <c r="G1897">
        <v>4.2700000000000002E-2</v>
      </c>
      <c r="H1897">
        <v>4.8300000000000003E-2</v>
      </c>
    </row>
    <row r="1898" spans="1:8" x14ac:dyDescent="0.2">
      <c r="A1898">
        <v>2.69E-2</v>
      </c>
      <c r="B1898">
        <v>2.7E-2</v>
      </c>
      <c r="C1898">
        <v>2.92E-2</v>
      </c>
      <c r="D1898">
        <v>3.1699999999999999E-2</v>
      </c>
      <c r="E1898">
        <v>3.4099999999999998E-2</v>
      </c>
      <c r="F1898">
        <v>3.7900000000000003E-2</v>
      </c>
      <c r="G1898">
        <v>4.1700000000000001E-2</v>
      </c>
      <c r="H1898">
        <v>4.7300000000000002E-2</v>
      </c>
    </row>
    <row r="1899" spans="1:8" x14ac:dyDescent="0.2">
      <c r="A1899">
        <v>2.6599999999999999E-2</v>
      </c>
      <c r="B1899">
        <v>2.7099999999999999E-2</v>
      </c>
      <c r="C1899">
        <v>2.9600000000000001E-2</v>
      </c>
      <c r="D1899">
        <v>3.2199999999999999E-2</v>
      </c>
      <c r="E1899">
        <v>3.4500000000000003E-2</v>
      </c>
      <c r="F1899">
        <v>3.85E-2</v>
      </c>
      <c r="G1899">
        <v>4.2500000000000003E-2</v>
      </c>
      <c r="H1899">
        <v>4.82E-2</v>
      </c>
    </row>
    <row r="1900" spans="1:8" x14ac:dyDescent="0.2">
      <c r="A1900">
        <v>2.63E-2</v>
      </c>
      <c r="B1900">
        <v>2.69E-2</v>
      </c>
      <c r="C1900">
        <v>2.9399999999999999E-2</v>
      </c>
      <c r="D1900">
        <v>3.2099999999999997E-2</v>
      </c>
      <c r="E1900">
        <v>3.4500000000000003E-2</v>
      </c>
      <c r="F1900">
        <v>3.8600000000000002E-2</v>
      </c>
      <c r="G1900">
        <v>4.2700000000000002E-2</v>
      </c>
      <c r="H1900">
        <v>4.8599999999999997E-2</v>
      </c>
    </row>
    <row r="1901" spans="1:8" x14ac:dyDescent="0.2">
      <c r="A1901">
        <v>2.6599999999999999E-2</v>
      </c>
      <c r="B1901">
        <v>2.7400000000000001E-2</v>
      </c>
      <c r="C1901">
        <v>3.0200000000000001E-2</v>
      </c>
      <c r="D1901">
        <v>3.2899999999999999E-2</v>
      </c>
      <c r="E1901">
        <v>3.5499999999999997E-2</v>
      </c>
      <c r="F1901">
        <v>3.95E-2</v>
      </c>
      <c r="G1901">
        <v>4.3499999999999997E-2</v>
      </c>
      <c r="H1901">
        <v>4.9399999999999999E-2</v>
      </c>
    </row>
    <row r="1902" spans="1:8" x14ac:dyDescent="0.2">
      <c r="A1902">
        <v>2.6100000000000002E-2</v>
      </c>
      <c r="B1902">
        <v>2.6700000000000002E-2</v>
      </c>
      <c r="C1902">
        <v>2.9399999999999999E-2</v>
      </c>
      <c r="D1902">
        <v>3.2099999999999997E-2</v>
      </c>
      <c r="E1902">
        <v>3.4700000000000002E-2</v>
      </c>
      <c r="F1902">
        <v>3.8699999999999998E-2</v>
      </c>
      <c r="G1902">
        <v>4.2700000000000002E-2</v>
      </c>
      <c r="H1902">
        <v>4.8500000000000001E-2</v>
      </c>
    </row>
    <row r="1903" spans="1:8" x14ac:dyDescent="0.2">
      <c r="A1903">
        <v>2.6700000000000002E-2</v>
      </c>
      <c r="B1903">
        <v>2.7699999999999999E-2</v>
      </c>
      <c r="C1903">
        <v>3.0499999999999999E-2</v>
      </c>
      <c r="D1903">
        <v>3.3399999999999999E-2</v>
      </c>
      <c r="E1903">
        <v>3.5900000000000001E-2</v>
      </c>
      <c r="F1903">
        <v>0.04</v>
      </c>
      <c r="G1903">
        <v>4.3999999999999997E-2</v>
      </c>
      <c r="H1903">
        <v>4.9700000000000001E-2</v>
      </c>
    </row>
    <row r="1904" spans="1:8" x14ac:dyDescent="0.2">
      <c r="A1904">
        <v>2.5999999999999999E-2</v>
      </c>
      <c r="B1904">
        <v>2.6800000000000001E-2</v>
      </c>
      <c r="C1904">
        <v>2.9600000000000001E-2</v>
      </c>
      <c r="D1904">
        <v>3.2500000000000001E-2</v>
      </c>
      <c r="E1904">
        <v>3.5200000000000002E-2</v>
      </c>
      <c r="F1904">
        <v>3.9399999999999998E-2</v>
      </c>
      <c r="G1904">
        <v>4.36E-2</v>
      </c>
      <c r="H1904">
        <v>4.9799999999999997E-2</v>
      </c>
    </row>
    <row r="1905" spans="1:8" x14ac:dyDescent="0.2">
      <c r="A1905">
        <v>2.6499999999999999E-2</v>
      </c>
      <c r="B1905">
        <v>2.7300000000000001E-2</v>
      </c>
      <c r="C1905">
        <v>3.04E-2</v>
      </c>
      <c r="D1905">
        <v>3.3500000000000002E-2</v>
      </c>
      <c r="E1905">
        <v>3.6299999999999999E-2</v>
      </c>
      <c r="F1905">
        <v>4.07E-2</v>
      </c>
      <c r="G1905">
        <v>4.4900000000000002E-2</v>
      </c>
      <c r="H1905">
        <v>5.0900000000000001E-2</v>
      </c>
    </row>
    <row r="1906" spans="1:8" x14ac:dyDescent="0.2">
      <c r="A1906">
        <v>2.63E-2</v>
      </c>
      <c r="B1906">
        <v>2.7400000000000001E-2</v>
      </c>
      <c r="C1906">
        <v>3.0599999999999999E-2</v>
      </c>
      <c r="D1906">
        <v>3.3700000000000001E-2</v>
      </c>
      <c r="E1906">
        <v>3.6600000000000001E-2</v>
      </c>
      <c r="F1906">
        <v>4.1000000000000002E-2</v>
      </c>
      <c r="G1906">
        <v>4.5199999999999997E-2</v>
      </c>
      <c r="H1906">
        <v>5.11E-2</v>
      </c>
    </row>
    <row r="1907" spans="1:8" x14ac:dyDescent="0.2">
      <c r="A1907">
        <v>2.69E-2</v>
      </c>
      <c r="B1907">
        <v>2.8199999999999999E-2</v>
      </c>
      <c r="C1907">
        <v>3.1399999999999997E-2</v>
      </c>
      <c r="D1907">
        <v>3.4599999999999999E-2</v>
      </c>
      <c r="E1907">
        <v>3.7400000000000003E-2</v>
      </c>
      <c r="F1907">
        <v>4.1599999999999998E-2</v>
      </c>
      <c r="G1907">
        <v>4.5600000000000002E-2</v>
      </c>
      <c r="H1907">
        <v>5.1400000000000001E-2</v>
      </c>
    </row>
    <row r="1908" spans="1:8" x14ac:dyDescent="0.2">
      <c r="A1908">
        <v>2.76E-2</v>
      </c>
      <c r="B1908">
        <v>2.93E-2</v>
      </c>
      <c r="C1908">
        <v>3.27E-2</v>
      </c>
      <c r="D1908">
        <v>3.5799999999999998E-2</v>
      </c>
      <c r="E1908">
        <v>3.8600000000000002E-2</v>
      </c>
      <c r="F1908">
        <v>4.2700000000000002E-2</v>
      </c>
      <c r="G1908">
        <v>4.65E-2</v>
      </c>
      <c r="H1908">
        <v>5.21E-2</v>
      </c>
    </row>
    <row r="1909" spans="1:8" x14ac:dyDescent="0.2">
      <c r="A1909">
        <v>2.75E-2</v>
      </c>
      <c r="B1909">
        <v>2.8799999999999999E-2</v>
      </c>
      <c r="C1909">
        <v>3.1699999999999999E-2</v>
      </c>
      <c r="D1909">
        <v>3.4599999999999999E-2</v>
      </c>
      <c r="E1909">
        <v>3.7100000000000001E-2</v>
      </c>
      <c r="F1909">
        <v>4.0899999999999999E-2</v>
      </c>
      <c r="G1909">
        <v>4.4499999999999998E-2</v>
      </c>
      <c r="H1909">
        <v>5.0099999999999999E-2</v>
      </c>
    </row>
    <row r="1910" spans="1:8" x14ac:dyDescent="0.2">
      <c r="A1910">
        <v>2.7199999999999998E-2</v>
      </c>
      <c r="B1910">
        <v>2.8199999999999999E-2</v>
      </c>
      <c r="C1910">
        <v>3.1199999999999999E-2</v>
      </c>
      <c r="D1910">
        <v>3.4099999999999998E-2</v>
      </c>
      <c r="E1910">
        <v>3.6700000000000003E-2</v>
      </c>
      <c r="F1910">
        <v>4.0800000000000003E-2</v>
      </c>
      <c r="G1910">
        <v>4.4699999999999997E-2</v>
      </c>
      <c r="H1910">
        <v>5.0500000000000003E-2</v>
      </c>
    </row>
    <row r="1911" spans="1:8" x14ac:dyDescent="0.2">
      <c r="A1911">
        <v>2.8299999999999999E-2</v>
      </c>
      <c r="B1911">
        <v>0.03</v>
      </c>
      <c r="C1911">
        <v>3.3099999999999997E-2</v>
      </c>
      <c r="D1911">
        <v>3.6200000000000003E-2</v>
      </c>
      <c r="E1911">
        <v>3.8899999999999997E-2</v>
      </c>
      <c r="F1911">
        <v>4.2799999999999998E-2</v>
      </c>
      <c r="G1911">
        <v>4.6699999999999998E-2</v>
      </c>
      <c r="H1911">
        <v>5.21E-2</v>
      </c>
    </row>
    <row r="1912" spans="1:8" x14ac:dyDescent="0.2">
      <c r="A1912">
        <v>2.8199999999999999E-2</v>
      </c>
      <c r="B1912">
        <v>2.9499999999999998E-2</v>
      </c>
      <c r="C1912">
        <v>3.2500000000000001E-2</v>
      </c>
      <c r="D1912">
        <v>3.5499999999999997E-2</v>
      </c>
      <c r="E1912">
        <v>3.8199999999999998E-2</v>
      </c>
      <c r="F1912">
        <v>4.2200000000000001E-2</v>
      </c>
      <c r="G1912">
        <v>4.5999999999999999E-2</v>
      </c>
      <c r="H1912">
        <v>5.1700000000000003E-2</v>
      </c>
    </row>
    <row r="1913" spans="1:8" x14ac:dyDescent="0.2">
      <c r="A1913">
        <v>2.7199999999999998E-2</v>
      </c>
      <c r="B1913">
        <v>2.8299999999999999E-2</v>
      </c>
      <c r="C1913">
        <v>3.1399999999999997E-2</v>
      </c>
      <c r="D1913">
        <v>3.4500000000000003E-2</v>
      </c>
      <c r="E1913">
        <v>3.7199999999999997E-2</v>
      </c>
      <c r="F1913">
        <v>4.1500000000000002E-2</v>
      </c>
      <c r="G1913">
        <v>4.5400000000000003E-2</v>
      </c>
      <c r="H1913">
        <v>5.1299999999999998E-2</v>
      </c>
    </row>
    <row r="1914" spans="1:8" x14ac:dyDescent="0.2">
      <c r="A1914">
        <v>2.63E-2</v>
      </c>
      <c r="B1914">
        <v>2.7300000000000001E-2</v>
      </c>
      <c r="C1914">
        <v>3.0300000000000001E-2</v>
      </c>
      <c r="D1914">
        <v>3.3399999999999999E-2</v>
      </c>
      <c r="E1914">
        <v>3.5999999999999997E-2</v>
      </c>
      <c r="F1914">
        <v>4.0099999999999997E-2</v>
      </c>
      <c r="G1914">
        <v>4.3999999999999997E-2</v>
      </c>
      <c r="H1914">
        <v>0.05</v>
      </c>
    </row>
    <row r="1915" spans="1:8" x14ac:dyDescent="0.2">
      <c r="A1915">
        <v>2.5600000000000001E-2</v>
      </c>
      <c r="B1915">
        <v>2.58E-2</v>
      </c>
      <c r="C1915">
        <v>2.87E-2</v>
      </c>
      <c r="D1915">
        <v>3.1699999999999999E-2</v>
      </c>
      <c r="E1915">
        <v>3.4200000000000001E-2</v>
      </c>
      <c r="F1915">
        <v>3.8600000000000002E-2</v>
      </c>
      <c r="G1915">
        <v>4.2700000000000002E-2</v>
      </c>
      <c r="H1915">
        <v>4.8899999999999999E-2</v>
      </c>
    </row>
    <row r="1916" spans="1:8" x14ac:dyDescent="0.2">
      <c r="A1916">
        <v>2.5499999999999998E-2</v>
      </c>
      <c r="B1916">
        <v>2.5600000000000001E-2</v>
      </c>
      <c r="C1916">
        <v>2.8400000000000002E-2</v>
      </c>
      <c r="D1916">
        <v>3.15E-2</v>
      </c>
      <c r="E1916">
        <v>3.4099999999999998E-2</v>
      </c>
      <c r="F1916">
        <v>3.8399999999999997E-2</v>
      </c>
      <c r="G1916">
        <v>4.2700000000000002E-2</v>
      </c>
      <c r="H1916">
        <v>4.8800000000000003E-2</v>
      </c>
    </row>
    <row r="1917" spans="1:8" x14ac:dyDescent="0.2">
      <c r="A1917">
        <v>2.52E-2</v>
      </c>
      <c r="B1917">
        <v>2.53E-2</v>
      </c>
      <c r="C1917">
        <v>2.81E-2</v>
      </c>
      <c r="D1917">
        <v>3.1199999999999999E-2</v>
      </c>
      <c r="E1917">
        <v>3.4000000000000002E-2</v>
      </c>
      <c r="F1917">
        <v>3.8300000000000001E-2</v>
      </c>
      <c r="G1917">
        <v>4.2599999999999999E-2</v>
      </c>
      <c r="H1917">
        <v>4.8800000000000003E-2</v>
      </c>
    </row>
    <row r="1918" spans="1:8" x14ac:dyDescent="0.2">
      <c r="A1918">
        <v>2.5999999999999999E-2</v>
      </c>
      <c r="B1918">
        <v>2.6599999999999999E-2</v>
      </c>
      <c r="C1918">
        <v>2.9499999999999998E-2</v>
      </c>
      <c r="D1918">
        <v>3.2599999999999997E-2</v>
      </c>
      <c r="E1918">
        <v>3.5499999999999997E-2</v>
      </c>
      <c r="F1918">
        <v>0.04</v>
      </c>
      <c r="G1918">
        <v>4.4299999999999999E-2</v>
      </c>
      <c r="H1918">
        <v>5.04E-2</v>
      </c>
    </row>
    <row r="1919" spans="1:8" x14ac:dyDescent="0.2">
      <c r="A1919">
        <v>2.5600000000000001E-2</v>
      </c>
      <c r="B1919">
        <v>2.64E-2</v>
      </c>
      <c r="C1919">
        <v>2.9700000000000001E-2</v>
      </c>
      <c r="D1919">
        <v>3.3000000000000002E-2</v>
      </c>
      <c r="E1919">
        <v>3.5900000000000001E-2</v>
      </c>
      <c r="F1919">
        <v>4.0399999999999998E-2</v>
      </c>
      <c r="G1919">
        <v>4.4699999999999997E-2</v>
      </c>
      <c r="H1919">
        <v>5.0799999999999998E-2</v>
      </c>
    </row>
    <row r="1920" spans="1:8" x14ac:dyDescent="0.2">
      <c r="A1920">
        <v>2.5000000000000001E-2</v>
      </c>
      <c r="B1920">
        <v>2.5999999999999999E-2</v>
      </c>
      <c r="C1920">
        <v>2.92E-2</v>
      </c>
      <c r="D1920">
        <v>3.27E-2</v>
      </c>
      <c r="E1920">
        <v>3.56E-2</v>
      </c>
      <c r="F1920">
        <v>0.04</v>
      </c>
      <c r="G1920">
        <v>4.4499999999999998E-2</v>
      </c>
      <c r="H1920">
        <v>5.0500000000000003E-2</v>
      </c>
    </row>
    <row r="1921" spans="1:8" x14ac:dyDescent="0.2">
      <c r="A1921">
        <v>2.47E-2</v>
      </c>
      <c r="B1921">
        <v>2.5499999999999998E-2</v>
      </c>
      <c r="C1921">
        <v>2.86E-2</v>
      </c>
      <c r="D1921">
        <v>3.2000000000000001E-2</v>
      </c>
      <c r="E1921">
        <v>3.4799999999999998E-2</v>
      </c>
      <c r="F1921">
        <v>3.9300000000000002E-2</v>
      </c>
      <c r="G1921">
        <v>4.3400000000000001E-2</v>
      </c>
      <c r="H1921">
        <v>4.9599999999999998E-2</v>
      </c>
    </row>
    <row r="1922" spans="1:8" x14ac:dyDescent="0.2">
      <c r="A1922">
        <v>2.5399999999999999E-2</v>
      </c>
      <c r="B1922">
        <v>2.6700000000000002E-2</v>
      </c>
      <c r="C1922">
        <v>2.9899999999999999E-2</v>
      </c>
      <c r="D1922">
        <v>3.32E-2</v>
      </c>
      <c r="E1922">
        <v>3.5999999999999997E-2</v>
      </c>
      <c r="F1922">
        <v>4.02E-2</v>
      </c>
      <c r="G1922">
        <v>4.4200000000000003E-2</v>
      </c>
      <c r="H1922">
        <v>0.05</v>
      </c>
    </row>
    <row r="1923" spans="1:8" x14ac:dyDescent="0.2">
      <c r="A1923">
        <v>2.5100000000000001E-2</v>
      </c>
      <c r="B1923">
        <v>2.6200000000000001E-2</v>
      </c>
      <c r="C1923">
        <v>2.93E-2</v>
      </c>
      <c r="D1923">
        <v>3.2399999999999998E-2</v>
      </c>
      <c r="E1923">
        <v>3.5000000000000003E-2</v>
      </c>
      <c r="F1923">
        <v>3.9100000000000003E-2</v>
      </c>
      <c r="G1923">
        <v>4.2900000000000001E-2</v>
      </c>
      <c r="H1923">
        <v>4.9000000000000002E-2</v>
      </c>
    </row>
    <row r="1924" spans="1:8" x14ac:dyDescent="0.2">
      <c r="A1924">
        <v>2.3900000000000001E-2</v>
      </c>
      <c r="B1924">
        <v>2.4400000000000002E-2</v>
      </c>
      <c r="C1924">
        <v>2.75E-2</v>
      </c>
      <c r="D1924">
        <v>3.0800000000000001E-2</v>
      </c>
      <c r="E1924">
        <v>3.3500000000000002E-2</v>
      </c>
      <c r="F1924">
        <v>3.78E-2</v>
      </c>
      <c r="G1924">
        <v>4.19E-2</v>
      </c>
      <c r="H1924">
        <v>4.7800000000000002E-2</v>
      </c>
    </row>
    <row r="1925" spans="1:8" x14ac:dyDescent="0.2">
      <c r="A1925">
        <v>2.3099999999999999E-2</v>
      </c>
      <c r="B1925">
        <v>2.3900000000000001E-2</v>
      </c>
      <c r="C1925">
        <v>2.7099999999999999E-2</v>
      </c>
      <c r="D1925">
        <v>3.04E-2</v>
      </c>
      <c r="E1925">
        <v>3.3000000000000002E-2</v>
      </c>
      <c r="F1925">
        <v>3.7100000000000001E-2</v>
      </c>
      <c r="G1925">
        <v>4.1200000000000001E-2</v>
      </c>
      <c r="H1925">
        <v>4.7399999999999998E-2</v>
      </c>
    </row>
    <row r="1926" spans="1:8" x14ac:dyDescent="0.2">
      <c r="A1926">
        <v>2.1100000000000001E-2</v>
      </c>
      <c r="B1926">
        <v>2.2100000000000002E-2</v>
      </c>
      <c r="C1926">
        <v>2.5600000000000001E-2</v>
      </c>
      <c r="D1926">
        <v>2.8899999999999999E-2</v>
      </c>
      <c r="E1926">
        <v>3.1699999999999999E-2</v>
      </c>
      <c r="F1926">
        <v>3.61E-2</v>
      </c>
      <c r="G1926">
        <v>4.02E-2</v>
      </c>
      <c r="H1926">
        <v>4.6300000000000001E-2</v>
      </c>
    </row>
    <row r="1927" spans="1:8" x14ac:dyDescent="0.2">
      <c r="A1927">
        <v>2.1600000000000001E-2</v>
      </c>
      <c r="B1927">
        <v>2.2499999999999999E-2</v>
      </c>
      <c r="C1927">
        <v>2.5499999999999998E-2</v>
      </c>
      <c r="D1927">
        <v>2.87E-2</v>
      </c>
      <c r="E1927">
        <v>3.15E-2</v>
      </c>
      <c r="F1927">
        <v>3.5900000000000001E-2</v>
      </c>
      <c r="G1927">
        <v>4.0300000000000002E-2</v>
      </c>
      <c r="H1927">
        <v>4.65E-2</v>
      </c>
    </row>
    <row r="1928" spans="1:8" x14ac:dyDescent="0.2">
      <c r="A1928">
        <v>2.2700000000000001E-2</v>
      </c>
      <c r="B1928">
        <v>2.3300000000000001E-2</v>
      </c>
      <c r="C1928">
        <v>2.63E-2</v>
      </c>
      <c r="D1928">
        <v>2.9499999999999998E-2</v>
      </c>
      <c r="E1928">
        <v>3.2199999999999999E-2</v>
      </c>
      <c r="F1928">
        <v>3.61E-2</v>
      </c>
      <c r="G1928">
        <v>3.9899999999999998E-2</v>
      </c>
      <c r="H1928">
        <v>4.5600000000000002E-2</v>
      </c>
    </row>
    <row r="1929" spans="1:8" x14ac:dyDescent="0.2">
      <c r="A1929">
        <v>2.3300000000000001E-2</v>
      </c>
      <c r="B1929">
        <v>2.4299999999999999E-2</v>
      </c>
      <c r="C1929">
        <v>2.7199999999999998E-2</v>
      </c>
      <c r="D1929">
        <v>3.0099999999999998E-2</v>
      </c>
      <c r="E1929">
        <v>3.2599999999999997E-2</v>
      </c>
      <c r="F1929">
        <v>3.6299999999999999E-2</v>
      </c>
      <c r="G1929">
        <v>3.9800000000000002E-2</v>
      </c>
      <c r="H1929">
        <v>4.4900000000000002E-2</v>
      </c>
    </row>
    <row r="1930" spans="1:8" x14ac:dyDescent="0.2">
      <c r="A1930">
        <v>2.46E-2</v>
      </c>
      <c r="B1930">
        <v>2.6200000000000001E-2</v>
      </c>
      <c r="C1930">
        <v>2.9000000000000001E-2</v>
      </c>
      <c r="D1930">
        <v>3.1800000000000002E-2</v>
      </c>
      <c r="E1930">
        <v>3.4200000000000001E-2</v>
      </c>
      <c r="F1930">
        <v>3.7600000000000001E-2</v>
      </c>
      <c r="G1930">
        <v>4.1000000000000002E-2</v>
      </c>
      <c r="H1930">
        <v>4.5999999999999999E-2</v>
      </c>
    </row>
    <row r="1931" spans="1:8" x14ac:dyDescent="0.2">
      <c r="A1931">
        <v>2.3900000000000001E-2</v>
      </c>
      <c r="B1931">
        <v>2.5499999999999998E-2</v>
      </c>
      <c r="C1931">
        <v>2.87E-2</v>
      </c>
      <c r="D1931">
        <v>3.1699999999999999E-2</v>
      </c>
      <c r="E1931">
        <v>3.4099999999999998E-2</v>
      </c>
      <c r="F1931">
        <v>3.7600000000000001E-2</v>
      </c>
      <c r="G1931">
        <v>4.1000000000000002E-2</v>
      </c>
      <c r="H1931">
        <v>4.6199999999999998E-2</v>
      </c>
    </row>
    <row r="1932" spans="1:8" x14ac:dyDescent="0.2">
      <c r="A1932">
        <v>2.3800000000000002E-2</v>
      </c>
      <c r="B1932">
        <v>2.53E-2</v>
      </c>
      <c r="C1932">
        <v>2.8500000000000001E-2</v>
      </c>
      <c r="D1932">
        <v>3.15E-2</v>
      </c>
      <c r="E1932">
        <v>3.3799999999999997E-2</v>
      </c>
      <c r="F1932">
        <v>3.7400000000000003E-2</v>
      </c>
      <c r="G1932">
        <v>4.0899999999999999E-2</v>
      </c>
      <c r="H1932">
        <v>4.6199999999999998E-2</v>
      </c>
    </row>
    <row r="1933" spans="1:8" x14ac:dyDescent="0.2">
      <c r="A1933">
        <v>2.3699999999999999E-2</v>
      </c>
      <c r="B1933">
        <v>2.52E-2</v>
      </c>
      <c r="C1933">
        <v>2.8500000000000001E-2</v>
      </c>
      <c r="D1933">
        <v>3.1600000000000003E-2</v>
      </c>
      <c r="E1933">
        <v>3.4000000000000002E-2</v>
      </c>
      <c r="F1933">
        <v>3.7900000000000003E-2</v>
      </c>
      <c r="G1933">
        <v>4.1500000000000002E-2</v>
      </c>
      <c r="H1933">
        <v>4.7199999999999999E-2</v>
      </c>
    </row>
    <row r="1934" spans="1:8" x14ac:dyDescent="0.2">
      <c r="A1934">
        <v>2.3900000000000001E-2</v>
      </c>
      <c r="B1934">
        <v>2.5600000000000001E-2</v>
      </c>
      <c r="C1934">
        <v>2.8799999999999999E-2</v>
      </c>
      <c r="D1934">
        <v>3.1899999999999998E-2</v>
      </c>
      <c r="E1934">
        <v>3.44E-2</v>
      </c>
      <c r="F1934">
        <v>3.8199999999999998E-2</v>
      </c>
      <c r="G1934">
        <v>4.1799999999999997E-2</v>
      </c>
      <c r="H1934">
        <v>4.7399999999999998E-2</v>
      </c>
    </row>
    <row r="1935" spans="1:8" x14ac:dyDescent="0.2">
      <c r="A1935">
        <v>2.3400000000000001E-2</v>
      </c>
      <c r="B1935">
        <v>2.46E-2</v>
      </c>
      <c r="C1935">
        <v>2.7699999999999999E-2</v>
      </c>
      <c r="D1935">
        <v>3.0599999999999999E-2</v>
      </c>
      <c r="E1935">
        <v>3.3000000000000002E-2</v>
      </c>
      <c r="F1935">
        <v>3.6900000000000002E-2</v>
      </c>
      <c r="G1935">
        <v>4.07E-2</v>
      </c>
      <c r="H1935">
        <v>4.6300000000000001E-2</v>
      </c>
    </row>
    <row r="1936" spans="1:8" x14ac:dyDescent="0.2">
      <c r="A1936">
        <v>2.4199999999999999E-2</v>
      </c>
      <c r="B1936">
        <v>2.5899999999999999E-2</v>
      </c>
      <c r="C1936">
        <v>2.9100000000000001E-2</v>
      </c>
      <c r="D1936">
        <v>3.2300000000000002E-2</v>
      </c>
      <c r="E1936">
        <v>3.49E-2</v>
      </c>
      <c r="F1936">
        <v>3.8600000000000002E-2</v>
      </c>
      <c r="G1936">
        <v>4.2099999999999999E-2</v>
      </c>
      <c r="H1936">
        <v>4.7500000000000001E-2</v>
      </c>
    </row>
    <row r="1937" spans="1:8" x14ac:dyDescent="0.2">
      <c r="A1937">
        <v>2.5499999999999998E-2</v>
      </c>
      <c r="B1937">
        <v>2.75E-2</v>
      </c>
      <c r="C1937">
        <v>3.0800000000000001E-2</v>
      </c>
      <c r="D1937">
        <v>3.3700000000000001E-2</v>
      </c>
      <c r="E1937">
        <v>3.5999999999999997E-2</v>
      </c>
      <c r="F1937">
        <v>3.95E-2</v>
      </c>
      <c r="G1937">
        <v>4.2700000000000002E-2</v>
      </c>
      <c r="H1937">
        <v>4.7699999999999999E-2</v>
      </c>
    </row>
    <row r="1938" spans="1:8" x14ac:dyDescent="0.2">
      <c r="A1938">
        <v>2.52E-2</v>
      </c>
      <c r="B1938">
        <v>2.7099999999999999E-2</v>
      </c>
      <c r="C1938">
        <v>3.04E-2</v>
      </c>
      <c r="D1938">
        <v>3.3399999999999999E-2</v>
      </c>
      <c r="E1938">
        <v>3.56E-2</v>
      </c>
      <c r="F1938">
        <v>3.9E-2</v>
      </c>
      <c r="G1938">
        <v>4.2200000000000001E-2</v>
      </c>
      <c r="H1938">
        <v>4.7399999999999998E-2</v>
      </c>
    </row>
    <row r="1939" spans="1:8" x14ac:dyDescent="0.2">
      <c r="A1939">
        <v>2.4799999999999999E-2</v>
      </c>
      <c r="B1939">
        <v>2.6499999999999999E-2</v>
      </c>
      <c r="C1939">
        <v>2.9600000000000001E-2</v>
      </c>
      <c r="D1939">
        <v>3.2500000000000001E-2</v>
      </c>
      <c r="E1939">
        <v>3.4700000000000002E-2</v>
      </c>
      <c r="F1939">
        <v>3.8100000000000002E-2</v>
      </c>
      <c r="G1939">
        <v>4.1399999999999999E-2</v>
      </c>
      <c r="H1939">
        <v>4.6699999999999998E-2</v>
      </c>
    </row>
    <row r="1940" spans="1:8" x14ac:dyDescent="0.2">
      <c r="A1940">
        <v>2.5000000000000001E-2</v>
      </c>
      <c r="B1940">
        <v>2.69E-2</v>
      </c>
      <c r="C1940">
        <v>3.0200000000000001E-2</v>
      </c>
      <c r="D1940">
        <v>3.2899999999999999E-2</v>
      </c>
      <c r="E1940">
        <v>3.5000000000000003E-2</v>
      </c>
      <c r="F1940">
        <v>3.8300000000000001E-2</v>
      </c>
      <c r="G1940">
        <v>4.1599999999999998E-2</v>
      </c>
      <c r="H1940">
        <v>4.6899999999999997E-2</v>
      </c>
    </row>
    <row r="1941" spans="1:8" x14ac:dyDescent="0.2">
      <c r="A1941">
        <v>2.5000000000000001E-2</v>
      </c>
      <c r="B1941">
        <v>2.6800000000000001E-2</v>
      </c>
      <c r="C1941">
        <v>2.98E-2</v>
      </c>
      <c r="D1941">
        <v>3.27E-2</v>
      </c>
      <c r="E1941">
        <v>3.5000000000000003E-2</v>
      </c>
      <c r="F1941">
        <v>3.8399999999999997E-2</v>
      </c>
      <c r="G1941">
        <v>4.1799999999999997E-2</v>
      </c>
      <c r="H1941">
        <v>4.7E-2</v>
      </c>
    </row>
    <row r="1942" spans="1:8" x14ac:dyDescent="0.2">
      <c r="A1942">
        <v>2.4899999999999999E-2</v>
      </c>
      <c r="B1942">
        <v>2.5899999999999999E-2</v>
      </c>
      <c r="C1942">
        <v>2.9000000000000001E-2</v>
      </c>
      <c r="D1942">
        <v>3.2000000000000001E-2</v>
      </c>
      <c r="E1942">
        <v>3.44E-2</v>
      </c>
      <c r="F1942">
        <v>3.8100000000000002E-2</v>
      </c>
      <c r="G1942">
        <v>4.1599999999999998E-2</v>
      </c>
      <c r="H1942">
        <v>4.7100000000000003E-2</v>
      </c>
    </row>
    <row r="1943" spans="1:8" x14ac:dyDescent="0.2">
      <c r="A1943">
        <v>2.4799999999999999E-2</v>
      </c>
      <c r="B1943">
        <v>2.58E-2</v>
      </c>
      <c r="C1943">
        <v>2.8799999999999999E-2</v>
      </c>
      <c r="D1943">
        <v>3.1800000000000002E-2</v>
      </c>
      <c r="E1943">
        <v>3.4200000000000001E-2</v>
      </c>
      <c r="F1943">
        <v>3.7900000000000003E-2</v>
      </c>
      <c r="G1943">
        <v>4.1399999999999999E-2</v>
      </c>
      <c r="H1943">
        <v>4.7E-2</v>
      </c>
    </row>
    <row r="1944" spans="1:8" x14ac:dyDescent="0.2">
      <c r="A1944">
        <v>2.4799999999999999E-2</v>
      </c>
      <c r="B1944">
        <v>2.58E-2</v>
      </c>
      <c r="C1944">
        <v>2.8799999999999999E-2</v>
      </c>
      <c r="D1944">
        <v>3.1600000000000003E-2</v>
      </c>
      <c r="E1944">
        <v>3.39E-2</v>
      </c>
      <c r="F1944">
        <v>3.7600000000000001E-2</v>
      </c>
      <c r="G1944">
        <v>4.1099999999999998E-2</v>
      </c>
      <c r="H1944">
        <v>4.65E-2</v>
      </c>
    </row>
    <row r="1945" spans="1:8" x14ac:dyDescent="0.2">
      <c r="A1945">
        <v>2.4799999999999999E-2</v>
      </c>
      <c r="B1945">
        <v>2.5899999999999999E-2</v>
      </c>
      <c r="C1945">
        <v>2.8799999999999999E-2</v>
      </c>
      <c r="D1945">
        <v>3.1699999999999999E-2</v>
      </c>
      <c r="E1945">
        <v>3.4099999999999998E-2</v>
      </c>
      <c r="F1945">
        <v>3.7699999999999997E-2</v>
      </c>
      <c r="G1945">
        <v>4.1300000000000003E-2</v>
      </c>
      <c r="H1945">
        <v>4.6699999999999998E-2</v>
      </c>
    </row>
    <row r="1946" spans="1:8" x14ac:dyDescent="0.2">
      <c r="A1946">
        <v>2.5600000000000001E-2</v>
      </c>
      <c r="B1946">
        <v>2.6800000000000001E-2</v>
      </c>
      <c r="C1946">
        <v>2.98E-2</v>
      </c>
      <c r="D1946">
        <v>3.2800000000000003E-2</v>
      </c>
      <c r="E1946">
        <v>3.5200000000000002E-2</v>
      </c>
      <c r="F1946">
        <v>3.8800000000000001E-2</v>
      </c>
      <c r="G1946">
        <v>4.24E-2</v>
      </c>
      <c r="H1946">
        <v>4.7800000000000002E-2</v>
      </c>
    </row>
    <row r="1947" spans="1:8" x14ac:dyDescent="0.2">
      <c r="A1947">
        <v>2.69E-2</v>
      </c>
      <c r="B1947">
        <v>2.8400000000000002E-2</v>
      </c>
      <c r="C1947">
        <v>3.1199999999999999E-2</v>
      </c>
      <c r="D1947">
        <v>3.4099999999999998E-2</v>
      </c>
      <c r="E1947">
        <v>3.6400000000000002E-2</v>
      </c>
      <c r="F1947">
        <v>3.9800000000000002E-2</v>
      </c>
      <c r="G1947">
        <v>4.3299999999999998E-2</v>
      </c>
      <c r="H1947">
        <v>4.8599999999999997E-2</v>
      </c>
    </row>
    <row r="1948" spans="1:8" x14ac:dyDescent="0.2">
      <c r="A1948">
        <v>2.8400000000000002E-2</v>
      </c>
      <c r="B1948">
        <v>3.0200000000000001E-2</v>
      </c>
      <c r="C1948">
        <v>3.3099999999999997E-2</v>
      </c>
      <c r="D1948">
        <v>3.5900000000000001E-2</v>
      </c>
      <c r="E1948">
        <v>3.8199999999999998E-2</v>
      </c>
      <c r="F1948">
        <v>4.1399999999999999E-2</v>
      </c>
      <c r="G1948">
        <v>4.4499999999999998E-2</v>
      </c>
      <c r="H1948">
        <v>4.9399999999999999E-2</v>
      </c>
    </row>
    <row r="1949" spans="1:8" x14ac:dyDescent="0.2">
      <c r="A1949">
        <v>3.0200000000000001E-2</v>
      </c>
      <c r="B1949">
        <v>3.2199999999999999E-2</v>
      </c>
      <c r="C1949">
        <v>3.5000000000000003E-2</v>
      </c>
      <c r="D1949">
        <v>3.7600000000000001E-2</v>
      </c>
      <c r="E1949">
        <v>3.9699999999999999E-2</v>
      </c>
      <c r="F1949">
        <v>4.2700000000000002E-2</v>
      </c>
      <c r="G1949">
        <v>4.5600000000000002E-2</v>
      </c>
      <c r="H1949">
        <v>4.9799999999999997E-2</v>
      </c>
    </row>
    <row r="1950" spans="1:8" x14ac:dyDescent="0.2">
      <c r="A1950">
        <v>2.9100000000000001E-2</v>
      </c>
      <c r="B1950">
        <v>3.0599999999999999E-2</v>
      </c>
      <c r="C1950">
        <v>3.3300000000000003E-2</v>
      </c>
      <c r="D1950">
        <v>3.5700000000000003E-2</v>
      </c>
      <c r="E1950">
        <v>3.7600000000000001E-2</v>
      </c>
      <c r="F1950">
        <v>4.07E-2</v>
      </c>
      <c r="G1950">
        <v>4.36E-2</v>
      </c>
      <c r="H1950">
        <v>4.8599999999999997E-2</v>
      </c>
    </row>
    <row r="1951" spans="1:8" x14ac:dyDescent="0.2">
      <c r="A1951">
        <v>2.93E-2</v>
      </c>
      <c r="B1951">
        <v>3.09E-2</v>
      </c>
      <c r="C1951">
        <v>3.3399999999999999E-2</v>
      </c>
      <c r="D1951">
        <v>3.5799999999999998E-2</v>
      </c>
      <c r="E1951">
        <v>3.78E-2</v>
      </c>
      <c r="F1951">
        <v>4.07E-2</v>
      </c>
      <c r="G1951">
        <v>4.3400000000000001E-2</v>
      </c>
      <c r="H1951">
        <v>4.8099999999999997E-2</v>
      </c>
    </row>
    <row r="1952" spans="1:8" x14ac:dyDescent="0.2">
      <c r="A1952">
        <v>2.93E-2</v>
      </c>
      <c r="B1952">
        <v>3.1099999999999999E-2</v>
      </c>
      <c r="C1952">
        <v>3.3599999999999998E-2</v>
      </c>
      <c r="D1952">
        <v>3.5999999999999997E-2</v>
      </c>
      <c r="E1952">
        <v>3.7900000000000003E-2</v>
      </c>
      <c r="F1952">
        <v>4.0800000000000003E-2</v>
      </c>
      <c r="G1952">
        <v>4.3799999999999999E-2</v>
      </c>
      <c r="H1952">
        <v>4.8599999999999997E-2</v>
      </c>
    </row>
    <row r="1953" spans="1:8" x14ac:dyDescent="0.2">
      <c r="A1953">
        <v>2.9899999999999999E-2</v>
      </c>
      <c r="B1953">
        <v>3.2099999999999997E-2</v>
      </c>
      <c r="C1953">
        <v>3.4700000000000002E-2</v>
      </c>
      <c r="D1953">
        <v>3.7100000000000001E-2</v>
      </c>
      <c r="E1953">
        <v>3.8899999999999997E-2</v>
      </c>
      <c r="F1953">
        <v>4.1799999999999997E-2</v>
      </c>
      <c r="G1953">
        <v>4.4600000000000001E-2</v>
      </c>
      <c r="H1953">
        <v>4.9299999999999997E-2</v>
      </c>
    </row>
    <row r="1954" spans="1:8" x14ac:dyDescent="0.2">
      <c r="A1954">
        <v>3.0599999999999999E-2</v>
      </c>
      <c r="B1954">
        <v>3.3099999999999997E-2</v>
      </c>
      <c r="C1954">
        <v>3.56E-2</v>
      </c>
      <c r="D1954">
        <v>3.7900000000000003E-2</v>
      </c>
      <c r="E1954">
        <v>3.9699999999999999E-2</v>
      </c>
      <c r="F1954">
        <v>4.2500000000000003E-2</v>
      </c>
      <c r="G1954">
        <v>4.5199999999999997E-2</v>
      </c>
      <c r="H1954">
        <v>4.9599999999999998E-2</v>
      </c>
    </row>
    <row r="1955" spans="1:8" x14ac:dyDescent="0.2">
      <c r="A1955">
        <v>2.9899999999999999E-2</v>
      </c>
      <c r="B1955">
        <v>3.2399999999999998E-2</v>
      </c>
      <c r="C1955">
        <v>3.5099999999999999E-2</v>
      </c>
      <c r="D1955">
        <v>3.7400000000000003E-2</v>
      </c>
      <c r="E1955">
        <v>3.9199999999999999E-2</v>
      </c>
      <c r="F1955">
        <v>4.2099999999999999E-2</v>
      </c>
      <c r="G1955">
        <v>4.4900000000000002E-2</v>
      </c>
      <c r="H1955">
        <v>4.9500000000000002E-2</v>
      </c>
    </row>
    <row r="1956" spans="1:8" x14ac:dyDescent="0.2">
      <c r="A1956">
        <v>2.93E-2</v>
      </c>
      <c r="B1956">
        <v>3.1600000000000003E-2</v>
      </c>
      <c r="C1956">
        <v>3.4299999999999997E-2</v>
      </c>
      <c r="D1956">
        <v>3.6499999999999998E-2</v>
      </c>
      <c r="E1956">
        <v>3.8300000000000001E-2</v>
      </c>
      <c r="F1956">
        <v>4.1200000000000001E-2</v>
      </c>
      <c r="G1956">
        <v>4.3900000000000002E-2</v>
      </c>
      <c r="H1956">
        <v>4.8399999999999999E-2</v>
      </c>
    </row>
    <row r="1957" spans="1:8" x14ac:dyDescent="0.2">
      <c r="A1957">
        <v>2.9399999999999999E-2</v>
      </c>
      <c r="B1957">
        <v>3.2000000000000001E-2</v>
      </c>
      <c r="C1957">
        <v>3.4700000000000002E-2</v>
      </c>
      <c r="D1957">
        <v>3.6900000000000002E-2</v>
      </c>
      <c r="E1957">
        <v>3.8699999999999998E-2</v>
      </c>
      <c r="F1957">
        <v>4.1599999999999998E-2</v>
      </c>
      <c r="G1957">
        <v>4.4299999999999999E-2</v>
      </c>
      <c r="H1957">
        <v>4.87E-2</v>
      </c>
    </row>
    <row r="1958" spans="1:8" x14ac:dyDescent="0.2">
      <c r="A1958">
        <v>2.8199999999999999E-2</v>
      </c>
      <c r="B1958">
        <v>3.0800000000000001E-2</v>
      </c>
      <c r="C1958">
        <v>3.3500000000000002E-2</v>
      </c>
      <c r="D1958">
        <v>3.5799999999999998E-2</v>
      </c>
      <c r="E1958">
        <v>3.7499999999999999E-2</v>
      </c>
      <c r="F1958">
        <v>4.0300000000000002E-2</v>
      </c>
      <c r="G1958">
        <v>4.3200000000000002E-2</v>
      </c>
      <c r="H1958">
        <v>4.7800000000000002E-2</v>
      </c>
    </row>
    <row r="1959" spans="1:8" x14ac:dyDescent="0.2">
      <c r="A1959">
        <v>2.87E-2</v>
      </c>
      <c r="B1959">
        <v>3.2300000000000002E-2</v>
      </c>
      <c r="C1959">
        <v>3.5299999999999998E-2</v>
      </c>
      <c r="D1959">
        <v>3.7499999999999999E-2</v>
      </c>
      <c r="E1959">
        <v>3.9300000000000002E-2</v>
      </c>
      <c r="F1959">
        <v>4.2000000000000003E-2</v>
      </c>
      <c r="G1959">
        <v>4.4699999999999997E-2</v>
      </c>
      <c r="H1959">
        <v>4.8899999999999999E-2</v>
      </c>
    </row>
    <row r="1960" spans="1:8" x14ac:dyDescent="0.2">
      <c r="A1960">
        <v>2.87E-2</v>
      </c>
      <c r="B1960">
        <v>3.2099999999999997E-2</v>
      </c>
      <c r="C1960">
        <v>3.5099999999999999E-2</v>
      </c>
      <c r="D1960">
        <v>3.73E-2</v>
      </c>
      <c r="E1960">
        <v>3.9100000000000003E-2</v>
      </c>
      <c r="F1960">
        <v>4.19E-2</v>
      </c>
      <c r="G1960">
        <v>4.4699999999999997E-2</v>
      </c>
      <c r="H1960">
        <v>4.9200000000000001E-2</v>
      </c>
    </row>
    <row r="1961" spans="1:8" x14ac:dyDescent="0.2">
      <c r="A1961">
        <v>2.8400000000000002E-2</v>
      </c>
      <c r="B1961">
        <v>3.1600000000000003E-2</v>
      </c>
      <c r="C1961">
        <v>3.4599999999999999E-2</v>
      </c>
      <c r="D1961">
        <v>3.6999999999999998E-2</v>
      </c>
      <c r="E1961">
        <v>3.8800000000000001E-2</v>
      </c>
      <c r="F1961">
        <v>4.1700000000000001E-2</v>
      </c>
      <c r="G1961">
        <v>4.4499999999999998E-2</v>
      </c>
      <c r="H1961">
        <v>4.9099999999999998E-2</v>
      </c>
    </row>
    <row r="1962" spans="1:8" x14ac:dyDescent="0.2">
      <c r="A1962">
        <v>2.86E-2</v>
      </c>
      <c r="B1962">
        <v>3.1899999999999998E-2</v>
      </c>
      <c r="C1962">
        <v>3.5099999999999999E-2</v>
      </c>
      <c r="D1962">
        <v>3.7600000000000001E-2</v>
      </c>
      <c r="E1962">
        <v>3.95E-2</v>
      </c>
      <c r="F1962">
        <v>4.2500000000000003E-2</v>
      </c>
      <c r="G1962">
        <v>4.5400000000000003E-2</v>
      </c>
      <c r="H1962">
        <v>4.99E-2</v>
      </c>
    </row>
    <row r="1963" spans="1:8" x14ac:dyDescent="0.2">
      <c r="A1963">
        <v>2.75E-2</v>
      </c>
      <c r="B1963">
        <v>3.0200000000000001E-2</v>
      </c>
      <c r="C1963">
        <v>3.32E-2</v>
      </c>
      <c r="D1963">
        <v>3.5900000000000001E-2</v>
      </c>
      <c r="E1963">
        <v>3.78E-2</v>
      </c>
      <c r="F1963">
        <v>4.1000000000000002E-2</v>
      </c>
      <c r="G1963">
        <v>4.3999999999999997E-2</v>
      </c>
      <c r="H1963">
        <v>4.87E-2</v>
      </c>
    </row>
    <row r="1964" spans="1:8" x14ac:dyDescent="0.2">
      <c r="A1964">
        <v>2.75E-2</v>
      </c>
      <c r="B1964">
        <v>3.0099999999999998E-2</v>
      </c>
      <c r="C1964">
        <v>3.3099999999999997E-2</v>
      </c>
      <c r="D1964">
        <v>3.56E-2</v>
      </c>
      <c r="E1964">
        <v>3.7600000000000001E-2</v>
      </c>
      <c r="F1964">
        <v>4.07E-2</v>
      </c>
      <c r="G1964">
        <v>4.3700000000000003E-2</v>
      </c>
      <c r="H1964">
        <v>4.8399999999999999E-2</v>
      </c>
    </row>
    <row r="1965" spans="1:8" x14ac:dyDescent="0.2">
      <c r="A1965">
        <v>2.7799999999999998E-2</v>
      </c>
      <c r="B1965">
        <v>3.0599999999999999E-2</v>
      </c>
      <c r="C1965">
        <v>3.3399999999999999E-2</v>
      </c>
      <c r="D1965">
        <v>3.5700000000000003E-2</v>
      </c>
      <c r="E1965">
        <v>3.7600000000000001E-2</v>
      </c>
      <c r="F1965">
        <v>4.0599999999999997E-2</v>
      </c>
      <c r="G1965">
        <v>4.3499999999999997E-2</v>
      </c>
      <c r="H1965">
        <v>4.8099999999999997E-2</v>
      </c>
    </row>
    <row r="1966" spans="1:8" x14ac:dyDescent="0.2">
      <c r="A1966">
        <v>2.8899999999999999E-2</v>
      </c>
      <c r="B1966">
        <v>3.2099999999999997E-2</v>
      </c>
      <c r="C1966">
        <v>3.5000000000000003E-2</v>
      </c>
      <c r="D1966">
        <v>3.73E-2</v>
      </c>
      <c r="E1966">
        <v>3.9E-2</v>
      </c>
      <c r="F1966">
        <v>4.19E-2</v>
      </c>
      <c r="G1966">
        <v>4.4699999999999997E-2</v>
      </c>
      <c r="H1966">
        <v>4.9000000000000002E-2</v>
      </c>
    </row>
    <row r="1967" spans="1:8" x14ac:dyDescent="0.2">
      <c r="A1967">
        <v>2.98E-2</v>
      </c>
      <c r="B1967">
        <v>3.3300000000000003E-2</v>
      </c>
      <c r="C1967">
        <v>3.6200000000000003E-2</v>
      </c>
      <c r="D1967">
        <v>3.8399999999999997E-2</v>
      </c>
      <c r="E1967">
        <v>4.02E-2</v>
      </c>
      <c r="F1967">
        <v>4.2799999999999998E-2</v>
      </c>
      <c r="G1967">
        <v>4.53E-2</v>
      </c>
      <c r="H1967">
        <v>4.9299999999999997E-2</v>
      </c>
    </row>
    <row r="1968" spans="1:8" x14ac:dyDescent="0.2">
      <c r="A1968">
        <v>2.9499999999999998E-2</v>
      </c>
      <c r="B1968">
        <v>3.3000000000000002E-2</v>
      </c>
      <c r="C1968">
        <v>3.5999999999999997E-2</v>
      </c>
      <c r="D1968">
        <v>3.8199999999999998E-2</v>
      </c>
      <c r="E1968">
        <v>3.9800000000000002E-2</v>
      </c>
      <c r="F1968">
        <v>4.24E-2</v>
      </c>
      <c r="G1968">
        <v>4.4999999999999998E-2</v>
      </c>
      <c r="H1968">
        <v>4.9099999999999998E-2</v>
      </c>
    </row>
    <row r="1969" spans="1:8" x14ac:dyDescent="0.2">
      <c r="A1969">
        <v>2.8400000000000002E-2</v>
      </c>
      <c r="B1969">
        <v>3.1600000000000003E-2</v>
      </c>
      <c r="C1969">
        <v>3.44E-2</v>
      </c>
      <c r="D1969">
        <v>3.6499999999999998E-2</v>
      </c>
      <c r="E1969">
        <v>3.7999999999999999E-2</v>
      </c>
      <c r="F1969">
        <v>4.0800000000000003E-2</v>
      </c>
      <c r="G1969">
        <v>4.3499999999999997E-2</v>
      </c>
      <c r="H1969">
        <v>4.7899999999999998E-2</v>
      </c>
    </row>
    <row r="1970" spans="1:8" x14ac:dyDescent="0.2">
      <c r="A1970">
        <v>2.87E-2</v>
      </c>
      <c r="B1970">
        <v>3.2000000000000001E-2</v>
      </c>
      <c r="C1970">
        <v>3.49E-2</v>
      </c>
      <c r="D1970">
        <v>3.6999999999999998E-2</v>
      </c>
      <c r="E1970">
        <v>3.8699999999999998E-2</v>
      </c>
      <c r="F1970">
        <v>4.1500000000000002E-2</v>
      </c>
      <c r="G1970">
        <v>4.4200000000000003E-2</v>
      </c>
      <c r="H1970">
        <v>4.87E-2</v>
      </c>
    </row>
    <row r="1971" spans="1:8" x14ac:dyDescent="0.2">
      <c r="A1971">
        <v>2.8000000000000001E-2</v>
      </c>
      <c r="B1971">
        <v>3.1300000000000001E-2</v>
      </c>
      <c r="C1971">
        <v>3.4299999999999997E-2</v>
      </c>
      <c r="D1971">
        <v>3.6499999999999998E-2</v>
      </c>
      <c r="E1971">
        <v>3.8199999999999998E-2</v>
      </c>
      <c r="F1971">
        <v>4.1099999999999998E-2</v>
      </c>
      <c r="G1971">
        <v>4.3900000000000002E-2</v>
      </c>
      <c r="H1971">
        <v>4.87E-2</v>
      </c>
    </row>
    <row r="1972" spans="1:8" x14ac:dyDescent="0.2">
      <c r="A1972">
        <v>2.7900000000000001E-2</v>
      </c>
      <c r="B1972">
        <v>3.1300000000000001E-2</v>
      </c>
      <c r="C1972">
        <v>3.44E-2</v>
      </c>
      <c r="D1972">
        <v>3.6600000000000001E-2</v>
      </c>
      <c r="E1972">
        <v>3.8300000000000001E-2</v>
      </c>
      <c r="F1972">
        <v>4.1099999999999998E-2</v>
      </c>
      <c r="G1972">
        <v>4.3900000000000002E-2</v>
      </c>
      <c r="H1972">
        <v>4.87E-2</v>
      </c>
    </row>
    <row r="1973" spans="1:8" x14ac:dyDescent="0.2">
      <c r="A1973">
        <v>2.9000000000000001E-2</v>
      </c>
      <c r="B1973">
        <v>3.3000000000000002E-2</v>
      </c>
      <c r="C1973">
        <v>3.61E-2</v>
      </c>
      <c r="D1973">
        <v>3.85E-2</v>
      </c>
      <c r="E1973">
        <v>4.02E-2</v>
      </c>
      <c r="F1973">
        <v>4.2700000000000002E-2</v>
      </c>
      <c r="G1973">
        <v>4.53E-2</v>
      </c>
      <c r="H1973">
        <v>4.9799999999999997E-2</v>
      </c>
    </row>
    <row r="1974" spans="1:8" x14ac:dyDescent="0.2">
      <c r="A1974">
        <v>2.8799999999999999E-2</v>
      </c>
      <c r="B1974">
        <v>3.2599999999999997E-2</v>
      </c>
      <c r="C1974">
        <v>3.5700000000000003E-2</v>
      </c>
      <c r="D1974">
        <v>3.7900000000000003E-2</v>
      </c>
      <c r="E1974">
        <v>3.95E-2</v>
      </c>
      <c r="F1974">
        <v>4.2099999999999999E-2</v>
      </c>
      <c r="G1974">
        <v>4.4600000000000001E-2</v>
      </c>
      <c r="H1974">
        <v>4.9099999999999998E-2</v>
      </c>
    </row>
    <row r="1975" spans="1:8" x14ac:dyDescent="0.2">
      <c r="A1975">
        <v>2.92E-2</v>
      </c>
      <c r="B1975">
        <v>3.32E-2</v>
      </c>
      <c r="C1975">
        <v>3.6400000000000002E-2</v>
      </c>
      <c r="D1975">
        <v>3.8600000000000002E-2</v>
      </c>
      <c r="E1975">
        <v>4.0300000000000002E-2</v>
      </c>
      <c r="F1975">
        <v>4.2799999999999998E-2</v>
      </c>
      <c r="G1975">
        <v>4.5400000000000003E-2</v>
      </c>
      <c r="H1975">
        <v>0.05</v>
      </c>
    </row>
    <row r="1976" spans="1:8" x14ac:dyDescent="0.2">
      <c r="A1976">
        <v>2.98E-2</v>
      </c>
      <c r="B1976">
        <v>3.4200000000000001E-2</v>
      </c>
      <c r="C1976">
        <v>3.7600000000000001E-2</v>
      </c>
      <c r="D1976">
        <v>3.9800000000000002E-2</v>
      </c>
      <c r="E1976">
        <v>4.1399999999999999E-2</v>
      </c>
      <c r="F1976">
        <v>4.3799999999999999E-2</v>
      </c>
      <c r="G1976">
        <v>4.6300000000000001E-2</v>
      </c>
      <c r="H1976">
        <v>5.0599999999999999E-2</v>
      </c>
    </row>
    <row r="1977" spans="1:8" x14ac:dyDescent="0.2">
      <c r="A1977">
        <v>3.09E-2</v>
      </c>
      <c r="B1977">
        <v>3.5900000000000001E-2</v>
      </c>
      <c r="C1977">
        <v>3.9300000000000002E-2</v>
      </c>
      <c r="D1977">
        <v>4.1700000000000001E-2</v>
      </c>
      <c r="E1977">
        <v>4.3400000000000001E-2</v>
      </c>
      <c r="F1977">
        <v>4.5499999999999999E-2</v>
      </c>
      <c r="G1977">
        <v>4.7699999999999999E-2</v>
      </c>
      <c r="H1977">
        <v>5.1700000000000003E-2</v>
      </c>
    </row>
    <row r="1978" spans="1:8" x14ac:dyDescent="0.2">
      <c r="A1978">
        <v>2.9899999999999999E-2</v>
      </c>
      <c r="B1978">
        <v>3.44E-2</v>
      </c>
      <c r="C1978">
        <v>3.78E-2</v>
      </c>
      <c r="D1978">
        <v>4.0300000000000002E-2</v>
      </c>
      <c r="E1978">
        <v>4.2000000000000003E-2</v>
      </c>
      <c r="F1978">
        <v>4.4400000000000002E-2</v>
      </c>
      <c r="G1978">
        <v>4.6800000000000001E-2</v>
      </c>
      <c r="H1978">
        <v>5.0900000000000001E-2</v>
      </c>
    </row>
    <row r="1979" spans="1:8" x14ac:dyDescent="0.2">
      <c r="A1979">
        <v>2.9499999999999998E-2</v>
      </c>
      <c r="B1979">
        <v>3.3700000000000001E-2</v>
      </c>
      <c r="C1979">
        <v>3.7199999999999997E-2</v>
      </c>
      <c r="D1979">
        <v>3.9699999999999999E-2</v>
      </c>
      <c r="E1979">
        <v>4.1399999999999999E-2</v>
      </c>
      <c r="F1979">
        <v>4.41E-2</v>
      </c>
      <c r="G1979">
        <v>4.6600000000000003E-2</v>
      </c>
      <c r="H1979">
        <v>5.0999999999999997E-2</v>
      </c>
    </row>
    <row r="1980" spans="1:8" x14ac:dyDescent="0.2">
      <c r="A1980">
        <v>2.9700000000000001E-2</v>
      </c>
      <c r="B1980">
        <v>3.39E-2</v>
      </c>
      <c r="C1980">
        <v>3.73E-2</v>
      </c>
      <c r="D1980">
        <v>3.9699999999999999E-2</v>
      </c>
      <c r="E1980">
        <v>4.1399999999999999E-2</v>
      </c>
      <c r="F1980">
        <v>4.41E-2</v>
      </c>
      <c r="G1980">
        <v>4.6600000000000003E-2</v>
      </c>
      <c r="H1980">
        <v>5.0999999999999997E-2</v>
      </c>
    </row>
    <row r="1981" spans="1:8" x14ac:dyDescent="0.2">
      <c r="A1981">
        <v>2.92E-2</v>
      </c>
      <c r="B1981">
        <v>3.27E-2</v>
      </c>
      <c r="C1981">
        <v>3.61E-2</v>
      </c>
      <c r="D1981">
        <v>3.8600000000000002E-2</v>
      </c>
      <c r="E1981">
        <v>4.0300000000000002E-2</v>
      </c>
      <c r="F1981">
        <v>4.3099999999999999E-2</v>
      </c>
      <c r="G1981">
        <v>4.5699999999999998E-2</v>
      </c>
      <c r="H1981">
        <v>5.0299999999999997E-2</v>
      </c>
    </row>
    <row r="1982" spans="1:8" x14ac:dyDescent="0.2">
      <c r="A1982">
        <v>2.9700000000000001E-2</v>
      </c>
      <c r="B1982">
        <v>3.3700000000000001E-2</v>
      </c>
      <c r="C1982">
        <v>3.73E-2</v>
      </c>
      <c r="D1982">
        <v>4.0099999999999997E-2</v>
      </c>
      <c r="E1982">
        <v>4.2000000000000003E-2</v>
      </c>
      <c r="F1982">
        <v>4.4699999999999997E-2</v>
      </c>
      <c r="G1982">
        <v>4.7300000000000002E-2</v>
      </c>
      <c r="H1982">
        <v>5.16E-2</v>
      </c>
    </row>
    <row r="1983" spans="1:8" x14ac:dyDescent="0.2">
      <c r="A1983">
        <v>2.9600000000000001E-2</v>
      </c>
      <c r="B1983">
        <v>3.3599999999999998E-2</v>
      </c>
      <c r="C1983">
        <v>3.7199999999999997E-2</v>
      </c>
      <c r="D1983">
        <v>3.9800000000000002E-2</v>
      </c>
      <c r="E1983">
        <v>4.1599999999999998E-2</v>
      </c>
      <c r="F1983">
        <v>4.4400000000000002E-2</v>
      </c>
      <c r="G1983">
        <v>4.7E-2</v>
      </c>
      <c r="H1983">
        <v>5.1200000000000002E-2</v>
      </c>
    </row>
    <row r="1984" spans="1:8" x14ac:dyDescent="0.2">
      <c r="A1984">
        <v>3.1099999999999999E-2</v>
      </c>
      <c r="B1984">
        <v>3.5400000000000001E-2</v>
      </c>
      <c r="C1984">
        <v>3.9100000000000003E-2</v>
      </c>
      <c r="D1984">
        <v>4.1399999999999999E-2</v>
      </c>
      <c r="E1984">
        <v>4.2999999999999997E-2</v>
      </c>
      <c r="F1984">
        <v>4.53E-2</v>
      </c>
      <c r="G1984">
        <v>4.7500000000000001E-2</v>
      </c>
      <c r="H1984">
        <v>5.1299999999999998E-2</v>
      </c>
    </row>
    <row r="1985" spans="1:8" x14ac:dyDescent="0.2">
      <c r="A1985">
        <v>3.32E-2</v>
      </c>
      <c r="B1985">
        <v>3.7699999999999997E-2</v>
      </c>
      <c r="C1985">
        <v>4.0899999999999999E-2</v>
      </c>
      <c r="D1985">
        <v>4.2900000000000001E-2</v>
      </c>
      <c r="E1985">
        <v>4.4200000000000003E-2</v>
      </c>
      <c r="F1985">
        <v>4.6100000000000002E-2</v>
      </c>
      <c r="G1985">
        <v>4.7800000000000002E-2</v>
      </c>
      <c r="H1985">
        <v>5.0999999999999997E-2</v>
      </c>
    </row>
    <row r="1986" spans="1:8" x14ac:dyDescent="0.2">
      <c r="A1986">
        <v>3.2800000000000003E-2</v>
      </c>
      <c r="B1986">
        <v>3.73E-2</v>
      </c>
      <c r="C1986">
        <v>4.0399999999999998E-2</v>
      </c>
      <c r="D1986">
        <v>4.24E-2</v>
      </c>
      <c r="E1986">
        <v>4.3700000000000003E-2</v>
      </c>
      <c r="F1986">
        <v>4.5699999999999998E-2</v>
      </c>
      <c r="G1986">
        <v>4.7600000000000003E-2</v>
      </c>
      <c r="H1986">
        <v>5.11E-2</v>
      </c>
    </row>
    <row r="1987" spans="1:8" x14ac:dyDescent="0.2">
      <c r="A1987">
        <v>3.3799999999999997E-2</v>
      </c>
      <c r="B1987">
        <v>3.8600000000000002E-2</v>
      </c>
      <c r="C1987">
        <v>4.19E-2</v>
      </c>
      <c r="D1987">
        <v>4.3900000000000002E-2</v>
      </c>
      <c r="E1987">
        <v>4.5100000000000001E-2</v>
      </c>
      <c r="F1987">
        <v>4.6899999999999997E-2</v>
      </c>
      <c r="G1987">
        <v>4.8599999999999997E-2</v>
      </c>
      <c r="H1987">
        <v>5.1799999999999999E-2</v>
      </c>
    </row>
    <row r="1988" spans="1:8" x14ac:dyDescent="0.2">
      <c r="A1988">
        <v>3.39E-2</v>
      </c>
      <c r="B1988">
        <v>3.85E-2</v>
      </c>
      <c r="C1988">
        <v>4.19E-2</v>
      </c>
      <c r="D1988">
        <v>4.3999999999999997E-2</v>
      </c>
      <c r="E1988">
        <v>4.5199999999999997E-2</v>
      </c>
      <c r="F1988">
        <v>4.7E-2</v>
      </c>
      <c r="G1988">
        <v>4.87E-2</v>
      </c>
      <c r="H1988">
        <v>5.1900000000000002E-2</v>
      </c>
    </row>
    <row r="1989" spans="1:8" x14ac:dyDescent="0.2">
      <c r="A1989">
        <v>3.4700000000000002E-2</v>
      </c>
      <c r="B1989">
        <v>3.9600000000000003E-2</v>
      </c>
      <c r="C1989">
        <v>4.3200000000000002E-2</v>
      </c>
      <c r="D1989">
        <v>4.53E-2</v>
      </c>
      <c r="E1989">
        <v>4.6600000000000003E-2</v>
      </c>
      <c r="F1989">
        <v>4.8300000000000003E-2</v>
      </c>
      <c r="G1989">
        <v>4.9700000000000001E-2</v>
      </c>
      <c r="H1989">
        <v>5.2499999999999998E-2</v>
      </c>
    </row>
    <row r="1990" spans="1:8" x14ac:dyDescent="0.2">
      <c r="A1990">
        <v>3.4200000000000001E-2</v>
      </c>
      <c r="B1990">
        <v>3.9E-2</v>
      </c>
      <c r="C1990">
        <v>4.2500000000000003E-2</v>
      </c>
      <c r="D1990">
        <v>4.4600000000000001E-2</v>
      </c>
      <c r="E1990">
        <v>4.58E-2</v>
      </c>
      <c r="F1990">
        <v>4.7600000000000003E-2</v>
      </c>
      <c r="G1990">
        <v>4.9200000000000001E-2</v>
      </c>
      <c r="H1990">
        <v>5.21E-2</v>
      </c>
    </row>
    <row r="1991" spans="1:8" x14ac:dyDescent="0.2">
      <c r="A1991">
        <v>3.3300000000000003E-2</v>
      </c>
      <c r="B1991">
        <v>3.7900000000000003E-2</v>
      </c>
      <c r="C1991">
        <v>4.1300000000000003E-2</v>
      </c>
      <c r="D1991">
        <v>4.3400000000000001E-2</v>
      </c>
      <c r="E1991">
        <v>4.4699999999999997E-2</v>
      </c>
      <c r="F1991">
        <v>4.6600000000000003E-2</v>
      </c>
      <c r="G1991">
        <v>4.8300000000000003E-2</v>
      </c>
      <c r="H1991">
        <v>5.1400000000000001E-2</v>
      </c>
    </row>
    <row r="1992" spans="1:8" x14ac:dyDescent="0.2">
      <c r="A1992">
        <v>3.3799999999999997E-2</v>
      </c>
      <c r="B1992">
        <v>3.8399999999999997E-2</v>
      </c>
      <c r="C1992">
        <v>4.1599999999999998E-2</v>
      </c>
      <c r="D1992">
        <v>4.3700000000000003E-2</v>
      </c>
      <c r="E1992">
        <v>4.4999999999999998E-2</v>
      </c>
      <c r="F1992">
        <v>4.6899999999999997E-2</v>
      </c>
      <c r="G1992">
        <v>4.8599999999999997E-2</v>
      </c>
      <c r="H1992">
        <v>5.1700000000000003E-2</v>
      </c>
    </row>
    <row r="1993" spans="1:8" x14ac:dyDescent="0.2">
      <c r="A1993">
        <v>3.3000000000000002E-2</v>
      </c>
      <c r="B1993">
        <v>3.7400000000000003E-2</v>
      </c>
      <c r="C1993">
        <v>4.07E-2</v>
      </c>
      <c r="D1993">
        <v>4.2900000000000001E-2</v>
      </c>
      <c r="E1993">
        <v>4.4299999999999999E-2</v>
      </c>
      <c r="F1993">
        <v>4.6300000000000001E-2</v>
      </c>
      <c r="G1993">
        <v>4.82E-2</v>
      </c>
      <c r="H1993">
        <v>5.1299999999999998E-2</v>
      </c>
    </row>
    <row r="1994" spans="1:8" x14ac:dyDescent="0.2">
      <c r="A1994">
        <v>3.3300000000000003E-2</v>
      </c>
      <c r="B1994">
        <v>3.7999999999999999E-2</v>
      </c>
      <c r="C1994">
        <v>4.1300000000000003E-2</v>
      </c>
      <c r="D1994">
        <v>4.3499999999999997E-2</v>
      </c>
      <c r="E1994">
        <v>4.48E-2</v>
      </c>
      <c r="F1994">
        <v>4.6600000000000003E-2</v>
      </c>
      <c r="G1994">
        <v>4.8399999999999999E-2</v>
      </c>
      <c r="H1994">
        <v>5.1400000000000001E-2</v>
      </c>
    </row>
    <row r="1995" spans="1:8" x14ac:dyDescent="0.2">
      <c r="A1995">
        <v>3.3300000000000003E-2</v>
      </c>
      <c r="B1995">
        <v>3.8100000000000002E-2</v>
      </c>
      <c r="C1995">
        <v>4.1500000000000002E-2</v>
      </c>
      <c r="D1995">
        <v>4.3499999999999997E-2</v>
      </c>
      <c r="E1995">
        <v>4.48E-2</v>
      </c>
      <c r="F1995">
        <v>4.6600000000000003E-2</v>
      </c>
      <c r="G1995">
        <v>4.8399999999999999E-2</v>
      </c>
      <c r="H1995">
        <v>5.1400000000000001E-2</v>
      </c>
    </row>
    <row r="1996" spans="1:8" x14ac:dyDescent="0.2">
      <c r="A1996">
        <v>3.3399999999999999E-2</v>
      </c>
      <c r="B1996">
        <v>3.8300000000000001E-2</v>
      </c>
      <c r="C1996">
        <v>4.1700000000000001E-2</v>
      </c>
      <c r="D1996">
        <v>4.3799999999999999E-2</v>
      </c>
      <c r="E1996">
        <v>4.5199999999999997E-2</v>
      </c>
      <c r="F1996">
        <v>4.7E-2</v>
      </c>
      <c r="G1996">
        <v>4.87E-2</v>
      </c>
      <c r="H1996">
        <v>5.1700000000000003E-2</v>
      </c>
    </row>
    <row r="1997" spans="1:8" x14ac:dyDescent="0.2">
      <c r="A1997">
        <v>3.1899999999999998E-2</v>
      </c>
      <c r="B1997">
        <v>3.6200000000000003E-2</v>
      </c>
      <c r="C1997">
        <v>3.9699999999999999E-2</v>
      </c>
      <c r="D1997">
        <v>4.2000000000000003E-2</v>
      </c>
      <c r="E1997">
        <v>4.3400000000000001E-2</v>
      </c>
      <c r="F1997">
        <v>4.5499999999999999E-2</v>
      </c>
      <c r="G1997">
        <v>4.7500000000000001E-2</v>
      </c>
      <c r="H1997">
        <v>5.0700000000000002E-2</v>
      </c>
    </row>
    <row r="1998" spans="1:8" x14ac:dyDescent="0.2">
      <c r="A1998">
        <v>3.1399999999999997E-2</v>
      </c>
      <c r="B1998">
        <v>3.56E-2</v>
      </c>
      <c r="C1998">
        <v>3.9199999999999999E-2</v>
      </c>
      <c r="D1998">
        <v>4.1500000000000002E-2</v>
      </c>
      <c r="E1998">
        <v>4.2900000000000001E-2</v>
      </c>
      <c r="F1998">
        <v>4.5100000000000001E-2</v>
      </c>
      <c r="G1998">
        <v>4.7E-2</v>
      </c>
      <c r="H1998">
        <v>5.0200000000000002E-2</v>
      </c>
    </row>
    <row r="1999" spans="1:8" x14ac:dyDescent="0.2">
      <c r="A1999">
        <v>3.1300000000000001E-2</v>
      </c>
      <c r="B1999">
        <v>3.5499999999999997E-2</v>
      </c>
      <c r="C1999">
        <v>3.8899999999999997E-2</v>
      </c>
      <c r="D1999">
        <v>4.1099999999999998E-2</v>
      </c>
      <c r="E1999">
        <v>4.2500000000000003E-2</v>
      </c>
      <c r="F1999">
        <v>4.4600000000000001E-2</v>
      </c>
      <c r="G1999">
        <v>4.65E-2</v>
      </c>
      <c r="H1999">
        <v>4.9500000000000002E-2</v>
      </c>
    </row>
    <row r="2000" spans="1:8" x14ac:dyDescent="0.2">
      <c r="A2000">
        <v>3.1300000000000001E-2</v>
      </c>
      <c r="B2000">
        <v>3.5499999999999997E-2</v>
      </c>
      <c r="C2000">
        <v>3.8899999999999997E-2</v>
      </c>
      <c r="D2000">
        <v>4.1099999999999998E-2</v>
      </c>
      <c r="E2000">
        <v>4.2500000000000003E-2</v>
      </c>
      <c r="F2000">
        <v>4.4699999999999997E-2</v>
      </c>
      <c r="G2000">
        <v>4.6800000000000001E-2</v>
      </c>
      <c r="H2000">
        <v>4.9799999999999997E-2</v>
      </c>
    </row>
    <row r="2001" spans="1:8" x14ac:dyDescent="0.2">
      <c r="A2001">
        <v>3.15E-2</v>
      </c>
      <c r="B2001">
        <v>3.56E-2</v>
      </c>
      <c r="C2001">
        <v>3.9E-2</v>
      </c>
      <c r="D2001">
        <v>4.1200000000000001E-2</v>
      </c>
      <c r="E2001">
        <v>4.2599999999999999E-2</v>
      </c>
      <c r="F2001">
        <v>4.48E-2</v>
      </c>
      <c r="G2001">
        <v>4.6899999999999997E-2</v>
      </c>
      <c r="H2001">
        <v>4.99E-2</v>
      </c>
    </row>
    <row r="2002" spans="1:8" x14ac:dyDescent="0.2">
      <c r="A2002">
        <v>3.09E-2</v>
      </c>
      <c r="B2002">
        <v>3.5099999999999999E-2</v>
      </c>
      <c r="C2002">
        <v>3.8600000000000002E-2</v>
      </c>
      <c r="D2002">
        <v>4.1000000000000002E-2</v>
      </c>
      <c r="E2002">
        <v>4.2599999999999999E-2</v>
      </c>
      <c r="F2002">
        <v>4.4900000000000002E-2</v>
      </c>
      <c r="G2002">
        <v>4.7199999999999999E-2</v>
      </c>
      <c r="H2002">
        <v>5.0299999999999997E-2</v>
      </c>
    </row>
    <row r="2003" spans="1:8" x14ac:dyDescent="0.2">
      <c r="A2003">
        <v>3.1099999999999999E-2</v>
      </c>
      <c r="B2003">
        <v>3.5299999999999998E-2</v>
      </c>
      <c r="C2003">
        <v>3.8899999999999997E-2</v>
      </c>
      <c r="D2003">
        <v>4.1300000000000003E-2</v>
      </c>
      <c r="E2003">
        <v>4.2900000000000001E-2</v>
      </c>
      <c r="F2003">
        <v>4.53E-2</v>
      </c>
      <c r="G2003">
        <v>4.7600000000000003E-2</v>
      </c>
      <c r="H2003">
        <v>5.0700000000000002E-2</v>
      </c>
    </row>
    <row r="2004" spans="1:8" x14ac:dyDescent="0.2">
      <c r="A2004">
        <v>3.04E-2</v>
      </c>
      <c r="B2004">
        <v>3.4299999999999997E-2</v>
      </c>
      <c r="C2004">
        <v>3.7900000000000003E-2</v>
      </c>
      <c r="D2004">
        <v>4.02E-2</v>
      </c>
      <c r="E2004">
        <v>4.1799999999999997E-2</v>
      </c>
      <c r="F2004">
        <v>4.4299999999999999E-2</v>
      </c>
      <c r="G2004">
        <v>4.6600000000000003E-2</v>
      </c>
      <c r="H2004">
        <v>0.05</v>
      </c>
    </row>
    <row r="2005" spans="1:8" x14ac:dyDescent="0.2">
      <c r="A2005">
        <v>3.04E-2</v>
      </c>
      <c r="B2005">
        <v>3.4299999999999997E-2</v>
      </c>
      <c r="C2005">
        <v>3.7600000000000001E-2</v>
      </c>
      <c r="D2005">
        <v>3.9800000000000002E-2</v>
      </c>
      <c r="E2005">
        <v>4.1399999999999999E-2</v>
      </c>
      <c r="F2005">
        <v>4.3799999999999999E-2</v>
      </c>
      <c r="G2005">
        <v>4.5999999999999999E-2</v>
      </c>
      <c r="H2005">
        <v>4.9299999999999997E-2</v>
      </c>
    </row>
    <row r="2006" spans="1:8" x14ac:dyDescent="0.2">
      <c r="A2006">
        <v>3.0300000000000001E-2</v>
      </c>
      <c r="B2006">
        <v>3.3599999999999998E-2</v>
      </c>
      <c r="C2006">
        <v>3.6700000000000003E-2</v>
      </c>
      <c r="D2006">
        <v>3.8899999999999997E-2</v>
      </c>
      <c r="E2006">
        <v>4.0399999999999998E-2</v>
      </c>
      <c r="F2006">
        <v>4.2900000000000001E-2</v>
      </c>
      <c r="G2006">
        <v>4.53E-2</v>
      </c>
      <c r="H2006">
        <v>4.8899999999999999E-2</v>
      </c>
    </row>
    <row r="2007" spans="1:8" x14ac:dyDescent="0.2">
      <c r="A2007">
        <v>3.04E-2</v>
      </c>
      <c r="B2007">
        <v>3.3700000000000001E-2</v>
      </c>
      <c r="C2007">
        <v>3.6799999999999999E-2</v>
      </c>
      <c r="D2007">
        <v>3.8899999999999997E-2</v>
      </c>
      <c r="E2007">
        <v>4.0399999999999998E-2</v>
      </c>
      <c r="F2007">
        <v>4.2999999999999997E-2</v>
      </c>
      <c r="G2007">
        <v>4.53E-2</v>
      </c>
      <c r="H2007">
        <v>4.8800000000000003E-2</v>
      </c>
    </row>
    <row r="2008" spans="1:8" x14ac:dyDescent="0.2">
      <c r="A2008">
        <v>3.04E-2</v>
      </c>
      <c r="B2008">
        <v>3.4099999999999998E-2</v>
      </c>
      <c r="C2008">
        <v>3.7499999999999999E-2</v>
      </c>
      <c r="D2008">
        <v>3.9600000000000003E-2</v>
      </c>
      <c r="E2008">
        <v>4.1099999999999998E-2</v>
      </c>
      <c r="F2008">
        <v>4.36E-2</v>
      </c>
      <c r="G2008">
        <v>4.58E-2</v>
      </c>
      <c r="H2008">
        <v>4.9200000000000001E-2</v>
      </c>
    </row>
    <row r="2009" spans="1:8" x14ac:dyDescent="0.2">
      <c r="A2009">
        <v>2.9499999999999998E-2</v>
      </c>
      <c r="B2009">
        <v>3.2800000000000003E-2</v>
      </c>
      <c r="C2009">
        <v>3.61E-2</v>
      </c>
      <c r="D2009">
        <v>3.8300000000000001E-2</v>
      </c>
      <c r="E2009">
        <v>3.9899999999999998E-2</v>
      </c>
      <c r="F2009">
        <v>4.2500000000000003E-2</v>
      </c>
      <c r="G2009">
        <v>4.5100000000000001E-2</v>
      </c>
      <c r="H2009">
        <v>4.8800000000000003E-2</v>
      </c>
    </row>
    <row r="2010" spans="1:8" x14ac:dyDescent="0.2">
      <c r="A2010">
        <v>2.9899999999999999E-2</v>
      </c>
      <c r="B2010">
        <v>3.3500000000000002E-2</v>
      </c>
      <c r="C2010">
        <v>3.6999999999999998E-2</v>
      </c>
      <c r="D2010">
        <v>3.9300000000000002E-2</v>
      </c>
      <c r="E2010">
        <v>4.1000000000000002E-2</v>
      </c>
      <c r="F2010">
        <v>4.3700000000000003E-2</v>
      </c>
      <c r="G2010">
        <v>4.6199999999999998E-2</v>
      </c>
      <c r="H2010">
        <v>4.99E-2</v>
      </c>
    </row>
    <row r="2011" spans="1:8" x14ac:dyDescent="0.2">
      <c r="A2011">
        <v>3.0599999999999999E-2</v>
      </c>
      <c r="B2011">
        <v>3.4599999999999999E-2</v>
      </c>
      <c r="C2011">
        <v>3.8100000000000002E-2</v>
      </c>
      <c r="D2011">
        <v>4.0300000000000002E-2</v>
      </c>
      <c r="E2011">
        <v>4.19E-2</v>
      </c>
      <c r="F2011">
        <v>4.4499999999999998E-2</v>
      </c>
      <c r="G2011">
        <v>4.7E-2</v>
      </c>
      <c r="H2011">
        <v>5.0299999999999997E-2</v>
      </c>
    </row>
    <row r="2012" spans="1:8" x14ac:dyDescent="0.2">
      <c r="A2012">
        <v>3.1099999999999999E-2</v>
      </c>
      <c r="B2012">
        <v>3.56E-2</v>
      </c>
      <c r="C2012">
        <v>3.9300000000000002E-2</v>
      </c>
      <c r="D2012">
        <v>4.1599999999999998E-2</v>
      </c>
      <c r="E2012">
        <v>4.3400000000000001E-2</v>
      </c>
      <c r="F2012">
        <v>4.58E-2</v>
      </c>
      <c r="G2012">
        <v>4.82E-2</v>
      </c>
      <c r="H2012">
        <v>5.1299999999999998E-2</v>
      </c>
    </row>
    <row r="2013" spans="1:8" x14ac:dyDescent="0.2">
      <c r="A2013">
        <v>3.2099999999999997E-2</v>
      </c>
      <c r="B2013">
        <v>3.7100000000000001E-2</v>
      </c>
      <c r="C2013">
        <v>4.0800000000000003E-2</v>
      </c>
      <c r="D2013">
        <v>4.2999999999999997E-2</v>
      </c>
      <c r="E2013">
        <v>4.4499999999999998E-2</v>
      </c>
      <c r="F2013">
        <v>4.6699999999999998E-2</v>
      </c>
      <c r="G2013">
        <v>4.87E-2</v>
      </c>
      <c r="H2013">
        <v>5.16E-2</v>
      </c>
    </row>
    <row r="2014" spans="1:8" x14ac:dyDescent="0.2">
      <c r="A2014">
        <v>3.1800000000000002E-2</v>
      </c>
      <c r="B2014">
        <v>3.6600000000000001E-2</v>
      </c>
      <c r="C2014">
        <v>4.0300000000000002E-2</v>
      </c>
      <c r="D2014">
        <v>4.2500000000000003E-2</v>
      </c>
      <c r="E2014">
        <v>4.3999999999999997E-2</v>
      </c>
      <c r="F2014">
        <v>4.6199999999999998E-2</v>
      </c>
      <c r="G2014">
        <v>4.8300000000000003E-2</v>
      </c>
      <c r="H2014">
        <v>5.1200000000000002E-2</v>
      </c>
    </row>
    <row r="2015" spans="1:8" x14ac:dyDescent="0.2">
      <c r="A2015">
        <v>3.2599999999999997E-2</v>
      </c>
      <c r="B2015">
        <v>3.7600000000000001E-2</v>
      </c>
      <c r="C2015">
        <v>4.1300000000000003E-2</v>
      </c>
      <c r="D2015">
        <v>4.3499999999999997E-2</v>
      </c>
      <c r="E2015">
        <v>4.4900000000000002E-2</v>
      </c>
      <c r="F2015">
        <v>4.6899999999999997E-2</v>
      </c>
      <c r="G2015">
        <v>4.87E-2</v>
      </c>
      <c r="H2015">
        <v>5.1400000000000001E-2</v>
      </c>
    </row>
    <row r="2016" spans="1:8" x14ac:dyDescent="0.2">
      <c r="A2016">
        <v>3.1399999999999997E-2</v>
      </c>
      <c r="B2016">
        <v>3.61E-2</v>
      </c>
      <c r="C2016">
        <v>3.9600000000000003E-2</v>
      </c>
      <c r="D2016">
        <v>4.1799999999999997E-2</v>
      </c>
      <c r="E2016">
        <v>4.3200000000000002E-2</v>
      </c>
      <c r="F2016">
        <v>4.5400000000000003E-2</v>
      </c>
      <c r="G2016">
        <v>4.7399999999999998E-2</v>
      </c>
      <c r="H2016">
        <v>5.0299999999999997E-2</v>
      </c>
    </row>
    <row r="2017" spans="1:8" x14ac:dyDescent="0.2">
      <c r="A2017">
        <v>3.1300000000000001E-2</v>
      </c>
      <c r="B2017">
        <v>3.5799999999999998E-2</v>
      </c>
      <c r="C2017">
        <v>3.9199999999999999E-2</v>
      </c>
      <c r="D2017">
        <v>4.1500000000000002E-2</v>
      </c>
      <c r="E2017">
        <v>4.2999999999999997E-2</v>
      </c>
      <c r="F2017">
        <v>4.5400000000000003E-2</v>
      </c>
      <c r="G2017">
        <v>4.7600000000000003E-2</v>
      </c>
      <c r="H2017">
        <v>5.0700000000000002E-2</v>
      </c>
    </row>
    <row r="2018" spans="1:8" x14ac:dyDescent="0.2">
      <c r="A2018">
        <v>3.0800000000000001E-2</v>
      </c>
      <c r="B2018">
        <v>3.5099999999999999E-2</v>
      </c>
      <c r="C2018">
        <v>3.8600000000000002E-2</v>
      </c>
      <c r="D2018">
        <v>4.0800000000000003E-2</v>
      </c>
      <c r="E2018">
        <v>4.24E-2</v>
      </c>
      <c r="F2018">
        <v>4.48E-2</v>
      </c>
      <c r="G2018">
        <v>4.7100000000000003E-2</v>
      </c>
      <c r="H2018">
        <v>5.0200000000000002E-2</v>
      </c>
    </row>
    <row r="2019" spans="1:8" x14ac:dyDescent="0.2">
      <c r="A2019">
        <v>3.1099999999999999E-2</v>
      </c>
      <c r="B2019">
        <v>3.5499999999999997E-2</v>
      </c>
      <c r="C2019">
        <v>3.9199999999999999E-2</v>
      </c>
      <c r="D2019">
        <v>4.1500000000000002E-2</v>
      </c>
      <c r="E2019">
        <v>4.3099999999999999E-2</v>
      </c>
      <c r="F2019">
        <v>4.5499999999999999E-2</v>
      </c>
      <c r="G2019">
        <v>4.7800000000000002E-2</v>
      </c>
      <c r="H2019">
        <v>5.0999999999999997E-2</v>
      </c>
    </row>
    <row r="2020" spans="1:8" x14ac:dyDescent="0.2">
      <c r="A2020">
        <v>3.0700000000000002E-2</v>
      </c>
      <c r="B2020">
        <v>3.5299999999999998E-2</v>
      </c>
      <c r="C2020">
        <v>3.9100000000000003E-2</v>
      </c>
      <c r="D2020">
        <v>4.1399999999999999E-2</v>
      </c>
      <c r="E2020">
        <v>4.2999999999999997E-2</v>
      </c>
      <c r="F2020">
        <v>4.5400000000000003E-2</v>
      </c>
      <c r="G2020">
        <v>4.7600000000000003E-2</v>
      </c>
      <c r="H2020">
        <v>5.0799999999999998E-2</v>
      </c>
    </row>
    <row r="2021" spans="1:8" x14ac:dyDescent="0.2">
      <c r="A2021">
        <v>3.0200000000000001E-2</v>
      </c>
      <c r="B2021">
        <v>3.44E-2</v>
      </c>
      <c r="C2021">
        <v>3.7999999999999999E-2</v>
      </c>
      <c r="D2021">
        <v>4.02E-2</v>
      </c>
      <c r="E2021">
        <v>4.1700000000000001E-2</v>
      </c>
      <c r="F2021">
        <v>4.4299999999999999E-2</v>
      </c>
      <c r="G2021">
        <v>4.6699999999999998E-2</v>
      </c>
      <c r="H2021">
        <v>0.05</v>
      </c>
    </row>
    <row r="2022" spans="1:8" x14ac:dyDescent="0.2">
      <c r="A2022">
        <v>3.0499999999999999E-2</v>
      </c>
      <c r="B2022">
        <v>3.4299999999999997E-2</v>
      </c>
      <c r="C2022">
        <v>3.78E-2</v>
      </c>
      <c r="D2022">
        <v>4.0099999999999997E-2</v>
      </c>
      <c r="E2022">
        <v>4.1799999999999997E-2</v>
      </c>
      <c r="F2022">
        <v>4.4400000000000002E-2</v>
      </c>
      <c r="G2022">
        <v>4.6899999999999997E-2</v>
      </c>
      <c r="H2022">
        <v>5.0299999999999997E-2</v>
      </c>
    </row>
    <row r="2023" spans="1:8" x14ac:dyDescent="0.2">
      <c r="A2023">
        <v>3.0499999999999999E-2</v>
      </c>
      <c r="B2023">
        <v>3.4200000000000001E-2</v>
      </c>
      <c r="C2023">
        <v>3.7600000000000001E-2</v>
      </c>
      <c r="D2023">
        <v>3.9800000000000002E-2</v>
      </c>
      <c r="E2023">
        <v>4.1500000000000002E-2</v>
      </c>
      <c r="F2023">
        <v>4.41E-2</v>
      </c>
      <c r="G2023">
        <v>4.6600000000000003E-2</v>
      </c>
      <c r="H2023">
        <v>0.05</v>
      </c>
    </row>
    <row r="2024" spans="1:8" x14ac:dyDescent="0.2">
      <c r="A2024">
        <v>3.1099999999999999E-2</v>
      </c>
      <c r="B2024">
        <v>3.5099999999999999E-2</v>
      </c>
      <c r="C2024">
        <v>3.85E-2</v>
      </c>
      <c r="D2024">
        <v>4.0800000000000003E-2</v>
      </c>
      <c r="E2024">
        <v>4.24E-2</v>
      </c>
      <c r="F2024">
        <v>4.4900000000000002E-2</v>
      </c>
      <c r="G2024">
        <v>4.7300000000000002E-2</v>
      </c>
      <c r="H2024">
        <v>5.0599999999999999E-2</v>
      </c>
    </row>
    <row r="2025" spans="1:8" x14ac:dyDescent="0.2">
      <c r="A2025">
        <v>3.09E-2</v>
      </c>
      <c r="B2025">
        <v>3.5200000000000002E-2</v>
      </c>
      <c r="C2025">
        <v>3.9E-2</v>
      </c>
      <c r="D2025">
        <v>4.1300000000000003E-2</v>
      </c>
      <c r="E2025">
        <v>4.2999999999999997E-2</v>
      </c>
      <c r="F2025">
        <v>4.5600000000000002E-2</v>
      </c>
      <c r="G2025">
        <v>4.8099999999999997E-2</v>
      </c>
      <c r="H2025">
        <v>5.1400000000000001E-2</v>
      </c>
    </row>
    <row r="2026" spans="1:8" x14ac:dyDescent="0.2">
      <c r="A2026">
        <v>3.0499999999999999E-2</v>
      </c>
      <c r="B2026">
        <v>3.44E-2</v>
      </c>
      <c r="C2026">
        <v>3.8100000000000002E-2</v>
      </c>
      <c r="D2026">
        <v>4.0599999999999997E-2</v>
      </c>
      <c r="E2026">
        <v>4.2200000000000001E-2</v>
      </c>
      <c r="F2026">
        <v>4.4999999999999998E-2</v>
      </c>
      <c r="G2026">
        <v>4.7600000000000003E-2</v>
      </c>
      <c r="H2026">
        <v>5.1299999999999998E-2</v>
      </c>
    </row>
    <row r="2027" spans="1:8" x14ac:dyDescent="0.2">
      <c r="A2027">
        <v>3.04E-2</v>
      </c>
      <c r="B2027">
        <v>3.4299999999999997E-2</v>
      </c>
      <c r="C2027">
        <v>3.7900000000000003E-2</v>
      </c>
      <c r="D2027">
        <v>4.02E-2</v>
      </c>
      <c r="E2027">
        <v>4.1799999999999997E-2</v>
      </c>
      <c r="F2027">
        <v>4.4499999999999998E-2</v>
      </c>
      <c r="G2027">
        <v>4.6800000000000001E-2</v>
      </c>
      <c r="H2027">
        <v>5.04E-2</v>
      </c>
    </row>
    <row r="2028" spans="1:8" x14ac:dyDescent="0.2">
      <c r="A2028">
        <v>3.0599999999999999E-2</v>
      </c>
      <c r="B2028">
        <v>3.4599999999999999E-2</v>
      </c>
      <c r="C2028">
        <v>3.8300000000000001E-2</v>
      </c>
      <c r="D2028">
        <v>4.0599999999999997E-2</v>
      </c>
      <c r="E2028">
        <v>4.2200000000000001E-2</v>
      </c>
      <c r="F2028">
        <v>4.4699999999999997E-2</v>
      </c>
      <c r="G2028">
        <v>4.7100000000000003E-2</v>
      </c>
      <c r="H2028">
        <v>5.04E-2</v>
      </c>
    </row>
    <row r="2029" spans="1:8" x14ac:dyDescent="0.2">
      <c r="A2029">
        <v>3.0700000000000002E-2</v>
      </c>
      <c r="B2029">
        <v>3.4000000000000002E-2</v>
      </c>
      <c r="C2029">
        <v>3.7600000000000001E-2</v>
      </c>
      <c r="D2029">
        <v>3.9899999999999998E-2</v>
      </c>
      <c r="E2029">
        <v>4.1599999999999998E-2</v>
      </c>
      <c r="F2029">
        <v>4.4200000000000003E-2</v>
      </c>
      <c r="G2029">
        <v>4.6600000000000003E-2</v>
      </c>
      <c r="H2029">
        <v>5.0099999999999999E-2</v>
      </c>
    </row>
    <row r="2030" spans="1:8" x14ac:dyDescent="0.2">
      <c r="A2030">
        <v>0.03</v>
      </c>
      <c r="B2030">
        <v>3.3500000000000002E-2</v>
      </c>
      <c r="C2030">
        <v>3.7100000000000001E-2</v>
      </c>
      <c r="D2030">
        <v>3.95E-2</v>
      </c>
      <c r="E2030">
        <v>4.1200000000000001E-2</v>
      </c>
      <c r="F2030">
        <v>4.3700000000000003E-2</v>
      </c>
      <c r="G2030">
        <v>4.6199999999999998E-2</v>
      </c>
      <c r="H2030">
        <v>4.9700000000000001E-2</v>
      </c>
    </row>
    <row r="2031" spans="1:8" x14ac:dyDescent="0.2">
      <c r="A2031">
        <v>3.0499999999999999E-2</v>
      </c>
      <c r="B2031">
        <v>3.4200000000000001E-2</v>
      </c>
      <c r="C2031">
        <v>3.78E-2</v>
      </c>
      <c r="D2031">
        <v>4.0099999999999997E-2</v>
      </c>
      <c r="E2031">
        <v>4.1700000000000001E-2</v>
      </c>
      <c r="F2031">
        <v>4.41E-2</v>
      </c>
      <c r="G2031">
        <v>4.6399999999999997E-2</v>
      </c>
      <c r="H2031">
        <v>4.9799999999999997E-2</v>
      </c>
    </row>
    <row r="2032" spans="1:8" x14ac:dyDescent="0.2">
      <c r="A2032">
        <v>3.0499999999999999E-2</v>
      </c>
      <c r="B2032">
        <v>3.3799999999999997E-2</v>
      </c>
      <c r="C2032">
        <v>3.73E-2</v>
      </c>
      <c r="D2032">
        <v>3.95E-2</v>
      </c>
      <c r="E2032">
        <v>4.1099999999999998E-2</v>
      </c>
      <c r="F2032">
        <v>4.36E-2</v>
      </c>
      <c r="G2032">
        <v>4.5999999999999999E-2</v>
      </c>
      <c r="H2032">
        <v>4.9599999999999998E-2</v>
      </c>
    </row>
    <row r="2033" spans="1:8" x14ac:dyDescent="0.2">
      <c r="A2033">
        <v>3.0499999999999999E-2</v>
      </c>
      <c r="B2033">
        <v>3.3799999999999997E-2</v>
      </c>
      <c r="C2033">
        <v>3.73E-2</v>
      </c>
      <c r="D2033">
        <v>3.95E-2</v>
      </c>
      <c r="E2033">
        <v>4.1000000000000002E-2</v>
      </c>
      <c r="F2033">
        <v>4.36E-2</v>
      </c>
      <c r="G2033">
        <v>4.58E-2</v>
      </c>
      <c r="H2033">
        <v>4.9200000000000001E-2</v>
      </c>
    </row>
    <row r="2034" spans="1:8" x14ac:dyDescent="0.2">
      <c r="A2034">
        <v>3.0200000000000001E-2</v>
      </c>
      <c r="B2034">
        <v>3.3599999999999998E-2</v>
      </c>
      <c r="C2034">
        <v>3.7100000000000001E-2</v>
      </c>
      <c r="D2034">
        <v>3.9399999999999998E-2</v>
      </c>
      <c r="E2034">
        <v>4.1099999999999998E-2</v>
      </c>
      <c r="F2034">
        <v>4.36E-2</v>
      </c>
      <c r="G2034">
        <v>4.5900000000000003E-2</v>
      </c>
      <c r="H2034">
        <v>4.9299999999999997E-2</v>
      </c>
    </row>
    <row r="2035" spans="1:8" x14ac:dyDescent="0.2">
      <c r="A2035">
        <v>0.03</v>
      </c>
      <c r="B2035">
        <v>3.3399999999999999E-2</v>
      </c>
      <c r="C2035">
        <v>3.6799999999999999E-2</v>
      </c>
      <c r="D2035">
        <v>3.9100000000000003E-2</v>
      </c>
      <c r="E2035">
        <v>4.0800000000000003E-2</v>
      </c>
      <c r="F2035">
        <v>4.3400000000000001E-2</v>
      </c>
      <c r="G2035">
        <v>4.5699999999999998E-2</v>
      </c>
      <c r="H2035">
        <v>4.9099999999999998E-2</v>
      </c>
    </row>
    <row r="2036" spans="1:8" x14ac:dyDescent="0.2">
      <c r="A2036">
        <v>2.98E-2</v>
      </c>
      <c r="B2036">
        <v>3.3000000000000002E-2</v>
      </c>
      <c r="C2036">
        <v>3.6400000000000002E-2</v>
      </c>
      <c r="D2036">
        <v>3.8699999999999998E-2</v>
      </c>
      <c r="E2036">
        <v>4.0399999999999998E-2</v>
      </c>
      <c r="F2036">
        <v>4.2799999999999998E-2</v>
      </c>
      <c r="G2036">
        <v>4.5100000000000001E-2</v>
      </c>
      <c r="H2036">
        <v>4.8599999999999997E-2</v>
      </c>
    </row>
    <row r="2037" spans="1:8" x14ac:dyDescent="0.2">
      <c r="A2037">
        <v>3.0300000000000001E-2</v>
      </c>
      <c r="B2037">
        <v>3.39E-2</v>
      </c>
      <c r="C2037">
        <v>3.7400000000000003E-2</v>
      </c>
      <c r="D2037">
        <v>3.9600000000000003E-2</v>
      </c>
      <c r="E2037">
        <v>4.1200000000000001E-2</v>
      </c>
      <c r="F2037">
        <v>4.36E-2</v>
      </c>
      <c r="G2037">
        <v>4.58E-2</v>
      </c>
      <c r="H2037">
        <v>4.9099999999999998E-2</v>
      </c>
    </row>
    <row r="2038" spans="1:8" x14ac:dyDescent="0.2">
      <c r="A2038">
        <v>3.0099999999999998E-2</v>
      </c>
      <c r="B2038">
        <v>3.3500000000000002E-2</v>
      </c>
      <c r="C2038">
        <v>3.6900000000000002E-2</v>
      </c>
      <c r="D2038">
        <v>3.9100000000000003E-2</v>
      </c>
      <c r="E2038">
        <v>4.0599999999999997E-2</v>
      </c>
      <c r="F2038">
        <v>4.2900000000000001E-2</v>
      </c>
      <c r="G2038">
        <v>4.5100000000000001E-2</v>
      </c>
      <c r="H2038">
        <v>4.8399999999999999E-2</v>
      </c>
    </row>
    <row r="2039" spans="1:8" x14ac:dyDescent="0.2">
      <c r="A2039">
        <v>0.03</v>
      </c>
      <c r="B2039">
        <v>3.3500000000000002E-2</v>
      </c>
      <c r="C2039">
        <v>3.6900000000000002E-2</v>
      </c>
      <c r="D2039">
        <v>3.9199999999999999E-2</v>
      </c>
      <c r="E2039">
        <v>4.07E-2</v>
      </c>
      <c r="F2039">
        <v>4.3099999999999999E-2</v>
      </c>
      <c r="G2039">
        <v>4.53E-2</v>
      </c>
      <c r="H2039">
        <v>4.8500000000000001E-2</v>
      </c>
    </row>
    <row r="2040" spans="1:8" x14ac:dyDescent="0.2">
      <c r="A2040">
        <v>3.0300000000000001E-2</v>
      </c>
      <c r="B2040">
        <v>3.3599999999999998E-2</v>
      </c>
      <c r="C2040">
        <v>3.6900000000000002E-2</v>
      </c>
      <c r="D2040">
        <v>3.9100000000000003E-2</v>
      </c>
      <c r="E2040">
        <v>4.0599999999999997E-2</v>
      </c>
      <c r="F2040">
        <v>4.2999999999999997E-2</v>
      </c>
      <c r="G2040">
        <v>4.5199999999999997E-2</v>
      </c>
      <c r="H2040">
        <v>4.8500000000000001E-2</v>
      </c>
    </row>
    <row r="2041" spans="1:8" x14ac:dyDescent="0.2">
      <c r="A2041">
        <v>0.03</v>
      </c>
      <c r="B2041">
        <v>3.3399999999999999E-2</v>
      </c>
      <c r="C2041">
        <v>3.6799999999999999E-2</v>
      </c>
      <c r="D2041">
        <v>3.9E-2</v>
      </c>
      <c r="E2041">
        <v>4.0599999999999997E-2</v>
      </c>
      <c r="F2041">
        <v>4.2999999999999997E-2</v>
      </c>
      <c r="G2041">
        <v>4.5199999999999997E-2</v>
      </c>
      <c r="H2041">
        <v>4.8399999999999999E-2</v>
      </c>
    </row>
    <row r="2042" spans="1:8" x14ac:dyDescent="0.2">
      <c r="A2042">
        <v>3.0099999999999998E-2</v>
      </c>
      <c r="B2042">
        <v>3.3399999999999999E-2</v>
      </c>
      <c r="C2042">
        <v>3.6600000000000001E-2</v>
      </c>
      <c r="D2042">
        <v>3.8800000000000001E-2</v>
      </c>
      <c r="E2042">
        <v>4.0300000000000002E-2</v>
      </c>
      <c r="F2042">
        <v>4.2599999999999999E-2</v>
      </c>
      <c r="G2042">
        <v>4.4699999999999997E-2</v>
      </c>
      <c r="H2042">
        <v>4.8000000000000001E-2</v>
      </c>
    </row>
    <row r="2043" spans="1:8" x14ac:dyDescent="0.2">
      <c r="A2043">
        <v>2.9899999999999999E-2</v>
      </c>
      <c r="B2043">
        <v>3.3099999999999997E-2</v>
      </c>
      <c r="C2043">
        <v>3.6299999999999999E-2</v>
      </c>
      <c r="D2043">
        <v>3.85E-2</v>
      </c>
      <c r="E2043">
        <v>0.04</v>
      </c>
      <c r="F2043">
        <v>4.2500000000000003E-2</v>
      </c>
      <c r="G2043">
        <v>4.48E-2</v>
      </c>
      <c r="H2043">
        <v>4.82E-2</v>
      </c>
    </row>
    <row r="2044" spans="1:8" x14ac:dyDescent="0.2">
      <c r="A2044">
        <v>2.9600000000000001E-2</v>
      </c>
      <c r="B2044">
        <v>3.2599999999999997E-2</v>
      </c>
      <c r="C2044">
        <v>3.5700000000000003E-2</v>
      </c>
      <c r="D2044">
        <v>3.7900000000000003E-2</v>
      </c>
      <c r="E2044">
        <v>3.9399999999999998E-2</v>
      </c>
      <c r="F2044">
        <v>4.19E-2</v>
      </c>
      <c r="G2044">
        <v>4.4200000000000003E-2</v>
      </c>
      <c r="H2044">
        <v>4.7600000000000003E-2</v>
      </c>
    </row>
    <row r="2045" spans="1:8" x14ac:dyDescent="0.2">
      <c r="A2045">
        <v>2.9399999999999999E-2</v>
      </c>
      <c r="B2045">
        <v>3.2000000000000001E-2</v>
      </c>
      <c r="C2045">
        <v>3.5000000000000003E-2</v>
      </c>
      <c r="D2045">
        <v>3.7199999999999997E-2</v>
      </c>
      <c r="E2045">
        <v>3.8699999999999998E-2</v>
      </c>
      <c r="F2045">
        <v>4.1099999999999998E-2</v>
      </c>
      <c r="G2045">
        <v>4.3499999999999997E-2</v>
      </c>
      <c r="H2045">
        <v>4.6899999999999997E-2</v>
      </c>
    </row>
    <row r="2046" spans="1:8" x14ac:dyDescent="0.2">
      <c r="A2046">
        <v>2.9000000000000001E-2</v>
      </c>
      <c r="B2046">
        <v>3.1199999999999999E-2</v>
      </c>
      <c r="C2046">
        <v>3.4000000000000002E-2</v>
      </c>
      <c r="D2046">
        <v>3.61E-2</v>
      </c>
      <c r="E2046">
        <v>3.7699999999999997E-2</v>
      </c>
      <c r="F2046">
        <v>4.02E-2</v>
      </c>
      <c r="G2046">
        <v>4.2599999999999999E-2</v>
      </c>
      <c r="H2046">
        <v>4.6300000000000001E-2</v>
      </c>
    </row>
    <row r="2047" spans="1:8" x14ac:dyDescent="0.2">
      <c r="A2047">
        <v>2.9600000000000001E-2</v>
      </c>
      <c r="B2047">
        <v>3.2599999999999997E-2</v>
      </c>
      <c r="C2047">
        <v>3.5700000000000003E-2</v>
      </c>
      <c r="D2047">
        <v>3.7699999999999997E-2</v>
      </c>
      <c r="E2047">
        <v>3.9100000000000003E-2</v>
      </c>
      <c r="F2047">
        <v>4.1399999999999999E-2</v>
      </c>
      <c r="G2047">
        <v>4.3499999999999997E-2</v>
      </c>
      <c r="H2047">
        <v>4.6899999999999997E-2</v>
      </c>
    </row>
    <row r="2048" spans="1:8" x14ac:dyDescent="0.2">
      <c r="A2048">
        <v>2.8899999999999999E-2</v>
      </c>
      <c r="B2048">
        <v>3.15E-2</v>
      </c>
      <c r="C2048">
        <v>3.4299999999999997E-2</v>
      </c>
      <c r="D2048">
        <v>3.6200000000000003E-2</v>
      </c>
      <c r="E2048">
        <v>3.7699999999999997E-2</v>
      </c>
      <c r="F2048">
        <v>0.04</v>
      </c>
      <c r="G2048">
        <v>4.2200000000000001E-2</v>
      </c>
      <c r="H2048">
        <v>4.5699999999999998E-2</v>
      </c>
    </row>
    <row r="2049" spans="1:8" x14ac:dyDescent="0.2">
      <c r="A2049">
        <v>2.8899999999999999E-2</v>
      </c>
      <c r="B2049">
        <v>3.1600000000000003E-2</v>
      </c>
      <c r="C2049">
        <v>3.4299999999999997E-2</v>
      </c>
      <c r="D2049">
        <v>3.6400000000000002E-2</v>
      </c>
      <c r="E2049">
        <v>3.78E-2</v>
      </c>
      <c r="F2049">
        <v>0.04</v>
      </c>
      <c r="G2049">
        <v>4.2200000000000001E-2</v>
      </c>
      <c r="H2049">
        <v>4.5600000000000002E-2</v>
      </c>
    </row>
    <row r="2050" spans="1:8" x14ac:dyDescent="0.2">
      <c r="A2050">
        <v>2.87E-2</v>
      </c>
      <c r="B2050">
        <v>3.1099999999999999E-2</v>
      </c>
      <c r="C2050">
        <v>3.4099999999999998E-2</v>
      </c>
      <c r="D2050">
        <v>3.6200000000000003E-2</v>
      </c>
      <c r="E2050">
        <v>3.7600000000000001E-2</v>
      </c>
      <c r="F2050">
        <v>0.04</v>
      </c>
      <c r="G2050">
        <v>4.2200000000000001E-2</v>
      </c>
      <c r="H2050">
        <v>4.5600000000000002E-2</v>
      </c>
    </row>
    <row r="2051" spans="1:8" x14ac:dyDescent="0.2">
      <c r="A2051">
        <v>2.8799999999999999E-2</v>
      </c>
      <c r="B2051">
        <v>3.1199999999999999E-2</v>
      </c>
      <c r="C2051">
        <v>3.4299999999999997E-2</v>
      </c>
      <c r="D2051">
        <v>3.6499999999999998E-2</v>
      </c>
      <c r="E2051">
        <v>3.7999999999999999E-2</v>
      </c>
      <c r="F2051">
        <v>4.0300000000000002E-2</v>
      </c>
      <c r="G2051">
        <v>4.2599999999999999E-2</v>
      </c>
      <c r="H2051">
        <v>4.5900000000000003E-2</v>
      </c>
    </row>
    <row r="2052" spans="1:8" x14ac:dyDescent="0.2">
      <c r="A2052">
        <v>2.6200000000000001E-2</v>
      </c>
      <c r="B2052">
        <v>2.93E-2</v>
      </c>
      <c r="C2052">
        <v>3.2899999999999999E-2</v>
      </c>
      <c r="D2052">
        <v>3.5400000000000001E-2</v>
      </c>
      <c r="E2052">
        <v>3.6900000000000002E-2</v>
      </c>
      <c r="F2052">
        <v>3.9800000000000002E-2</v>
      </c>
      <c r="G2052">
        <v>4.24E-2</v>
      </c>
      <c r="H2052">
        <v>4.6100000000000002E-2</v>
      </c>
    </row>
    <row r="2053" spans="1:8" x14ac:dyDescent="0.2">
      <c r="A2053">
        <v>2.6200000000000001E-2</v>
      </c>
      <c r="B2053">
        <v>2.7699999999999999E-2</v>
      </c>
      <c r="C2053">
        <v>3.09E-2</v>
      </c>
      <c r="D2053">
        <v>3.3099999999999997E-2</v>
      </c>
      <c r="E2053">
        <v>3.4500000000000003E-2</v>
      </c>
      <c r="F2053">
        <v>3.73E-2</v>
      </c>
      <c r="G2053">
        <v>3.9899999999999998E-2</v>
      </c>
      <c r="H2053">
        <v>4.3499999999999997E-2</v>
      </c>
    </row>
    <row r="2054" spans="1:8" x14ac:dyDescent="0.2">
      <c r="A2054">
        <v>2.9399999999999999E-2</v>
      </c>
      <c r="B2054">
        <v>2.9700000000000001E-2</v>
      </c>
      <c r="C2054">
        <v>3.2800000000000003E-2</v>
      </c>
      <c r="D2054">
        <v>3.5000000000000003E-2</v>
      </c>
      <c r="E2054">
        <v>3.6299999999999999E-2</v>
      </c>
      <c r="F2054">
        <v>3.8800000000000001E-2</v>
      </c>
      <c r="G2054">
        <v>4.1099999999999998E-2</v>
      </c>
      <c r="H2054">
        <v>4.4400000000000002E-2</v>
      </c>
    </row>
    <row r="2055" spans="1:8" x14ac:dyDescent="0.2">
      <c r="A2055">
        <v>2.9899999999999999E-2</v>
      </c>
      <c r="B2055">
        <v>2.9499999999999998E-2</v>
      </c>
      <c r="C2055">
        <v>3.2500000000000001E-2</v>
      </c>
      <c r="D2055">
        <v>3.4599999999999999E-2</v>
      </c>
      <c r="E2055">
        <v>3.61E-2</v>
      </c>
      <c r="F2055">
        <v>3.8800000000000001E-2</v>
      </c>
      <c r="G2055">
        <v>4.1300000000000003E-2</v>
      </c>
      <c r="H2055">
        <v>4.4699999999999997E-2</v>
      </c>
    </row>
    <row r="2056" spans="1:8" x14ac:dyDescent="0.2">
      <c r="A2056">
        <v>3.1199999999999999E-2</v>
      </c>
      <c r="B2056">
        <v>3.2199999999999999E-2</v>
      </c>
      <c r="C2056">
        <v>3.5400000000000001E-2</v>
      </c>
      <c r="D2056">
        <v>3.7699999999999997E-2</v>
      </c>
      <c r="E2056">
        <v>3.9E-2</v>
      </c>
      <c r="F2056">
        <v>4.1399999999999999E-2</v>
      </c>
      <c r="G2056">
        <v>4.36E-2</v>
      </c>
      <c r="H2056">
        <v>4.6899999999999997E-2</v>
      </c>
    </row>
    <row r="2057" spans="1:8" x14ac:dyDescent="0.2">
      <c r="A2057">
        <v>3.1800000000000002E-2</v>
      </c>
      <c r="B2057">
        <v>3.4299999999999997E-2</v>
      </c>
      <c r="C2057">
        <v>3.78E-2</v>
      </c>
      <c r="D2057">
        <v>0.04</v>
      </c>
      <c r="E2057">
        <v>4.1500000000000002E-2</v>
      </c>
      <c r="F2057">
        <v>4.3700000000000003E-2</v>
      </c>
      <c r="G2057">
        <v>4.5600000000000002E-2</v>
      </c>
      <c r="H2057">
        <v>4.8500000000000001E-2</v>
      </c>
    </row>
    <row r="2058" spans="1:8" x14ac:dyDescent="0.2">
      <c r="A2058">
        <v>3.2099999999999997E-2</v>
      </c>
      <c r="B2058">
        <v>3.3700000000000001E-2</v>
      </c>
      <c r="C2058">
        <v>3.6999999999999998E-2</v>
      </c>
      <c r="D2058">
        <v>3.9399999999999998E-2</v>
      </c>
      <c r="E2058">
        <v>4.0899999999999999E-2</v>
      </c>
      <c r="F2058">
        <v>4.2999999999999997E-2</v>
      </c>
      <c r="G2058">
        <v>4.5100000000000001E-2</v>
      </c>
      <c r="H2058">
        <v>4.82E-2</v>
      </c>
    </row>
    <row r="2059" spans="1:8" x14ac:dyDescent="0.2">
      <c r="A2059">
        <v>3.3799999999999997E-2</v>
      </c>
      <c r="B2059">
        <v>3.5000000000000003E-2</v>
      </c>
      <c r="C2059">
        <v>3.7699999999999997E-2</v>
      </c>
      <c r="D2059">
        <v>3.9800000000000002E-2</v>
      </c>
      <c r="E2059">
        <v>4.1099999999999998E-2</v>
      </c>
      <c r="F2059">
        <v>4.2999999999999997E-2</v>
      </c>
      <c r="G2059">
        <v>4.48E-2</v>
      </c>
      <c r="H2059">
        <v>4.7699999999999999E-2</v>
      </c>
    </row>
    <row r="2060" spans="1:8" x14ac:dyDescent="0.2">
      <c r="A2060">
        <v>3.4700000000000002E-2</v>
      </c>
      <c r="B2060">
        <v>3.5900000000000001E-2</v>
      </c>
      <c r="C2060">
        <v>3.85E-2</v>
      </c>
      <c r="D2060">
        <v>4.0500000000000001E-2</v>
      </c>
      <c r="E2060">
        <v>4.1700000000000001E-2</v>
      </c>
      <c r="F2060">
        <v>4.36E-2</v>
      </c>
      <c r="G2060">
        <v>4.5499999999999999E-2</v>
      </c>
      <c r="H2060">
        <v>4.82E-2</v>
      </c>
    </row>
    <row r="2061" spans="1:8" x14ac:dyDescent="0.2">
      <c r="A2061">
        <v>3.3500000000000002E-2</v>
      </c>
      <c r="B2061">
        <v>3.4799999999999998E-2</v>
      </c>
      <c r="C2061">
        <v>3.7900000000000003E-2</v>
      </c>
      <c r="D2061">
        <v>3.9899999999999998E-2</v>
      </c>
      <c r="E2061">
        <v>4.1099999999999998E-2</v>
      </c>
      <c r="F2061">
        <v>4.3200000000000002E-2</v>
      </c>
      <c r="G2061">
        <v>4.4999999999999998E-2</v>
      </c>
      <c r="H2061">
        <v>4.7600000000000003E-2</v>
      </c>
    </row>
    <row r="2062" spans="1:8" x14ac:dyDescent="0.2">
      <c r="A2062">
        <v>3.1300000000000001E-2</v>
      </c>
      <c r="B2062">
        <v>3.2399999999999998E-2</v>
      </c>
      <c r="C2062">
        <v>3.56E-2</v>
      </c>
      <c r="D2062">
        <v>3.7600000000000001E-2</v>
      </c>
      <c r="E2062">
        <v>3.9100000000000003E-2</v>
      </c>
      <c r="F2062">
        <v>4.1300000000000003E-2</v>
      </c>
      <c r="G2062">
        <v>4.3200000000000002E-2</v>
      </c>
      <c r="H2062">
        <v>4.58E-2</v>
      </c>
    </row>
    <row r="2063" spans="1:8" x14ac:dyDescent="0.2">
      <c r="A2063">
        <v>3.3300000000000003E-2</v>
      </c>
      <c r="B2063">
        <v>3.3599999999999998E-2</v>
      </c>
      <c r="C2063">
        <v>3.6400000000000002E-2</v>
      </c>
      <c r="D2063">
        <v>3.8399999999999997E-2</v>
      </c>
      <c r="E2063">
        <v>3.9800000000000002E-2</v>
      </c>
      <c r="F2063">
        <v>4.19E-2</v>
      </c>
      <c r="G2063">
        <v>4.3700000000000003E-2</v>
      </c>
      <c r="H2063">
        <v>4.5999999999999999E-2</v>
      </c>
    </row>
    <row r="2064" spans="1:8" x14ac:dyDescent="0.2">
      <c r="A2064">
        <v>3.2599999999999997E-2</v>
      </c>
      <c r="B2064">
        <v>3.3300000000000003E-2</v>
      </c>
      <c r="C2064">
        <v>3.61E-2</v>
      </c>
      <c r="D2064">
        <v>3.8100000000000002E-2</v>
      </c>
      <c r="E2064">
        <v>3.95E-2</v>
      </c>
      <c r="F2064">
        <v>4.1599999999999998E-2</v>
      </c>
      <c r="G2064">
        <v>4.3400000000000001E-2</v>
      </c>
      <c r="H2064">
        <v>4.5400000000000003E-2</v>
      </c>
    </row>
    <row r="2065" spans="1:8" x14ac:dyDescent="0.2">
      <c r="A2065">
        <v>3.2199999999999999E-2</v>
      </c>
      <c r="B2065">
        <v>3.2500000000000001E-2</v>
      </c>
      <c r="C2065">
        <v>3.5299999999999998E-2</v>
      </c>
      <c r="D2065">
        <v>3.7400000000000003E-2</v>
      </c>
      <c r="E2065">
        <v>3.9E-2</v>
      </c>
      <c r="F2065">
        <v>4.1099999999999998E-2</v>
      </c>
      <c r="G2065">
        <v>4.3400000000000001E-2</v>
      </c>
      <c r="H2065">
        <v>4.5100000000000001E-2</v>
      </c>
    </row>
    <row r="2066" spans="1:8" x14ac:dyDescent="0.2">
      <c r="A2066">
        <v>3.2300000000000002E-2</v>
      </c>
      <c r="B2066">
        <v>3.2899999999999999E-2</v>
      </c>
      <c r="C2066">
        <v>3.5799999999999998E-2</v>
      </c>
      <c r="D2066">
        <v>3.7900000000000003E-2</v>
      </c>
      <c r="E2066">
        <v>3.9399999999999998E-2</v>
      </c>
      <c r="F2066">
        <v>4.1700000000000001E-2</v>
      </c>
      <c r="G2066">
        <v>4.3700000000000003E-2</v>
      </c>
      <c r="H2066">
        <v>4.4999999999999998E-2</v>
      </c>
    </row>
    <row r="2067" spans="1:8" x14ac:dyDescent="0.2">
      <c r="A2067">
        <v>2.9100000000000001E-2</v>
      </c>
      <c r="B2067">
        <v>2.9100000000000001E-2</v>
      </c>
      <c r="C2067">
        <v>3.2300000000000002E-2</v>
      </c>
      <c r="D2067">
        <v>3.4700000000000002E-2</v>
      </c>
      <c r="E2067">
        <v>3.6299999999999999E-2</v>
      </c>
      <c r="F2067">
        <v>3.8899999999999997E-2</v>
      </c>
      <c r="G2067">
        <v>4.1300000000000003E-2</v>
      </c>
      <c r="H2067">
        <v>4.2900000000000001E-2</v>
      </c>
    </row>
    <row r="2068" spans="1:8" x14ac:dyDescent="0.2">
      <c r="A2068">
        <v>2.9100000000000001E-2</v>
      </c>
      <c r="B2068">
        <v>2.8400000000000002E-2</v>
      </c>
      <c r="C2068">
        <v>3.1699999999999999E-2</v>
      </c>
      <c r="D2068">
        <v>3.4000000000000002E-2</v>
      </c>
      <c r="E2068">
        <v>3.5799999999999998E-2</v>
      </c>
      <c r="F2068">
        <v>3.8699999999999998E-2</v>
      </c>
      <c r="G2068">
        <v>4.1300000000000003E-2</v>
      </c>
      <c r="H2068">
        <v>4.3099999999999999E-2</v>
      </c>
    </row>
    <row r="2069" spans="1:8" x14ac:dyDescent="0.2">
      <c r="A2069">
        <v>2.9600000000000001E-2</v>
      </c>
      <c r="B2069">
        <v>2.8199999999999999E-2</v>
      </c>
      <c r="C2069">
        <v>3.1600000000000003E-2</v>
      </c>
      <c r="D2069">
        <v>3.4099999999999998E-2</v>
      </c>
      <c r="E2069">
        <v>3.5999999999999997E-2</v>
      </c>
      <c r="F2069">
        <v>3.9E-2</v>
      </c>
      <c r="G2069">
        <v>4.1300000000000003E-2</v>
      </c>
      <c r="H2069">
        <v>4.2700000000000002E-2</v>
      </c>
    </row>
    <row r="2070" spans="1:8" x14ac:dyDescent="0.2">
      <c r="A2070">
        <v>3.09E-2</v>
      </c>
      <c r="B2070">
        <v>3.0700000000000002E-2</v>
      </c>
      <c r="C2070">
        <v>3.4299999999999997E-2</v>
      </c>
      <c r="D2070">
        <v>3.6999999999999998E-2</v>
      </c>
      <c r="E2070">
        <v>3.8800000000000001E-2</v>
      </c>
      <c r="F2070">
        <v>4.1200000000000001E-2</v>
      </c>
      <c r="G2070">
        <v>4.2900000000000001E-2</v>
      </c>
      <c r="H2070">
        <v>4.2700000000000002E-2</v>
      </c>
    </row>
    <row r="2071" spans="1:8" x14ac:dyDescent="0.2">
      <c r="A2071">
        <v>3.0599999999999999E-2</v>
      </c>
      <c r="B2071">
        <v>3.0800000000000001E-2</v>
      </c>
      <c r="C2071">
        <v>3.4500000000000003E-2</v>
      </c>
      <c r="D2071">
        <v>3.7499999999999999E-2</v>
      </c>
      <c r="E2071">
        <v>3.9800000000000002E-2</v>
      </c>
      <c r="F2071">
        <v>4.2700000000000002E-2</v>
      </c>
      <c r="G2071">
        <v>4.4600000000000001E-2</v>
      </c>
      <c r="H2071">
        <v>4.2500000000000003E-2</v>
      </c>
    </row>
    <row r="2072" spans="1:8" x14ac:dyDescent="0.2">
      <c r="A2072">
        <v>2.9600000000000001E-2</v>
      </c>
      <c r="B2072">
        <v>3.0700000000000002E-2</v>
      </c>
      <c r="C2072">
        <v>3.5000000000000003E-2</v>
      </c>
      <c r="D2072">
        <v>3.8199999999999998E-2</v>
      </c>
      <c r="E2072">
        <v>4.0399999999999998E-2</v>
      </c>
      <c r="F2072">
        <v>4.3400000000000001E-2</v>
      </c>
      <c r="G2072">
        <v>4.5400000000000003E-2</v>
      </c>
      <c r="H2072">
        <v>4.3499999999999997E-2</v>
      </c>
    </row>
    <row r="2073" spans="1:8" x14ac:dyDescent="0.2">
      <c r="A2073">
        <v>3.0300000000000001E-2</v>
      </c>
      <c r="B2073">
        <v>3.1099999999999999E-2</v>
      </c>
      <c r="C2073">
        <v>3.5900000000000001E-2</v>
      </c>
      <c r="D2073">
        <v>3.9100000000000003E-2</v>
      </c>
      <c r="E2073">
        <v>4.1500000000000002E-2</v>
      </c>
      <c r="F2073">
        <v>4.4600000000000001E-2</v>
      </c>
      <c r="G2073">
        <v>4.6699999999999998E-2</v>
      </c>
      <c r="H2073">
        <v>4.4699999999999997E-2</v>
      </c>
    </row>
    <row r="2074" spans="1:8" x14ac:dyDescent="0.2">
      <c r="A2074">
        <v>2.93E-2</v>
      </c>
      <c r="B2074">
        <v>2.93E-2</v>
      </c>
      <c r="C2074">
        <v>3.4000000000000002E-2</v>
      </c>
      <c r="D2074">
        <v>3.73E-2</v>
      </c>
      <c r="E2074">
        <v>3.9699999999999999E-2</v>
      </c>
      <c r="F2074">
        <v>4.2999999999999997E-2</v>
      </c>
      <c r="G2074">
        <v>4.5199999999999997E-2</v>
      </c>
      <c r="H2074">
        <v>4.3700000000000003E-2</v>
      </c>
    </row>
    <row r="2075" spans="1:8" x14ac:dyDescent="0.2">
      <c r="A2075">
        <v>2.8799999999999999E-2</v>
      </c>
      <c r="B2075">
        <v>2.8799999999999999E-2</v>
      </c>
      <c r="C2075">
        <v>3.3300000000000003E-2</v>
      </c>
      <c r="D2075">
        <v>3.6700000000000003E-2</v>
      </c>
      <c r="E2075">
        <v>3.9100000000000003E-2</v>
      </c>
      <c r="F2075">
        <v>4.2700000000000002E-2</v>
      </c>
      <c r="G2075">
        <v>4.5199999999999997E-2</v>
      </c>
      <c r="H2075">
        <v>4.4699999999999997E-2</v>
      </c>
    </row>
    <row r="2076" spans="1:8" x14ac:dyDescent="0.2">
      <c r="A2076">
        <v>2.7099999999999999E-2</v>
      </c>
      <c r="B2076">
        <v>2.7199999999999998E-2</v>
      </c>
      <c r="C2076">
        <v>3.1800000000000002E-2</v>
      </c>
      <c r="D2076">
        <v>3.5499999999999997E-2</v>
      </c>
      <c r="E2076">
        <v>3.8100000000000002E-2</v>
      </c>
      <c r="F2076">
        <v>4.1599999999999998E-2</v>
      </c>
      <c r="G2076">
        <v>4.4200000000000003E-2</v>
      </c>
      <c r="H2076">
        <v>4.5100000000000001E-2</v>
      </c>
    </row>
    <row r="2077" spans="1:8" x14ac:dyDescent="0.2">
      <c r="A2077">
        <v>2.6499999999999999E-2</v>
      </c>
      <c r="B2077">
        <v>2.69E-2</v>
      </c>
      <c r="C2077">
        <v>3.1E-2</v>
      </c>
      <c r="D2077">
        <v>3.4299999999999997E-2</v>
      </c>
      <c r="E2077">
        <v>3.6600000000000001E-2</v>
      </c>
      <c r="F2077">
        <v>3.9800000000000002E-2</v>
      </c>
      <c r="G2077">
        <v>4.2000000000000003E-2</v>
      </c>
      <c r="H2077">
        <v>4.2799999999999998E-2</v>
      </c>
    </row>
    <row r="2078" spans="1:8" x14ac:dyDescent="0.2">
      <c r="A2078">
        <v>2.63E-2</v>
      </c>
      <c r="B2078">
        <v>2.63E-2</v>
      </c>
      <c r="C2078">
        <v>3.0099999999999998E-2</v>
      </c>
      <c r="D2078">
        <v>3.3000000000000002E-2</v>
      </c>
      <c r="E2078">
        <v>3.5499999999999997E-2</v>
      </c>
      <c r="F2078">
        <v>3.85E-2</v>
      </c>
      <c r="G2078">
        <v>4.0800000000000003E-2</v>
      </c>
      <c r="H2078">
        <v>4.1799999999999997E-2</v>
      </c>
    </row>
    <row r="2079" spans="1:8" x14ac:dyDescent="0.2">
      <c r="A2079">
        <v>2.7400000000000001E-2</v>
      </c>
      <c r="B2079">
        <v>2.75E-2</v>
      </c>
      <c r="C2079">
        <v>3.1E-2</v>
      </c>
      <c r="D2079">
        <v>3.3799999999999997E-2</v>
      </c>
      <c r="E2079">
        <v>3.5900000000000001E-2</v>
      </c>
      <c r="F2079">
        <v>3.8600000000000002E-2</v>
      </c>
      <c r="G2079">
        <v>4.0599999999999997E-2</v>
      </c>
      <c r="H2079">
        <v>4.0500000000000001E-2</v>
      </c>
    </row>
    <row r="2080" spans="1:8" x14ac:dyDescent="0.2">
      <c r="A2080">
        <v>2.7199999999999998E-2</v>
      </c>
      <c r="B2080">
        <v>2.7300000000000001E-2</v>
      </c>
      <c r="C2080">
        <v>3.0800000000000001E-2</v>
      </c>
      <c r="D2080">
        <v>3.39E-2</v>
      </c>
      <c r="E2080">
        <v>3.5999999999999997E-2</v>
      </c>
      <c r="F2080">
        <v>3.8800000000000001E-2</v>
      </c>
      <c r="G2080">
        <v>4.0899999999999999E-2</v>
      </c>
      <c r="H2080">
        <v>4.02E-2</v>
      </c>
    </row>
    <row r="2081" spans="1:8" x14ac:dyDescent="0.2">
      <c r="A2081">
        <v>2.6800000000000001E-2</v>
      </c>
      <c r="B2081">
        <v>2.7E-2</v>
      </c>
      <c r="C2081">
        <v>3.0800000000000001E-2</v>
      </c>
      <c r="D2081">
        <v>3.4099999999999998E-2</v>
      </c>
      <c r="E2081">
        <v>3.6499999999999998E-2</v>
      </c>
      <c r="F2081">
        <v>3.95E-2</v>
      </c>
      <c r="G2081">
        <v>4.1399999999999999E-2</v>
      </c>
      <c r="H2081">
        <v>4.0099999999999997E-2</v>
      </c>
    </row>
    <row r="2082" spans="1:8" x14ac:dyDescent="0.2">
      <c r="A2082">
        <v>2.69E-2</v>
      </c>
      <c r="B2082">
        <v>2.7699999999999999E-2</v>
      </c>
      <c r="C2082">
        <v>3.1600000000000003E-2</v>
      </c>
      <c r="D2082">
        <v>3.5099999999999999E-2</v>
      </c>
      <c r="E2082">
        <v>3.7499999999999999E-2</v>
      </c>
      <c r="F2082">
        <v>4.0599999999999997E-2</v>
      </c>
      <c r="G2082">
        <v>4.2599999999999999E-2</v>
      </c>
      <c r="H2082">
        <v>4.0899999999999999E-2</v>
      </c>
    </row>
    <row r="2083" spans="1:8" x14ac:dyDescent="0.2">
      <c r="A2083">
        <v>2.5700000000000001E-2</v>
      </c>
      <c r="B2083">
        <v>2.7E-2</v>
      </c>
      <c r="C2083">
        <v>3.1399999999999997E-2</v>
      </c>
      <c r="D2083">
        <v>3.5200000000000002E-2</v>
      </c>
      <c r="E2083">
        <v>3.78E-2</v>
      </c>
      <c r="F2083">
        <v>4.1200000000000001E-2</v>
      </c>
      <c r="G2083">
        <v>4.3299999999999998E-2</v>
      </c>
      <c r="H2083">
        <v>4.2000000000000003E-2</v>
      </c>
    </row>
    <row r="2084" spans="1:8" x14ac:dyDescent="0.2">
      <c r="A2084">
        <v>2.52E-2</v>
      </c>
      <c r="B2084">
        <v>2.7199999999999998E-2</v>
      </c>
      <c r="C2084">
        <v>3.1899999999999998E-2</v>
      </c>
      <c r="D2084">
        <v>3.56E-2</v>
      </c>
      <c r="E2084">
        <v>3.8199999999999998E-2</v>
      </c>
      <c r="F2084">
        <v>4.1599999999999998E-2</v>
      </c>
      <c r="G2084">
        <v>4.3900000000000002E-2</v>
      </c>
      <c r="H2084">
        <v>4.3400000000000001E-2</v>
      </c>
    </row>
    <row r="2085" spans="1:8" x14ac:dyDescent="0.2">
      <c r="A2085">
        <v>2.4500000000000001E-2</v>
      </c>
      <c r="B2085">
        <v>2.7E-2</v>
      </c>
      <c r="C2085">
        <v>3.1399999999999997E-2</v>
      </c>
      <c r="D2085">
        <v>3.5099999999999999E-2</v>
      </c>
      <c r="E2085">
        <v>3.78E-2</v>
      </c>
      <c r="F2085">
        <v>4.1399999999999999E-2</v>
      </c>
      <c r="G2085">
        <v>4.3799999999999999E-2</v>
      </c>
      <c r="H2085">
        <v>4.36E-2</v>
      </c>
    </row>
    <row r="2086" spans="1:8" x14ac:dyDescent="0.2">
      <c r="A2086">
        <v>2.47E-2</v>
      </c>
      <c r="B2086">
        <v>2.75E-2</v>
      </c>
      <c r="C2086">
        <v>3.2099999999999997E-2</v>
      </c>
      <c r="D2086">
        <v>3.5900000000000001E-2</v>
      </c>
      <c r="E2086">
        <v>3.85E-2</v>
      </c>
      <c r="F2086">
        <v>4.2200000000000001E-2</v>
      </c>
      <c r="G2086">
        <v>4.48E-2</v>
      </c>
      <c r="H2086">
        <v>4.48E-2</v>
      </c>
    </row>
    <row r="2087" spans="1:8" x14ac:dyDescent="0.2">
      <c r="A2087">
        <v>2.3400000000000001E-2</v>
      </c>
      <c r="B2087">
        <v>2.6499999999999999E-2</v>
      </c>
      <c r="C2087">
        <v>3.1199999999999999E-2</v>
      </c>
      <c r="D2087">
        <v>3.5099999999999999E-2</v>
      </c>
      <c r="E2087">
        <v>3.7900000000000003E-2</v>
      </c>
      <c r="F2087">
        <v>4.1700000000000001E-2</v>
      </c>
      <c r="G2087">
        <v>4.4200000000000003E-2</v>
      </c>
      <c r="H2087">
        <v>4.4499999999999998E-2</v>
      </c>
    </row>
    <row r="2088" spans="1:8" x14ac:dyDescent="0.2">
      <c r="A2088">
        <v>2.1899999999999999E-2</v>
      </c>
      <c r="B2088">
        <v>2.4199999999999999E-2</v>
      </c>
      <c r="C2088">
        <v>2.86E-2</v>
      </c>
      <c r="D2088">
        <v>3.2199999999999999E-2</v>
      </c>
      <c r="E2088">
        <v>3.5000000000000003E-2</v>
      </c>
      <c r="F2088">
        <v>3.8800000000000001E-2</v>
      </c>
      <c r="G2088">
        <v>4.1300000000000003E-2</v>
      </c>
      <c r="H2088">
        <v>4.19E-2</v>
      </c>
    </row>
    <row r="2089" spans="1:8" x14ac:dyDescent="0.2">
      <c r="A2089">
        <v>2.1600000000000001E-2</v>
      </c>
      <c r="B2089">
        <v>2.41E-2</v>
      </c>
      <c r="C2089">
        <v>2.8799999999999999E-2</v>
      </c>
      <c r="D2089">
        <v>3.2800000000000003E-2</v>
      </c>
      <c r="E2089">
        <v>3.5499999999999997E-2</v>
      </c>
      <c r="F2089">
        <v>3.9199999999999999E-2</v>
      </c>
      <c r="G2089">
        <v>4.1799999999999997E-2</v>
      </c>
      <c r="H2089">
        <v>4.2299999999999997E-2</v>
      </c>
    </row>
    <row r="2090" spans="1:8" x14ac:dyDescent="0.2">
      <c r="A2090">
        <v>2.12E-2</v>
      </c>
      <c r="B2090">
        <v>2.3900000000000001E-2</v>
      </c>
      <c r="C2090">
        <v>2.8799999999999999E-2</v>
      </c>
      <c r="D2090">
        <v>3.2800000000000003E-2</v>
      </c>
      <c r="E2090">
        <v>3.56E-2</v>
      </c>
      <c r="F2090">
        <v>3.9399999999999998E-2</v>
      </c>
      <c r="G2090">
        <v>4.19E-2</v>
      </c>
      <c r="H2090">
        <v>4.24E-2</v>
      </c>
    </row>
    <row r="2091" spans="1:8" x14ac:dyDescent="0.2">
      <c r="A2091">
        <v>2.01E-2</v>
      </c>
      <c r="B2091">
        <v>2.3099999999999999E-2</v>
      </c>
      <c r="C2091">
        <v>2.8199999999999999E-2</v>
      </c>
      <c r="D2091">
        <v>3.2300000000000002E-2</v>
      </c>
      <c r="E2091">
        <v>3.5299999999999998E-2</v>
      </c>
      <c r="F2091">
        <v>3.9199999999999999E-2</v>
      </c>
      <c r="G2091">
        <v>4.19E-2</v>
      </c>
      <c r="H2091">
        <v>4.2200000000000001E-2</v>
      </c>
    </row>
    <row r="2092" spans="1:8" x14ac:dyDescent="0.2">
      <c r="A2092">
        <v>1.9900000000000001E-2</v>
      </c>
      <c r="B2092">
        <v>2.2499999999999999E-2</v>
      </c>
      <c r="C2092">
        <v>2.6800000000000001E-2</v>
      </c>
      <c r="D2092">
        <v>3.09E-2</v>
      </c>
      <c r="E2092">
        <v>3.4099999999999998E-2</v>
      </c>
      <c r="F2092">
        <v>3.7999999999999999E-2</v>
      </c>
      <c r="G2092">
        <v>4.0800000000000003E-2</v>
      </c>
      <c r="H2092">
        <v>4.1399999999999999E-2</v>
      </c>
    </row>
    <row r="2093" spans="1:8" x14ac:dyDescent="0.2">
      <c r="A2093">
        <v>2.1499999999999998E-2</v>
      </c>
      <c r="B2093">
        <v>2.35E-2</v>
      </c>
      <c r="C2093">
        <v>2.7699999999999999E-2</v>
      </c>
      <c r="D2093">
        <v>3.15E-2</v>
      </c>
      <c r="E2093">
        <v>3.4200000000000001E-2</v>
      </c>
      <c r="F2093">
        <v>3.8100000000000002E-2</v>
      </c>
      <c r="G2093">
        <v>4.0899999999999999E-2</v>
      </c>
      <c r="H2093">
        <v>4.1500000000000002E-2</v>
      </c>
    </row>
    <row r="2094" spans="1:8" x14ac:dyDescent="0.2">
      <c r="A2094">
        <v>2.1899999999999999E-2</v>
      </c>
      <c r="B2094">
        <v>2.3400000000000001E-2</v>
      </c>
      <c r="C2094">
        <v>2.7400000000000001E-2</v>
      </c>
      <c r="D2094">
        <v>3.1199999999999999E-2</v>
      </c>
      <c r="E2094">
        <v>3.3799999999999997E-2</v>
      </c>
      <c r="F2094">
        <v>3.7699999999999997E-2</v>
      </c>
      <c r="G2094">
        <v>4.0399999999999998E-2</v>
      </c>
      <c r="H2094">
        <v>4.07E-2</v>
      </c>
    </row>
    <row r="2095" spans="1:8" x14ac:dyDescent="0.2">
      <c r="A2095">
        <v>2.12E-2</v>
      </c>
      <c r="B2095">
        <v>2.2800000000000001E-2</v>
      </c>
      <c r="C2095">
        <v>2.6800000000000001E-2</v>
      </c>
      <c r="D2095">
        <v>3.0499999999999999E-2</v>
      </c>
      <c r="E2095">
        <v>3.3300000000000003E-2</v>
      </c>
      <c r="F2095">
        <v>3.7100000000000001E-2</v>
      </c>
      <c r="G2095">
        <v>3.9899999999999998E-2</v>
      </c>
      <c r="H2095">
        <v>3.9699999999999999E-2</v>
      </c>
    </row>
    <row r="2096" spans="1:8" x14ac:dyDescent="0.2">
      <c r="A2096">
        <v>2.0899999999999998E-2</v>
      </c>
      <c r="B2096">
        <v>2.2700000000000001E-2</v>
      </c>
      <c r="C2096">
        <v>2.64E-2</v>
      </c>
      <c r="D2096">
        <v>3.0099999999999998E-2</v>
      </c>
      <c r="E2096">
        <v>3.2899999999999999E-2</v>
      </c>
      <c r="F2096">
        <v>3.6700000000000003E-2</v>
      </c>
      <c r="G2096">
        <v>3.9199999999999999E-2</v>
      </c>
      <c r="H2096">
        <v>3.9399999999999998E-2</v>
      </c>
    </row>
    <row r="2097" spans="1:8" x14ac:dyDescent="0.2">
      <c r="A2097">
        <v>2.0400000000000001E-2</v>
      </c>
      <c r="B2097">
        <v>2.2200000000000001E-2</v>
      </c>
      <c r="C2097">
        <v>2.5700000000000001E-2</v>
      </c>
      <c r="D2097">
        <v>2.9100000000000001E-2</v>
      </c>
      <c r="E2097">
        <v>3.1699999999999999E-2</v>
      </c>
      <c r="F2097">
        <v>3.5099999999999999E-2</v>
      </c>
      <c r="G2097">
        <v>3.7400000000000003E-2</v>
      </c>
      <c r="H2097">
        <v>3.7199999999999997E-2</v>
      </c>
    </row>
    <row r="2098" spans="1:8" x14ac:dyDescent="0.2">
      <c r="A2098">
        <v>1.9300000000000001E-2</v>
      </c>
      <c r="B2098">
        <v>2.0400000000000001E-2</v>
      </c>
      <c r="C2098">
        <v>2.29E-2</v>
      </c>
      <c r="D2098">
        <v>2.5899999999999999E-2</v>
      </c>
      <c r="E2098">
        <v>2.8299999999999999E-2</v>
      </c>
      <c r="F2098">
        <v>3.1099999999999999E-2</v>
      </c>
      <c r="G2098">
        <v>3.3099999999999997E-2</v>
      </c>
      <c r="H2098">
        <v>3.2300000000000002E-2</v>
      </c>
    </row>
    <row r="2099" spans="1:8" x14ac:dyDescent="0.2">
      <c r="A2099">
        <v>0.02</v>
      </c>
      <c r="B2099">
        <v>2.12E-2</v>
      </c>
      <c r="C2099">
        <v>2.4400000000000002E-2</v>
      </c>
      <c r="D2099">
        <v>2.7199999999999998E-2</v>
      </c>
      <c r="E2099">
        <v>2.9499999999999998E-2</v>
      </c>
      <c r="F2099">
        <v>3.2000000000000001E-2</v>
      </c>
      <c r="G2099">
        <v>3.3399999999999999E-2</v>
      </c>
      <c r="H2099">
        <v>3.1600000000000003E-2</v>
      </c>
    </row>
    <row r="2100" spans="1:8" x14ac:dyDescent="0.2">
      <c r="A2100">
        <v>2.1299999999999999E-2</v>
      </c>
      <c r="B2100">
        <v>2.29E-2</v>
      </c>
      <c r="C2100">
        <v>2.6100000000000002E-2</v>
      </c>
      <c r="D2100">
        <v>2.92E-2</v>
      </c>
      <c r="E2100">
        <v>3.15E-2</v>
      </c>
      <c r="F2100">
        <v>3.4099999999999998E-2</v>
      </c>
      <c r="G2100">
        <v>3.5400000000000001E-2</v>
      </c>
      <c r="H2100">
        <v>3.4099999999999998E-2</v>
      </c>
    </row>
    <row r="2101" spans="1:8" x14ac:dyDescent="0.2">
      <c r="A2101">
        <v>1.9800000000000002E-2</v>
      </c>
      <c r="B2101">
        <v>2.1000000000000001E-2</v>
      </c>
      <c r="C2101">
        <v>2.3599999999999999E-2</v>
      </c>
      <c r="D2101">
        <v>2.6499999999999999E-2</v>
      </c>
      <c r="E2101">
        <v>2.86E-2</v>
      </c>
      <c r="F2101">
        <v>3.09E-2</v>
      </c>
      <c r="G2101">
        <v>3.2099999999999997E-2</v>
      </c>
      <c r="H2101">
        <v>3.1600000000000003E-2</v>
      </c>
    </row>
    <row r="2102" spans="1:8" x14ac:dyDescent="0.2">
      <c r="A2102">
        <v>2.0400000000000001E-2</v>
      </c>
      <c r="B2102">
        <v>2.1299999999999999E-2</v>
      </c>
      <c r="C2102">
        <v>2.4E-2</v>
      </c>
      <c r="D2102">
        <v>2.6800000000000001E-2</v>
      </c>
      <c r="E2102">
        <v>2.8899999999999999E-2</v>
      </c>
      <c r="F2102">
        <v>3.1E-2</v>
      </c>
      <c r="G2102">
        <v>3.2199999999999999E-2</v>
      </c>
      <c r="H2102">
        <v>3.1800000000000002E-2</v>
      </c>
    </row>
    <row r="2103" spans="1:8" x14ac:dyDescent="0.2">
      <c r="A2103">
        <v>2.1000000000000001E-2</v>
      </c>
      <c r="B2103">
        <v>2.1600000000000001E-2</v>
      </c>
      <c r="C2103">
        <v>2.41E-2</v>
      </c>
      <c r="D2103">
        <v>2.64E-2</v>
      </c>
      <c r="E2103">
        <v>2.86E-2</v>
      </c>
      <c r="F2103">
        <v>3.0700000000000002E-2</v>
      </c>
      <c r="G2103">
        <v>3.1800000000000002E-2</v>
      </c>
      <c r="H2103">
        <v>3.0800000000000001E-2</v>
      </c>
    </row>
    <row r="2104" spans="1:8" x14ac:dyDescent="0.2">
      <c r="A2104">
        <v>2.0199999999999999E-2</v>
      </c>
      <c r="B2104">
        <v>2.0400000000000001E-2</v>
      </c>
      <c r="C2104">
        <v>2.2599999999999999E-2</v>
      </c>
      <c r="D2104">
        <v>2.5100000000000001E-2</v>
      </c>
      <c r="E2104">
        <v>2.6800000000000001E-2</v>
      </c>
      <c r="F2104">
        <v>2.9000000000000001E-2</v>
      </c>
      <c r="G2104">
        <v>3.0099999999999998E-2</v>
      </c>
      <c r="H2104">
        <v>2.9000000000000001E-2</v>
      </c>
    </row>
    <row r="2105" spans="1:8" x14ac:dyDescent="0.2">
      <c r="A2105">
        <v>1.9599999999999999E-2</v>
      </c>
      <c r="B2105">
        <v>1.9900000000000001E-2</v>
      </c>
      <c r="C2105">
        <v>2.1899999999999999E-2</v>
      </c>
      <c r="D2105">
        <v>2.4E-2</v>
      </c>
      <c r="E2105">
        <v>2.58E-2</v>
      </c>
      <c r="F2105">
        <v>2.81E-2</v>
      </c>
      <c r="G2105">
        <v>2.9399999999999999E-2</v>
      </c>
      <c r="H2105">
        <v>2.8500000000000001E-2</v>
      </c>
    </row>
    <row r="2106" spans="1:8" x14ac:dyDescent="0.2">
      <c r="A2106">
        <v>1.9300000000000001E-2</v>
      </c>
      <c r="B2106">
        <v>2.01E-2</v>
      </c>
      <c r="C2106">
        <v>2.2100000000000002E-2</v>
      </c>
      <c r="D2106">
        <v>2.4299999999999999E-2</v>
      </c>
      <c r="E2106">
        <v>2.6200000000000001E-2</v>
      </c>
      <c r="F2106">
        <v>2.8500000000000001E-2</v>
      </c>
      <c r="G2106">
        <v>0.03</v>
      </c>
      <c r="H2106">
        <v>2.87E-2</v>
      </c>
    </row>
    <row r="2107" spans="1:8" x14ac:dyDescent="0.2">
      <c r="A2107">
        <v>0.02</v>
      </c>
      <c r="B2107">
        <v>2.0400000000000001E-2</v>
      </c>
      <c r="C2107">
        <v>2.23E-2</v>
      </c>
      <c r="D2107">
        <v>2.41E-2</v>
      </c>
      <c r="E2107">
        <v>2.58E-2</v>
      </c>
      <c r="F2107">
        <v>2.8000000000000001E-2</v>
      </c>
      <c r="G2107">
        <v>2.92E-2</v>
      </c>
      <c r="H2107">
        <v>2.7900000000000001E-2</v>
      </c>
    </row>
    <row r="2108" spans="1:8" x14ac:dyDescent="0.2">
      <c r="A2108">
        <v>1.9699999999999999E-2</v>
      </c>
      <c r="B2108">
        <v>2.0199999999999999E-2</v>
      </c>
      <c r="C2108">
        <v>2.2200000000000001E-2</v>
      </c>
      <c r="D2108">
        <v>2.4E-2</v>
      </c>
      <c r="E2108">
        <v>2.52E-2</v>
      </c>
      <c r="F2108">
        <v>2.7199999999999998E-2</v>
      </c>
      <c r="G2108">
        <v>2.86E-2</v>
      </c>
      <c r="H2108">
        <v>2.6800000000000001E-2</v>
      </c>
    </row>
    <row r="2109" spans="1:8" x14ac:dyDescent="0.2">
      <c r="A2109">
        <v>2.0400000000000001E-2</v>
      </c>
      <c r="B2109">
        <v>2.1499999999999998E-2</v>
      </c>
      <c r="C2109">
        <v>2.3699999999999999E-2</v>
      </c>
      <c r="D2109">
        <v>2.5499999999999998E-2</v>
      </c>
      <c r="E2109">
        <v>2.6800000000000001E-2</v>
      </c>
      <c r="F2109">
        <v>2.8500000000000001E-2</v>
      </c>
      <c r="G2109">
        <v>2.98E-2</v>
      </c>
      <c r="H2109">
        <v>2.76E-2</v>
      </c>
    </row>
    <row r="2110" spans="1:8" x14ac:dyDescent="0.2">
      <c r="A2110">
        <v>1.9E-2</v>
      </c>
      <c r="B2110">
        <v>2.0500000000000001E-2</v>
      </c>
      <c r="C2110">
        <v>2.2800000000000001E-2</v>
      </c>
      <c r="D2110">
        <v>2.4799999999999999E-2</v>
      </c>
      <c r="E2110">
        <v>2.6200000000000001E-2</v>
      </c>
      <c r="F2110">
        <v>2.8299999999999999E-2</v>
      </c>
      <c r="G2110">
        <v>2.98E-2</v>
      </c>
      <c r="H2110">
        <v>2.7300000000000001E-2</v>
      </c>
    </row>
    <row r="2111" spans="1:8" x14ac:dyDescent="0.2">
      <c r="A2111">
        <v>1.7999999999999999E-2</v>
      </c>
      <c r="B2111">
        <v>1.9599999999999999E-2</v>
      </c>
      <c r="C2111">
        <v>2.2200000000000001E-2</v>
      </c>
      <c r="D2111">
        <v>2.4400000000000002E-2</v>
      </c>
      <c r="E2111">
        <v>2.5899999999999999E-2</v>
      </c>
      <c r="F2111">
        <v>2.81E-2</v>
      </c>
      <c r="G2111">
        <v>2.9700000000000001E-2</v>
      </c>
      <c r="H2111">
        <v>2.7400000000000001E-2</v>
      </c>
    </row>
    <row r="2112" spans="1:8" x14ac:dyDescent="0.2">
      <c r="A2112">
        <v>1.7000000000000001E-2</v>
      </c>
      <c r="B2112">
        <v>1.8700000000000001E-2</v>
      </c>
      <c r="C2112">
        <v>2.1000000000000001E-2</v>
      </c>
      <c r="D2112">
        <v>2.3199999999999998E-2</v>
      </c>
      <c r="E2112">
        <v>2.47E-2</v>
      </c>
      <c r="F2112">
        <v>2.69E-2</v>
      </c>
      <c r="G2112">
        <v>2.8799999999999999E-2</v>
      </c>
      <c r="H2112">
        <v>2.7199999999999998E-2</v>
      </c>
    </row>
    <row r="2113" spans="1:8" x14ac:dyDescent="0.2">
      <c r="A2113">
        <v>1.72E-2</v>
      </c>
      <c r="B2113">
        <v>1.8599999999999998E-2</v>
      </c>
      <c r="C2113">
        <v>2.1299999999999999E-2</v>
      </c>
      <c r="D2113">
        <v>2.3599999999999999E-2</v>
      </c>
      <c r="E2113">
        <v>2.52E-2</v>
      </c>
      <c r="F2113">
        <v>2.7400000000000001E-2</v>
      </c>
      <c r="G2113">
        <v>2.9000000000000001E-2</v>
      </c>
      <c r="H2113">
        <v>2.76E-2</v>
      </c>
    </row>
    <row r="2114" spans="1:8" x14ac:dyDescent="0.2">
      <c r="A2114">
        <v>1.7000000000000001E-2</v>
      </c>
      <c r="B2114">
        <v>1.84E-2</v>
      </c>
      <c r="C2114">
        <v>2.0799999999999999E-2</v>
      </c>
      <c r="D2114">
        <v>2.2599999999999999E-2</v>
      </c>
      <c r="E2114">
        <v>2.41E-2</v>
      </c>
      <c r="F2114">
        <v>2.6100000000000002E-2</v>
      </c>
      <c r="G2114">
        <v>2.76E-2</v>
      </c>
      <c r="H2114">
        <v>2.7400000000000001E-2</v>
      </c>
    </row>
    <row r="2115" spans="1:8" x14ac:dyDescent="0.2">
      <c r="A2115">
        <v>1.6500000000000001E-2</v>
      </c>
      <c r="B2115">
        <v>1.7899999999999999E-2</v>
      </c>
      <c r="C2115">
        <v>2.01E-2</v>
      </c>
      <c r="D2115">
        <v>2.2100000000000002E-2</v>
      </c>
      <c r="E2115">
        <v>2.3599999999999999E-2</v>
      </c>
      <c r="F2115">
        <v>2.5600000000000001E-2</v>
      </c>
      <c r="G2115">
        <v>2.7199999999999998E-2</v>
      </c>
      <c r="H2115">
        <v>2.7E-2</v>
      </c>
    </row>
    <row r="2116" spans="1:8" x14ac:dyDescent="0.2">
      <c r="A2116">
        <v>1.35E-2</v>
      </c>
      <c r="B2116">
        <v>1.47E-2</v>
      </c>
      <c r="C2116">
        <v>1.67E-2</v>
      </c>
      <c r="D2116">
        <v>1.8100000000000002E-2</v>
      </c>
      <c r="E2116">
        <v>1.9199999999999998E-2</v>
      </c>
      <c r="F2116">
        <v>2.0799999999999999E-2</v>
      </c>
      <c r="G2116">
        <v>2.2200000000000001E-2</v>
      </c>
      <c r="H2116">
        <v>2.3099999999999999E-2</v>
      </c>
    </row>
    <row r="2117" spans="1:8" x14ac:dyDescent="0.2">
      <c r="A2117">
        <v>1.34E-2</v>
      </c>
      <c r="B2117">
        <v>1.5100000000000001E-2</v>
      </c>
      <c r="C2117">
        <v>1.72E-2</v>
      </c>
      <c r="D2117">
        <v>1.8700000000000001E-2</v>
      </c>
      <c r="E2117">
        <v>1.9800000000000002E-2</v>
      </c>
      <c r="F2117">
        <v>2.1499999999999998E-2</v>
      </c>
      <c r="G2117">
        <v>2.29E-2</v>
      </c>
      <c r="H2117">
        <v>2.3900000000000001E-2</v>
      </c>
    </row>
    <row r="2118" spans="1:8" x14ac:dyDescent="0.2">
      <c r="A2118">
        <v>1.37E-2</v>
      </c>
      <c r="B2118">
        <v>1.5699999999999999E-2</v>
      </c>
      <c r="C2118">
        <v>1.7999999999999999E-2</v>
      </c>
      <c r="D2118">
        <v>1.9699999999999999E-2</v>
      </c>
      <c r="E2118">
        <v>2.1000000000000001E-2</v>
      </c>
      <c r="F2118">
        <v>2.29E-2</v>
      </c>
      <c r="G2118">
        <v>2.4400000000000002E-2</v>
      </c>
      <c r="H2118">
        <v>2.52E-2</v>
      </c>
    </row>
    <row r="2119" spans="1:8" x14ac:dyDescent="0.2">
      <c r="A2119">
        <v>1.35E-2</v>
      </c>
      <c r="B2119">
        <v>1.5699999999999999E-2</v>
      </c>
      <c r="C2119">
        <v>1.8200000000000001E-2</v>
      </c>
      <c r="D2119">
        <v>0.02</v>
      </c>
      <c r="E2119">
        <v>2.1399999999999999E-2</v>
      </c>
      <c r="F2119">
        <v>2.3199999999999998E-2</v>
      </c>
      <c r="G2119">
        <v>2.4799999999999999E-2</v>
      </c>
      <c r="H2119">
        <v>2.6100000000000002E-2</v>
      </c>
    </row>
    <row r="2120" spans="1:8" x14ac:dyDescent="0.2">
      <c r="A2120">
        <v>1.38E-2</v>
      </c>
      <c r="B2120">
        <v>1.5900000000000001E-2</v>
      </c>
      <c r="C2120">
        <v>1.84E-2</v>
      </c>
      <c r="D2120">
        <v>2.0299999999999999E-2</v>
      </c>
      <c r="E2120">
        <v>2.1700000000000001E-2</v>
      </c>
      <c r="F2120">
        <v>2.3599999999999999E-2</v>
      </c>
      <c r="G2120">
        <v>2.53E-2</v>
      </c>
      <c r="H2120">
        <v>2.69E-2</v>
      </c>
    </row>
    <row r="2121" spans="1:8" x14ac:dyDescent="0.2">
      <c r="A2121">
        <v>1.34E-2</v>
      </c>
      <c r="B2121">
        <v>1.55E-2</v>
      </c>
      <c r="C2121">
        <v>1.7999999999999999E-2</v>
      </c>
      <c r="D2121">
        <v>1.9900000000000001E-2</v>
      </c>
      <c r="E2121">
        <v>2.1600000000000001E-2</v>
      </c>
      <c r="F2121">
        <v>2.3599999999999999E-2</v>
      </c>
      <c r="G2121">
        <v>2.5399999999999999E-2</v>
      </c>
      <c r="H2121">
        <v>2.7099999999999999E-2</v>
      </c>
    </row>
    <row r="2122" spans="1:8" x14ac:dyDescent="0.2">
      <c r="A2122">
        <v>1.34E-2</v>
      </c>
      <c r="B2122">
        <v>1.5599999999999999E-2</v>
      </c>
      <c r="C2122">
        <v>1.8100000000000002E-2</v>
      </c>
      <c r="D2122">
        <v>2.01E-2</v>
      </c>
      <c r="E2122">
        <v>2.1600000000000001E-2</v>
      </c>
      <c r="F2122">
        <v>2.3599999999999999E-2</v>
      </c>
      <c r="G2122">
        <v>2.5600000000000001E-2</v>
      </c>
      <c r="H2122">
        <v>2.7099999999999999E-2</v>
      </c>
    </row>
    <row r="2123" spans="1:8" x14ac:dyDescent="0.2">
      <c r="A2123">
        <v>1.2699999999999999E-2</v>
      </c>
      <c r="B2123">
        <v>1.4500000000000001E-2</v>
      </c>
      <c r="C2123">
        <v>1.6899999999999998E-2</v>
      </c>
      <c r="D2123">
        <v>1.89E-2</v>
      </c>
      <c r="E2123">
        <v>2.0500000000000001E-2</v>
      </c>
      <c r="F2123">
        <v>2.2499999999999999E-2</v>
      </c>
      <c r="G2123">
        <v>2.4400000000000002E-2</v>
      </c>
      <c r="H2123">
        <v>2.6700000000000002E-2</v>
      </c>
    </row>
    <row r="2124" spans="1:8" x14ac:dyDescent="0.2">
      <c r="A2124">
        <v>1.23E-2</v>
      </c>
      <c r="B2124">
        <v>1.46E-2</v>
      </c>
      <c r="C2124">
        <v>1.7299999999999999E-2</v>
      </c>
      <c r="D2124">
        <v>1.9300000000000001E-2</v>
      </c>
      <c r="E2124">
        <v>2.0899999999999998E-2</v>
      </c>
      <c r="F2124">
        <v>2.3E-2</v>
      </c>
      <c r="G2124">
        <v>2.5000000000000001E-2</v>
      </c>
      <c r="H2124">
        <v>2.7099999999999999E-2</v>
      </c>
    </row>
    <row r="2125" spans="1:8" x14ac:dyDescent="0.2">
      <c r="A2125">
        <v>1.2699999999999999E-2</v>
      </c>
      <c r="B2125">
        <v>1.46E-2</v>
      </c>
      <c r="C2125">
        <v>1.7500000000000002E-2</v>
      </c>
      <c r="D2125">
        <v>1.95E-2</v>
      </c>
      <c r="E2125">
        <v>2.1000000000000001E-2</v>
      </c>
      <c r="F2125">
        <v>2.3E-2</v>
      </c>
      <c r="G2125">
        <v>2.4899999999999999E-2</v>
      </c>
      <c r="H2125">
        <v>2.69E-2</v>
      </c>
    </row>
    <row r="2126" spans="1:8" x14ac:dyDescent="0.2">
      <c r="A2126">
        <v>1.26E-2</v>
      </c>
      <c r="B2126">
        <v>1.4999999999999999E-2</v>
      </c>
      <c r="C2126">
        <v>1.78E-2</v>
      </c>
      <c r="D2126">
        <v>2.0199999999999999E-2</v>
      </c>
      <c r="E2126">
        <v>2.1700000000000001E-2</v>
      </c>
      <c r="F2126">
        <v>2.4E-2</v>
      </c>
      <c r="G2126">
        <v>2.6100000000000002E-2</v>
      </c>
      <c r="H2126">
        <v>2.7799999999999998E-2</v>
      </c>
    </row>
    <row r="2127" spans="1:8" x14ac:dyDescent="0.2">
      <c r="A2127">
        <v>1.3100000000000001E-2</v>
      </c>
      <c r="B2127">
        <v>1.6E-2</v>
      </c>
      <c r="C2127">
        <v>1.9099999999999999E-2</v>
      </c>
      <c r="D2127">
        <v>2.1499999999999998E-2</v>
      </c>
      <c r="E2127">
        <v>2.3099999999999999E-2</v>
      </c>
      <c r="F2127">
        <v>2.58E-2</v>
      </c>
      <c r="G2127">
        <v>2.8199999999999999E-2</v>
      </c>
      <c r="H2127">
        <v>3.0300000000000001E-2</v>
      </c>
    </row>
    <row r="2128" spans="1:8" x14ac:dyDescent="0.2">
      <c r="A2128">
        <v>1.29E-2</v>
      </c>
      <c r="B2128">
        <v>1.55E-2</v>
      </c>
      <c r="C2128">
        <v>1.89E-2</v>
      </c>
      <c r="D2128">
        <v>2.1600000000000001E-2</v>
      </c>
      <c r="E2128">
        <v>2.3400000000000001E-2</v>
      </c>
      <c r="F2128">
        <v>2.6200000000000001E-2</v>
      </c>
      <c r="G2128">
        <v>2.8799999999999999E-2</v>
      </c>
      <c r="H2128">
        <v>3.1800000000000002E-2</v>
      </c>
    </row>
    <row r="2129" spans="1:8" x14ac:dyDescent="0.2">
      <c r="A2129">
        <v>1.2E-2</v>
      </c>
      <c r="B2129">
        <v>1.44E-2</v>
      </c>
      <c r="C2129">
        <v>1.7399999999999999E-2</v>
      </c>
      <c r="D2129">
        <v>1.9900000000000001E-2</v>
      </c>
      <c r="E2129">
        <v>2.1600000000000001E-2</v>
      </c>
      <c r="F2129">
        <v>2.4400000000000002E-2</v>
      </c>
      <c r="G2129">
        <v>2.69E-2</v>
      </c>
      <c r="H2129">
        <v>2.9899999999999999E-2</v>
      </c>
    </row>
    <row r="2130" spans="1:8" x14ac:dyDescent="0.2">
      <c r="A2130">
        <v>1.15E-2</v>
      </c>
      <c r="B2130">
        <v>1.3899999999999999E-2</v>
      </c>
      <c r="C2130">
        <v>1.7000000000000001E-2</v>
      </c>
      <c r="D2130">
        <v>1.9300000000000001E-2</v>
      </c>
      <c r="E2130">
        <v>2.1100000000000001E-2</v>
      </c>
      <c r="F2130">
        <v>2.3800000000000002E-2</v>
      </c>
      <c r="G2130">
        <v>2.6200000000000001E-2</v>
      </c>
      <c r="H2130">
        <v>2.92E-2</v>
      </c>
    </row>
    <row r="2131" spans="1:8" x14ac:dyDescent="0.2">
      <c r="A2131">
        <v>1.03E-2</v>
      </c>
      <c r="B2131">
        <v>1.2800000000000001E-2</v>
      </c>
      <c r="C2131">
        <v>1.61E-2</v>
      </c>
      <c r="D2131">
        <v>1.84E-2</v>
      </c>
      <c r="E2131">
        <v>0.02</v>
      </c>
      <c r="F2131">
        <v>2.2599999999999999E-2</v>
      </c>
      <c r="G2131">
        <v>2.5100000000000001E-2</v>
      </c>
      <c r="H2131">
        <v>2.8199999999999999E-2</v>
      </c>
    </row>
    <row r="2132" spans="1:8" x14ac:dyDescent="0.2">
      <c r="A2132">
        <v>0.01</v>
      </c>
      <c r="B2132">
        <v>1.2800000000000001E-2</v>
      </c>
      <c r="C2132">
        <v>1.6199999999999999E-2</v>
      </c>
      <c r="D2132">
        <v>1.8499999999999999E-2</v>
      </c>
      <c r="E2132">
        <v>2.01E-2</v>
      </c>
      <c r="F2132">
        <v>2.2599999999999999E-2</v>
      </c>
      <c r="G2132">
        <v>2.4799999999999999E-2</v>
      </c>
      <c r="H2132">
        <v>2.81E-2</v>
      </c>
    </row>
    <row r="2133" spans="1:8" x14ac:dyDescent="0.2">
      <c r="A2133">
        <v>0.01</v>
      </c>
      <c r="B2133">
        <v>1.2999999999999999E-2</v>
      </c>
      <c r="C2133">
        <v>1.6299999999999999E-2</v>
      </c>
      <c r="D2133">
        <v>1.8499999999999999E-2</v>
      </c>
      <c r="E2133">
        <v>0.02</v>
      </c>
      <c r="F2133">
        <v>2.2499999999999999E-2</v>
      </c>
      <c r="G2133">
        <v>2.47E-2</v>
      </c>
      <c r="H2133">
        <v>2.7699999999999999E-2</v>
      </c>
    </row>
    <row r="2134" spans="1:8" x14ac:dyDescent="0.2">
      <c r="A2134">
        <v>1.0200000000000001E-2</v>
      </c>
      <c r="B2134">
        <v>1.2999999999999999E-2</v>
      </c>
      <c r="C2134">
        <v>1.6E-2</v>
      </c>
      <c r="D2134">
        <v>1.7999999999999999E-2</v>
      </c>
      <c r="E2134">
        <v>1.9400000000000001E-2</v>
      </c>
      <c r="F2134">
        <v>2.1600000000000001E-2</v>
      </c>
      <c r="G2134">
        <v>2.3599999999999999E-2</v>
      </c>
      <c r="H2134">
        <v>2.6700000000000002E-2</v>
      </c>
    </row>
    <row r="2135" spans="1:8" x14ac:dyDescent="0.2">
      <c r="A2135">
        <v>1.0800000000000001E-2</v>
      </c>
      <c r="B2135">
        <v>1.3299999999999999E-2</v>
      </c>
      <c r="C2135">
        <v>1.61E-2</v>
      </c>
      <c r="D2135">
        <v>1.8100000000000002E-2</v>
      </c>
      <c r="E2135">
        <v>1.9599999999999999E-2</v>
      </c>
      <c r="F2135">
        <v>2.1600000000000001E-2</v>
      </c>
      <c r="G2135">
        <v>2.35E-2</v>
      </c>
      <c r="H2135">
        <v>2.64E-2</v>
      </c>
    </row>
    <row r="2136" spans="1:8" x14ac:dyDescent="0.2">
      <c r="A2136">
        <v>1.06E-2</v>
      </c>
      <c r="B2136">
        <v>1.3100000000000001E-2</v>
      </c>
      <c r="C2136">
        <v>1.61E-2</v>
      </c>
      <c r="D2136">
        <v>1.8200000000000001E-2</v>
      </c>
      <c r="E2136">
        <v>1.9699999999999999E-2</v>
      </c>
      <c r="F2136">
        <v>2.2100000000000002E-2</v>
      </c>
      <c r="G2136">
        <v>2.4400000000000002E-2</v>
      </c>
      <c r="H2136">
        <v>2.7199999999999998E-2</v>
      </c>
    </row>
    <row r="2137" spans="1:8" x14ac:dyDescent="0.2">
      <c r="A2137">
        <v>1.0699999999999999E-2</v>
      </c>
      <c r="B2137">
        <v>1.37E-2</v>
      </c>
      <c r="C2137">
        <v>1.7100000000000001E-2</v>
      </c>
      <c r="D2137">
        <v>1.9400000000000001E-2</v>
      </c>
      <c r="E2137">
        <v>2.12E-2</v>
      </c>
      <c r="F2137">
        <v>2.3599999999999999E-2</v>
      </c>
      <c r="G2137">
        <v>2.5899999999999999E-2</v>
      </c>
      <c r="H2137">
        <v>2.86E-2</v>
      </c>
    </row>
    <row r="2138" spans="1:8" x14ac:dyDescent="0.2">
      <c r="A2138">
        <v>1.11E-2</v>
      </c>
      <c r="B2138">
        <v>1.37E-2</v>
      </c>
      <c r="C2138">
        <v>1.6799999999999999E-2</v>
      </c>
      <c r="D2138">
        <v>1.9099999999999999E-2</v>
      </c>
      <c r="E2138">
        <v>2.06E-2</v>
      </c>
      <c r="F2138">
        <v>2.3E-2</v>
      </c>
      <c r="G2138">
        <v>2.52E-2</v>
      </c>
      <c r="H2138">
        <v>2.81E-2</v>
      </c>
    </row>
    <row r="2139" spans="1:8" x14ac:dyDescent="0.2">
      <c r="A2139">
        <v>1.1599999999999999E-2</v>
      </c>
      <c r="B2139">
        <v>1.4200000000000001E-2</v>
      </c>
      <c r="C2139">
        <v>1.7600000000000001E-2</v>
      </c>
      <c r="D2139">
        <v>2.01E-2</v>
      </c>
      <c r="E2139">
        <v>2.1700000000000001E-2</v>
      </c>
      <c r="F2139">
        <v>2.4299999999999999E-2</v>
      </c>
      <c r="G2139">
        <v>2.69E-2</v>
      </c>
      <c r="H2139">
        <v>3.0099999999999998E-2</v>
      </c>
    </row>
    <row r="2140" spans="1:8" x14ac:dyDescent="0.2">
      <c r="A2140">
        <v>1.2200000000000001E-2</v>
      </c>
      <c r="B2140">
        <v>1.47E-2</v>
      </c>
      <c r="C2140">
        <v>1.7999999999999999E-2</v>
      </c>
      <c r="D2140">
        <v>2.06E-2</v>
      </c>
      <c r="E2140">
        <v>2.24E-2</v>
      </c>
      <c r="F2140">
        <v>2.52E-2</v>
      </c>
      <c r="G2140">
        <v>2.7900000000000001E-2</v>
      </c>
      <c r="H2140">
        <v>3.1699999999999999E-2</v>
      </c>
    </row>
    <row r="2141" spans="1:8" x14ac:dyDescent="0.2">
      <c r="A2141">
        <v>1.24E-2</v>
      </c>
      <c r="B2141">
        <v>1.5100000000000001E-2</v>
      </c>
      <c r="C2141">
        <v>1.8599999999999998E-2</v>
      </c>
      <c r="D2141">
        <v>2.12E-2</v>
      </c>
      <c r="E2141">
        <v>2.3099999999999999E-2</v>
      </c>
      <c r="F2141">
        <v>2.5899999999999999E-2</v>
      </c>
      <c r="G2141">
        <v>2.8500000000000001E-2</v>
      </c>
      <c r="H2141">
        <v>3.2099999999999997E-2</v>
      </c>
    </row>
    <row r="2142" spans="1:8" x14ac:dyDescent="0.2">
      <c r="A2142">
        <v>1.21E-2</v>
      </c>
      <c r="B2142">
        <v>1.5100000000000001E-2</v>
      </c>
      <c r="C2142">
        <v>1.8599999999999998E-2</v>
      </c>
      <c r="D2142">
        <v>2.1299999999999999E-2</v>
      </c>
      <c r="E2142">
        <v>2.3199999999999998E-2</v>
      </c>
      <c r="F2142">
        <v>2.5899999999999999E-2</v>
      </c>
      <c r="G2142">
        <v>2.8400000000000002E-2</v>
      </c>
      <c r="H2142">
        <v>3.1899999999999998E-2</v>
      </c>
    </row>
    <row r="2143" spans="1:8" x14ac:dyDescent="0.2">
      <c r="A2143">
        <v>1.15E-2</v>
      </c>
      <c r="B2143">
        <v>1.4500000000000001E-2</v>
      </c>
      <c r="C2143">
        <v>1.7899999999999999E-2</v>
      </c>
      <c r="D2143">
        <v>2.0500000000000001E-2</v>
      </c>
      <c r="E2143">
        <v>2.24E-2</v>
      </c>
      <c r="F2143">
        <v>2.5000000000000001E-2</v>
      </c>
      <c r="G2143">
        <v>2.75E-2</v>
      </c>
      <c r="H2143">
        <v>3.0800000000000001E-2</v>
      </c>
    </row>
    <row r="2144" spans="1:8" x14ac:dyDescent="0.2">
      <c r="A2144">
        <v>1.1599999999999999E-2</v>
      </c>
      <c r="B2144">
        <v>1.4800000000000001E-2</v>
      </c>
      <c r="C2144">
        <v>1.84E-2</v>
      </c>
      <c r="D2144">
        <v>2.1399999999999999E-2</v>
      </c>
      <c r="E2144">
        <v>2.3300000000000001E-2</v>
      </c>
      <c r="F2144">
        <v>2.6200000000000001E-2</v>
      </c>
      <c r="G2144">
        <v>2.8899999999999999E-2</v>
      </c>
      <c r="H2144">
        <v>3.2500000000000001E-2</v>
      </c>
    </row>
    <row r="2145" spans="1:8" x14ac:dyDescent="0.2">
      <c r="A2145">
        <v>1.2500000000000001E-2</v>
      </c>
      <c r="B2145">
        <v>1.55E-2</v>
      </c>
      <c r="C2145">
        <v>1.9400000000000001E-2</v>
      </c>
      <c r="D2145">
        <v>2.2100000000000002E-2</v>
      </c>
      <c r="E2145">
        <v>2.4199999999999999E-2</v>
      </c>
      <c r="F2145">
        <v>2.7E-2</v>
      </c>
      <c r="G2145">
        <v>2.98E-2</v>
      </c>
      <c r="H2145">
        <v>3.32E-2</v>
      </c>
    </row>
    <row r="2146" spans="1:8" x14ac:dyDescent="0.2">
      <c r="A2146">
        <v>1.3599999999999999E-2</v>
      </c>
      <c r="B2146">
        <v>1.6400000000000001E-2</v>
      </c>
      <c r="C2146">
        <v>1.9599999999999999E-2</v>
      </c>
      <c r="D2146">
        <v>2.2499999999999999E-2</v>
      </c>
      <c r="E2146">
        <v>2.4299999999999999E-2</v>
      </c>
      <c r="F2146">
        <v>2.7300000000000001E-2</v>
      </c>
      <c r="G2146">
        <v>3.0099999999999998E-2</v>
      </c>
      <c r="H2146">
        <v>3.3099999999999997E-2</v>
      </c>
    </row>
    <row r="2147" spans="1:8" x14ac:dyDescent="0.2">
      <c r="A2147">
        <v>1.32E-2</v>
      </c>
      <c r="B2147">
        <v>1.61E-2</v>
      </c>
      <c r="C2147">
        <v>1.9599999999999999E-2</v>
      </c>
      <c r="D2147">
        <v>2.2499999999999999E-2</v>
      </c>
      <c r="E2147">
        <v>2.46E-2</v>
      </c>
      <c r="F2147">
        <v>2.76E-2</v>
      </c>
      <c r="G2147">
        <v>3.0300000000000001E-2</v>
      </c>
      <c r="H2147">
        <v>3.3300000000000003E-2</v>
      </c>
    </row>
    <row r="2148" spans="1:8" x14ac:dyDescent="0.2">
      <c r="A2148">
        <v>1.35E-2</v>
      </c>
      <c r="B2148">
        <v>1.66E-2</v>
      </c>
      <c r="C2148">
        <v>2.0400000000000001E-2</v>
      </c>
      <c r="D2148">
        <v>2.3400000000000001E-2</v>
      </c>
      <c r="E2148">
        <v>2.5499999999999998E-2</v>
      </c>
      <c r="F2148">
        <v>2.86E-2</v>
      </c>
      <c r="G2148">
        <v>3.1300000000000001E-2</v>
      </c>
      <c r="H2148">
        <v>3.4200000000000001E-2</v>
      </c>
    </row>
    <row r="2149" spans="1:8" x14ac:dyDescent="0.2">
      <c r="A2149">
        <v>1.32E-2</v>
      </c>
      <c r="B2149">
        <v>1.6199999999999999E-2</v>
      </c>
      <c r="C2149">
        <v>1.9900000000000001E-2</v>
      </c>
      <c r="D2149">
        <v>2.3E-2</v>
      </c>
      <c r="E2149">
        <v>2.52E-2</v>
      </c>
      <c r="F2149">
        <v>2.8400000000000002E-2</v>
      </c>
      <c r="G2149">
        <v>3.1199999999999999E-2</v>
      </c>
      <c r="H2149">
        <v>3.3799999999999997E-2</v>
      </c>
    </row>
    <row r="2150" spans="1:8" x14ac:dyDescent="0.2">
      <c r="A2150">
        <v>1.32E-2</v>
      </c>
      <c r="B2150">
        <v>1.6400000000000001E-2</v>
      </c>
      <c r="C2150">
        <v>2.01E-2</v>
      </c>
      <c r="D2150">
        <v>2.3400000000000001E-2</v>
      </c>
      <c r="E2150">
        <v>2.58E-2</v>
      </c>
      <c r="F2150">
        <v>2.9100000000000001E-2</v>
      </c>
      <c r="G2150">
        <v>3.1899999999999998E-2</v>
      </c>
      <c r="H2150">
        <v>3.44E-2</v>
      </c>
    </row>
    <row r="2151" spans="1:8" x14ac:dyDescent="0.2">
      <c r="A2151">
        <v>1.3100000000000001E-2</v>
      </c>
      <c r="B2151">
        <v>1.6500000000000001E-2</v>
      </c>
      <c r="C2151">
        <v>2.06E-2</v>
      </c>
      <c r="D2151">
        <v>2.3900000000000001E-2</v>
      </c>
      <c r="E2151">
        <v>2.6499999999999999E-2</v>
      </c>
      <c r="F2151">
        <v>0.03</v>
      </c>
      <c r="G2151">
        <v>3.2899999999999999E-2</v>
      </c>
      <c r="H2151">
        <v>3.5200000000000002E-2</v>
      </c>
    </row>
    <row r="2152" spans="1:8" x14ac:dyDescent="0.2">
      <c r="A2152">
        <v>1.29E-2</v>
      </c>
      <c r="B2152">
        <v>1.6299999999999999E-2</v>
      </c>
      <c r="C2152">
        <v>2.01E-2</v>
      </c>
      <c r="D2152">
        <v>2.3099999999999999E-2</v>
      </c>
      <c r="E2152">
        <v>2.5499999999999998E-2</v>
      </c>
      <c r="F2152">
        <v>2.8799999999999999E-2</v>
      </c>
      <c r="G2152">
        <v>3.1399999999999997E-2</v>
      </c>
      <c r="H2152">
        <v>3.3300000000000003E-2</v>
      </c>
    </row>
    <row r="2153" spans="1:8" x14ac:dyDescent="0.2">
      <c r="A2153">
        <v>1.2800000000000001E-2</v>
      </c>
      <c r="B2153">
        <v>1.5599999999999999E-2</v>
      </c>
      <c r="C2153">
        <v>1.9099999999999999E-2</v>
      </c>
      <c r="D2153">
        <v>2.2100000000000002E-2</v>
      </c>
      <c r="E2153">
        <v>2.4299999999999999E-2</v>
      </c>
      <c r="F2153">
        <v>2.7699999999999999E-2</v>
      </c>
      <c r="G2153">
        <v>3.0200000000000001E-2</v>
      </c>
      <c r="H2153">
        <v>3.2000000000000001E-2</v>
      </c>
    </row>
    <row r="2154" spans="1:8" x14ac:dyDescent="0.2">
      <c r="A2154">
        <v>1.29E-2</v>
      </c>
      <c r="B2154">
        <v>1.5100000000000001E-2</v>
      </c>
      <c r="C2154">
        <v>1.8599999999999998E-2</v>
      </c>
      <c r="D2154">
        <v>2.1700000000000001E-2</v>
      </c>
      <c r="E2154">
        <v>2.41E-2</v>
      </c>
      <c r="F2154">
        <v>2.7400000000000001E-2</v>
      </c>
      <c r="G2154">
        <v>0.03</v>
      </c>
      <c r="H2154">
        <v>3.2099999999999997E-2</v>
      </c>
    </row>
    <row r="2155" spans="1:8" x14ac:dyDescent="0.2">
      <c r="A2155">
        <v>1.3299999999999999E-2</v>
      </c>
      <c r="B2155">
        <v>1.5900000000000001E-2</v>
      </c>
      <c r="C2155">
        <v>1.9699999999999999E-2</v>
      </c>
      <c r="D2155">
        <v>2.29E-2</v>
      </c>
      <c r="E2155">
        <v>2.5399999999999999E-2</v>
      </c>
      <c r="F2155">
        <v>2.8500000000000001E-2</v>
      </c>
      <c r="G2155">
        <v>3.1E-2</v>
      </c>
      <c r="H2155">
        <v>3.3099999999999997E-2</v>
      </c>
    </row>
    <row r="2156" spans="1:8" x14ac:dyDescent="0.2">
      <c r="A2156">
        <v>1.3599999999999999E-2</v>
      </c>
      <c r="B2156">
        <v>1.6E-2</v>
      </c>
      <c r="C2156">
        <v>1.9300000000000001E-2</v>
      </c>
      <c r="D2156">
        <v>2.2100000000000002E-2</v>
      </c>
      <c r="E2156">
        <v>2.4299999999999999E-2</v>
      </c>
      <c r="F2156">
        <v>2.7300000000000001E-2</v>
      </c>
      <c r="G2156">
        <v>2.9700000000000001E-2</v>
      </c>
      <c r="H2156">
        <v>3.2099999999999997E-2</v>
      </c>
    </row>
    <row r="2157" spans="1:8" x14ac:dyDescent="0.2">
      <c r="A2157">
        <v>1.3599999999999999E-2</v>
      </c>
      <c r="B2157">
        <v>1.5900000000000001E-2</v>
      </c>
      <c r="C2157">
        <v>1.9099999999999999E-2</v>
      </c>
      <c r="D2157">
        <v>2.2200000000000001E-2</v>
      </c>
      <c r="E2157">
        <v>2.4400000000000002E-2</v>
      </c>
      <c r="F2157">
        <v>2.7300000000000001E-2</v>
      </c>
      <c r="G2157">
        <v>2.9600000000000001E-2</v>
      </c>
      <c r="H2157">
        <v>3.1600000000000003E-2</v>
      </c>
    </row>
    <row r="2158" spans="1:8" x14ac:dyDescent="0.2">
      <c r="A2158">
        <v>1.3599999999999999E-2</v>
      </c>
      <c r="B2158">
        <v>1.6400000000000001E-2</v>
      </c>
      <c r="C2158">
        <v>1.9800000000000002E-2</v>
      </c>
      <c r="D2158">
        <v>2.29E-2</v>
      </c>
      <c r="E2158">
        <v>2.52E-2</v>
      </c>
      <c r="F2158">
        <v>2.8400000000000002E-2</v>
      </c>
      <c r="G2158">
        <v>3.09E-2</v>
      </c>
      <c r="H2158">
        <v>3.3099999999999997E-2</v>
      </c>
    </row>
    <row r="2159" spans="1:8" x14ac:dyDescent="0.2">
      <c r="A2159">
        <v>1.2999999999999999E-2</v>
      </c>
      <c r="B2159">
        <v>1.55E-2</v>
      </c>
      <c r="C2159">
        <v>1.89E-2</v>
      </c>
      <c r="D2159">
        <v>2.1899999999999999E-2</v>
      </c>
      <c r="E2159">
        <v>2.4199999999999999E-2</v>
      </c>
      <c r="F2159">
        <v>2.75E-2</v>
      </c>
      <c r="G2159">
        <v>3.0099999999999998E-2</v>
      </c>
      <c r="H2159">
        <v>3.2500000000000001E-2</v>
      </c>
    </row>
    <row r="2160" spans="1:8" x14ac:dyDescent="0.2">
      <c r="A2160">
        <v>1.3100000000000001E-2</v>
      </c>
      <c r="B2160">
        <v>1.5900000000000001E-2</v>
      </c>
      <c r="C2160">
        <v>1.9300000000000001E-2</v>
      </c>
      <c r="D2160">
        <v>2.23E-2</v>
      </c>
      <c r="E2160">
        <v>2.4500000000000001E-2</v>
      </c>
      <c r="F2160">
        <v>2.76E-2</v>
      </c>
      <c r="G2160">
        <v>0.03</v>
      </c>
      <c r="H2160">
        <v>3.1899999999999998E-2</v>
      </c>
    </row>
    <row r="2161" spans="1:8" x14ac:dyDescent="0.2">
      <c r="A2161">
        <v>1.32E-2</v>
      </c>
      <c r="B2161">
        <v>1.5800000000000002E-2</v>
      </c>
      <c r="C2161">
        <v>1.9099999999999999E-2</v>
      </c>
      <c r="D2161">
        <v>2.1999999999999999E-2</v>
      </c>
      <c r="E2161">
        <v>2.4400000000000002E-2</v>
      </c>
      <c r="F2161">
        <v>2.75E-2</v>
      </c>
      <c r="G2161">
        <v>2.9899999999999999E-2</v>
      </c>
      <c r="H2161">
        <v>3.1399999999999997E-2</v>
      </c>
    </row>
    <row r="2162" spans="1:8" x14ac:dyDescent="0.2">
      <c r="A2162">
        <v>1.3599999999999999E-2</v>
      </c>
      <c r="B2162">
        <v>1.66E-2</v>
      </c>
      <c r="C2162">
        <v>2.01E-2</v>
      </c>
      <c r="D2162">
        <v>2.3300000000000001E-2</v>
      </c>
      <c r="E2162">
        <v>2.5700000000000001E-2</v>
      </c>
      <c r="F2162">
        <v>2.87E-2</v>
      </c>
      <c r="G2162">
        <v>3.1099999999999999E-2</v>
      </c>
      <c r="H2162">
        <v>3.2199999999999999E-2</v>
      </c>
    </row>
    <row r="2163" spans="1:8" x14ac:dyDescent="0.2">
      <c r="A2163">
        <v>1.4E-2</v>
      </c>
      <c r="B2163">
        <v>1.7299999999999999E-2</v>
      </c>
      <c r="C2163">
        <v>2.12E-2</v>
      </c>
      <c r="D2163">
        <v>2.4500000000000001E-2</v>
      </c>
      <c r="E2163">
        <v>2.7099999999999999E-2</v>
      </c>
      <c r="F2163">
        <v>3.0599999999999999E-2</v>
      </c>
      <c r="G2163">
        <v>3.32E-2</v>
      </c>
      <c r="H2163">
        <v>3.4500000000000003E-2</v>
      </c>
    </row>
    <row r="2164" spans="1:8" x14ac:dyDescent="0.2">
      <c r="A2164">
        <v>1.4E-2</v>
      </c>
      <c r="B2164">
        <v>1.7000000000000001E-2</v>
      </c>
      <c r="C2164">
        <v>2.1000000000000001E-2</v>
      </c>
      <c r="D2164">
        <v>2.4400000000000002E-2</v>
      </c>
      <c r="E2164">
        <v>2.7099999999999999E-2</v>
      </c>
      <c r="F2164">
        <v>3.0700000000000002E-2</v>
      </c>
      <c r="G2164">
        <v>3.3399999999999999E-2</v>
      </c>
      <c r="H2164">
        <v>3.4599999999999999E-2</v>
      </c>
    </row>
    <row r="2165" spans="1:8" x14ac:dyDescent="0.2">
      <c r="A2165">
        <v>1.3599999999999999E-2</v>
      </c>
      <c r="B2165">
        <v>1.6E-2</v>
      </c>
      <c r="C2165">
        <v>1.9599999999999999E-2</v>
      </c>
      <c r="D2165">
        <v>2.3E-2</v>
      </c>
      <c r="E2165">
        <v>2.5600000000000001E-2</v>
      </c>
      <c r="F2165">
        <v>2.93E-2</v>
      </c>
      <c r="G2165">
        <v>3.2399999999999998E-2</v>
      </c>
      <c r="H2165">
        <v>3.3799999999999997E-2</v>
      </c>
    </row>
    <row r="2166" spans="1:8" x14ac:dyDescent="0.2">
      <c r="A2166">
        <v>1.3299999999999999E-2</v>
      </c>
      <c r="B2166">
        <v>1.5900000000000001E-2</v>
      </c>
      <c r="C2166">
        <v>1.9699999999999999E-2</v>
      </c>
      <c r="D2166">
        <v>2.3199999999999998E-2</v>
      </c>
      <c r="E2166">
        <v>2.58E-2</v>
      </c>
      <c r="F2166">
        <v>2.9499999999999998E-2</v>
      </c>
      <c r="G2166">
        <v>3.2399999999999998E-2</v>
      </c>
      <c r="H2166">
        <v>3.4299999999999997E-2</v>
      </c>
    </row>
    <row r="2167" spans="1:8" x14ac:dyDescent="0.2">
      <c r="A2167">
        <v>1.38E-2</v>
      </c>
      <c r="B2167">
        <v>1.67E-2</v>
      </c>
      <c r="C2167">
        <v>2.0500000000000001E-2</v>
      </c>
      <c r="D2167">
        <v>2.3900000000000001E-2</v>
      </c>
      <c r="E2167">
        <v>2.6599999999999999E-2</v>
      </c>
      <c r="F2167">
        <v>3.0300000000000001E-2</v>
      </c>
      <c r="G2167">
        <v>3.3099999999999997E-2</v>
      </c>
      <c r="H2167">
        <v>3.44E-2</v>
      </c>
    </row>
    <row r="2168" spans="1:8" x14ac:dyDescent="0.2">
      <c r="A2168">
        <v>1.4E-2</v>
      </c>
      <c r="B2168">
        <v>1.67E-2</v>
      </c>
      <c r="C2168">
        <v>2.0299999999999999E-2</v>
      </c>
      <c r="D2168">
        <v>2.3400000000000001E-2</v>
      </c>
      <c r="E2168">
        <v>2.58E-2</v>
      </c>
      <c r="F2168">
        <v>2.92E-2</v>
      </c>
      <c r="G2168">
        <v>3.1800000000000002E-2</v>
      </c>
      <c r="H2168">
        <v>3.3000000000000002E-2</v>
      </c>
    </row>
    <row r="2169" spans="1:8" x14ac:dyDescent="0.2">
      <c r="A2169">
        <v>1.44E-2</v>
      </c>
      <c r="B2169">
        <v>1.67E-2</v>
      </c>
      <c r="C2169">
        <v>0.02</v>
      </c>
      <c r="D2169">
        <v>2.29E-2</v>
      </c>
      <c r="E2169">
        <v>2.5100000000000001E-2</v>
      </c>
      <c r="F2169">
        <v>2.8199999999999999E-2</v>
      </c>
      <c r="G2169">
        <v>3.0599999999999999E-2</v>
      </c>
      <c r="H2169">
        <v>3.1800000000000002E-2</v>
      </c>
    </row>
    <row r="2170" spans="1:8" x14ac:dyDescent="0.2">
      <c r="A2170">
        <v>1.54E-2</v>
      </c>
      <c r="B2170">
        <v>1.78E-2</v>
      </c>
      <c r="C2170">
        <v>2.12E-2</v>
      </c>
      <c r="D2170">
        <v>2.41E-2</v>
      </c>
      <c r="E2170">
        <v>2.63E-2</v>
      </c>
      <c r="F2170">
        <v>2.9399999999999999E-2</v>
      </c>
      <c r="G2170">
        <v>3.1600000000000003E-2</v>
      </c>
      <c r="H2170">
        <v>3.2899999999999999E-2</v>
      </c>
    </row>
    <row r="2171" spans="1:8" x14ac:dyDescent="0.2">
      <c r="A2171">
        <v>1.54E-2</v>
      </c>
      <c r="B2171">
        <v>1.78E-2</v>
      </c>
      <c r="C2171">
        <v>2.1100000000000001E-2</v>
      </c>
      <c r="D2171">
        <v>2.41E-2</v>
      </c>
      <c r="E2171">
        <v>2.64E-2</v>
      </c>
      <c r="F2171">
        <v>2.9499999999999998E-2</v>
      </c>
      <c r="G2171">
        <v>3.1899999999999998E-2</v>
      </c>
      <c r="H2171">
        <v>3.3399999999999999E-2</v>
      </c>
    </row>
    <row r="2172" spans="1:8" x14ac:dyDescent="0.2">
      <c r="A2172">
        <v>1.4999999999999999E-2</v>
      </c>
      <c r="B2172">
        <v>1.77E-2</v>
      </c>
      <c r="C2172">
        <v>2.1299999999999999E-2</v>
      </c>
      <c r="D2172">
        <v>2.4400000000000002E-2</v>
      </c>
      <c r="E2172">
        <v>2.6800000000000001E-2</v>
      </c>
      <c r="F2172">
        <v>3.0099999999999998E-2</v>
      </c>
      <c r="G2172">
        <v>3.2500000000000001E-2</v>
      </c>
      <c r="H2172">
        <v>3.4000000000000002E-2</v>
      </c>
    </row>
    <row r="2173" spans="1:8" x14ac:dyDescent="0.2">
      <c r="A2173">
        <v>1.46E-2</v>
      </c>
      <c r="B2173">
        <v>1.6799999999999999E-2</v>
      </c>
      <c r="C2173">
        <v>0.02</v>
      </c>
      <c r="D2173">
        <v>2.3099999999999999E-2</v>
      </c>
      <c r="E2173">
        <v>2.53E-2</v>
      </c>
      <c r="F2173">
        <v>2.8500000000000001E-2</v>
      </c>
      <c r="G2173">
        <v>3.1E-2</v>
      </c>
      <c r="H2173">
        <v>3.2800000000000003E-2</v>
      </c>
    </row>
    <row r="2174" spans="1:8" x14ac:dyDescent="0.2">
      <c r="A2174">
        <v>1.4500000000000001E-2</v>
      </c>
      <c r="B2174">
        <v>1.67E-2</v>
      </c>
      <c r="C2174">
        <v>0.02</v>
      </c>
      <c r="D2174">
        <v>2.2800000000000001E-2</v>
      </c>
      <c r="E2174">
        <v>2.5100000000000001E-2</v>
      </c>
      <c r="F2174">
        <v>2.8199999999999999E-2</v>
      </c>
      <c r="G2174">
        <v>3.0800000000000001E-2</v>
      </c>
      <c r="H2174">
        <v>3.27E-2</v>
      </c>
    </row>
    <row r="2175" spans="1:8" x14ac:dyDescent="0.2">
      <c r="A2175">
        <v>1.4500000000000001E-2</v>
      </c>
      <c r="B2175">
        <v>1.67E-2</v>
      </c>
      <c r="C2175">
        <v>0.02</v>
      </c>
      <c r="D2175">
        <v>2.3E-2</v>
      </c>
      <c r="E2175">
        <v>2.5399999999999999E-2</v>
      </c>
      <c r="F2175">
        <v>2.87E-2</v>
      </c>
      <c r="G2175">
        <v>3.1699999999999999E-2</v>
      </c>
      <c r="H2175">
        <v>3.4200000000000001E-2</v>
      </c>
    </row>
    <row r="2176" spans="1:8" x14ac:dyDescent="0.2">
      <c r="A2176">
        <v>1.41E-2</v>
      </c>
      <c r="B2176">
        <v>1.6500000000000001E-2</v>
      </c>
      <c r="C2176">
        <v>1.9800000000000002E-2</v>
      </c>
      <c r="D2176">
        <v>2.2800000000000001E-2</v>
      </c>
      <c r="E2176">
        <v>2.52E-2</v>
      </c>
      <c r="F2176">
        <v>2.86E-2</v>
      </c>
      <c r="G2176">
        <v>3.1399999999999997E-2</v>
      </c>
      <c r="H2176">
        <v>3.3599999999999998E-2</v>
      </c>
    </row>
    <row r="2177" spans="1:8" x14ac:dyDescent="0.2">
      <c r="A2177">
        <v>1.41E-2</v>
      </c>
      <c r="B2177">
        <v>1.67E-2</v>
      </c>
      <c r="C2177">
        <v>2.01E-2</v>
      </c>
      <c r="D2177">
        <v>2.3199999999999998E-2</v>
      </c>
      <c r="E2177">
        <v>2.5700000000000001E-2</v>
      </c>
      <c r="F2177">
        <v>2.92E-2</v>
      </c>
      <c r="G2177">
        <v>3.2000000000000001E-2</v>
      </c>
      <c r="H2177">
        <v>3.4599999999999999E-2</v>
      </c>
    </row>
    <row r="2178" spans="1:8" x14ac:dyDescent="0.2">
      <c r="A2178">
        <v>1.23E-2</v>
      </c>
      <c r="B2178">
        <v>1.43E-2</v>
      </c>
      <c r="C2178">
        <v>1.7299999999999999E-2</v>
      </c>
      <c r="D2178">
        <v>2.01E-2</v>
      </c>
      <c r="E2178">
        <v>2.2100000000000002E-2</v>
      </c>
      <c r="F2178">
        <v>2.53E-2</v>
      </c>
      <c r="G2178">
        <v>2.7900000000000001E-2</v>
      </c>
      <c r="H2178">
        <v>3.1899999999999998E-2</v>
      </c>
    </row>
    <row r="2179" spans="1:8" x14ac:dyDescent="0.2">
      <c r="A2179">
        <v>1.2699999999999999E-2</v>
      </c>
      <c r="B2179">
        <v>1.4800000000000001E-2</v>
      </c>
      <c r="C2179">
        <v>1.7999999999999999E-2</v>
      </c>
      <c r="D2179">
        <v>2.0799999999999999E-2</v>
      </c>
      <c r="E2179">
        <v>2.29E-2</v>
      </c>
      <c r="F2179">
        <v>2.64E-2</v>
      </c>
      <c r="G2179">
        <v>2.93E-2</v>
      </c>
      <c r="H2179">
        <v>3.3500000000000002E-2</v>
      </c>
    </row>
    <row r="2180" spans="1:8" x14ac:dyDescent="0.2">
      <c r="A2180">
        <v>1.2800000000000001E-2</v>
      </c>
      <c r="B2180">
        <v>1.49E-2</v>
      </c>
      <c r="C2180">
        <v>1.8100000000000002E-2</v>
      </c>
      <c r="D2180">
        <v>2.1000000000000001E-2</v>
      </c>
      <c r="E2180">
        <v>2.3099999999999999E-2</v>
      </c>
      <c r="F2180">
        <v>2.64E-2</v>
      </c>
      <c r="G2180">
        <v>2.9399999999999999E-2</v>
      </c>
      <c r="H2180">
        <v>3.3799999999999997E-2</v>
      </c>
    </row>
    <row r="2181" spans="1:8" x14ac:dyDescent="0.2">
      <c r="A2181">
        <v>1.2999999999999999E-2</v>
      </c>
      <c r="B2181">
        <v>1.5299999999999999E-2</v>
      </c>
      <c r="C2181">
        <v>1.84E-2</v>
      </c>
      <c r="D2181">
        <v>2.1299999999999999E-2</v>
      </c>
      <c r="E2181">
        <v>2.3400000000000001E-2</v>
      </c>
      <c r="F2181">
        <v>2.6700000000000002E-2</v>
      </c>
      <c r="G2181">
        <v>2.9700000000000001E-2</v>
      </c>
      <c r="H2181">
        <v>3.4299999999999997E-2</v>
      </c>
    </row>
    <row r="2182" spans="1:8" x14ac:dyDescent="0.2">
      <c r="A2182">
        <v>1.32E-2</v>
      </c>
      <c r="B2182">
        <v>1.5299999999999999E-2</v>
      </c>
      <c r="C2182">
        <v>1.84E-2</v>
      </c>
      <c r="D2182">
        <v>2.1299999999999999E-2</v>
      </c>
      <c r="E2182">
        <v>2.3400000000000001E-2</v>
      </c>
      <c r="F2182">
        <v>2.6800000000000001E-2</v>
      </c>
      <c r="G2182">
        <v>2.9600000000000001E-2</v>
      </c>
      <c r="H2182">
        <v>3.3799999999999997E-2</v>
      </c>
    </row>
    <row r="2183" spans="1:8" x14ac:dyDescent="0.2">
      <c r="A2183">
        <v>1.2999999999999999E-2</v>
      </c>
      <c r="B2183">
        <v>1.52E-2</v>
      </c>
      <c r="C2183">
        <v>1.83E-2</v>
      </c>
      <c r="D2183">
        <v>2.12E-2</v>
      </c>
      <c r="E2183">
        <v>2.3599999999999999E-2</v>
      </c>
      <c r="F2183">
        <v>2.7E-2</v>
      </c>
      <c r="G2183">
        <v>2.9899999999999999E-2</v>
      </c>
      <c r="H2183">
        <v>3.4099999999999998E-2</v>
      </c>
    </row>
    <row r="2184" spans="1:8" x14ac:dyDescent="0.2">
      <c r="A2184">
        <v>1.24E-2</v>
      </c>
      <c r="B2184">
        <v>1.44E-2</v>
      </c>
      <c r="C2184">
        <v>1.7600000000000001E-2</v>
      </c>
      <c r="D2184">
        <v>2.06E-2</v>
      </c>
      <c r="E2184">
        <v>2.29E-2</v>
      </c>
      <c r="F2184">
        <v>2.64E-2</v>
      </c>
      <c r="G2184">
        <v>2.92E-2</v>
      </c>
      <c r="H2184">
        <v>3.2899999999999999E-2</v>
      </c>
    </row>
    <row r="2185" spans="1:8" x14ac:dyDescent="0.2">
      <c r="A2185">
        <v>1.2200000000000001E-2</v>
      </c>
      <c r="B2185">
        <v>1.43E-2</v>
      </c>
      <c r="C2185">
        <v>1.72E-2</v>
      </c>
      <c r="D2185">
        <v>2.01E-2</v>
      </c>
      <c r="E2185">
        <v>2.2599999999999999E-2</v>
      </c>
      <c r="F2185">
        <v>2.5999999999999999E-2</v>
      </c>
      <c r="G2185">
        <v>2.8899999999999999E-2</v>
      </c>
      <c r="H2185">
        <v>3.2399999999999998E-2</v>
      </c>
    </row>
    <row r="2186" spans="1:8" x14ac:dyDescent="0.2">
      <c r="A2186">
        <v>1.1900000000000001E-2</v>
      </c>
      <c r="B2186">
        <v>1.38E-2</v>
      </c>
      <c r="C2186">
        <v>1.6799999999999999E-2</v>
      </c>
      <c r="D2186">
        <v>1.9800000000000002E-2</v>
      </c>
      <c r="E2186">
        <v>2.2200000000000001E-2</v>
      </c>
      <c r="F2186">
        <v>2.5700000000000001E-2</v>
      </c>
      <c r="G2186">
        <v>2.8799999999999999E-2</v>
      </c>
      <c r="H2186">
        <v>3.2500000000000001E-2</v>
      </c>
    </row>
    <row r="2187" spans="1:8" x14ac:dyDescent="0.2">
      <c r="A2187">
        <v>1.18E-2</v>
      </c>
      <c r="B2187">
        <v>1.37E-2</v>
      </c>
      <c r="C2187">
        <v>1.6799999999999999E-2</v>
      </c>
      <c r="D2187">
        <v>1.9699999999999999E-2</v>
      </c>
      <c r="E2187">
        <v>2.2100000000000002E-2</v>
      </c>
      <c r="F2187">
        <v>2.58E-2</v>
      </c>
      <c r="G2187">
        <v>2.8899999999999999E-2</v>
      </c>
      <c r="H2187">
        <v>3.2500000000000001E-2</v>
      </c>
    </row>
    <row r="2188" spans="1:8" x14ac:dyDescent="0.2">
      <c r="A2188">
        <v>1.21E-2</v>
      </c>
      <c r="B2188">
        <v>1.4200000000000001E-2</v>
      </c>
      <c r="C2188">
        <v>1.7399999999999999E-2</v>
      </c>
      <c r="D2188">
        <v>2.0400000000000001E-2</v>
      </c>
      <c r="E2188">
        <v>2.2700000000000001E-2</v>
      </c>
      <c r="F2188">
        <v>2.6100000000000002E-2</v>
      </c>
      <c r="G2188">
        <v>2.9000000000000001E-2</v>
      </c>
      <c r="H2188">
        <v>3.2399999999999998E-2</v>
      </c>
    </row>
    <row r="2189" spans="1:8" x14ac:dyDescent="0.2">
      <c r="A2189">
        <v>1.24E-2</v>
      </c>
      <c r="B2189">
        <v>1.49E-2</v>
      </c>
      <c r="C2189">
        <v>1.8100000000000002E-2</v>
      </c>
      <c r="D2189">
        <v>2.12E-2</v>
      </c>
      <c r="E2189">
        <v>2.3599999999999999E-2</v>
      </c>
      <c r="F2189">
        <v>2.7099999999999999E-2</v>
      </c>
      <c r="G2189">
        <v>0.03</v>
      </c>
      <c r="H2189">
        <v>3.3399999999999999E-2</v>
      </c>
    </row>
    <row r="2190" spans="1:8" x14ac:dyDescent="0.2">
      <c r="A2190">
        <v>1.24E-2</v>
      </c>
      <c r="B2190">
        <v>1.52E-2</v>
      </c>
      <c r="C2190">
        <v>1.8599999999999998E-2</v>
      </c>
      <c r="D2190">
        <v>2.1700000000000001E-2</v>
      </c>
      <c r="E2190">
        <v>2.4199999999999999E-2</v>
      </c>
      <c r="F2190">
        <v>2.7699999999999999E-2</v>
      </c>
      <c r="G2190">
        <v>3.0700000000000002E-2</v>
      </c>
      <c r="H2190">
        <v>3.4099999999999998E-2</v>
      </c>
    </row>
    <row r="2191" spans="1:8" x14ac:dyDescent="0.2">
      <c r="A2191">
        <v>1.23E-2</v>
      </c>
      <c r="B2191">
        <v>1.5299999999999999E-2</v>
      </c>
      <c r="C2191">
        <v>1.8800000000000001E-2</v>
      </c>
      <c r="D2191">
        <v>2.1999999999999999E-2</v>
      </c>
      <c r="E2191">
        <v>2.46E-2</v>
      </c>
      <c r="F2191">
        <v>2.81E-2</v>
      </c>
      <c r="G2191">
        <v>3.1099999999999999E-2</v>
      </c>
      <c r="H2191">
        <v>3.4500000000000003E-2</v>
      </c>
    </row>
    <row r="2192" spans="1:8" x14ac:dyDescent="0.2">
      <c r="A2192">
        <v>1.2E-2</v>
      </c>
      <c r="B2192">
        <v>1.49E-2</v>
      </c>
      <c r="C2192">
        <v>1.84E-2</v>
      </c>
      <c r="D2192">
        <v>2.1600000000000001E-2</v>
      </c>
      <c r="E2192">
        <v>2.4199999999999999E-2</v>
      </c>
      <c r="F2192">
        <v>2.7699999999999999E-2</v>
      </c>
      <c r="G2192">
        <v>3.0700000000000002E-2</v>
      </c>
      <c r="H2192">
        <v>3.4299999999999997E-2</v>
      </c>
    </row>
    <row r="2193" spans="1:8" x14ac:dyDescent="0.2">
      <c r="A2193">
        <v>1.2200000000000001E-2</v>
      </c>
      <c r="B2193">
        <v>1.5299999999999999E-2</v>
      </c>
      <c r="C2193">
        <v>1.89E-2</v>
      </c>
      <c r="D2193">
        <v>2.2200000000000001E-2</v>
      </c>
      <c r="E2193">
        <v>2.4799999999999999E-2</v>
      </c>
      <c r="F2193">
        <v>2.8199999999999999E-2</v>
      </c>
      <c r="G2193">
        <v>3.1199999999999999E-2</v>
      </c>
      <c r="H2193">
        <v>3.4799999999999998E-2</v>
      </c>
    </row>
    <row r="2194" spans="1:8" x14ac:dyDescent="0.2">
      <c r="A2194">
        <v>1.2E-2</v>
      </c>
      <c r="B2194">
        <v>1.47E-2</v>
      </c>
      <c r="C2194">
        <v>1.8200000000000001E-2</v>
      </c>
      <c r="D2194">
        <v>2.1399999999999999E-2</v>
      </c>
      <c r="E2194">
        <v>2.4E-2</v>
      </c>
      <c r="F2194">
        <v>2.75E-2</v>
      </c>
      <c r="G2194">
        <v>3.0499999999999999E-2</v>
      </c>
      <c r="H2194">
        <v>3.4200000000000001E-2</v>
      </c>
    </row>
    <row r="2195" spans="1:8" x14ac:dyDescent="0.2">
      <c r="A2195">
        <v>1.17E-2</v>
      </c>
      <c r="B2195">
        <v>1.44E-2</v>
      </c>
      <c r="C2195">
        <v>1.78E-2</v>
      </c>
      <c r="D2195">
        <v>2.1000000000000001E-2</v>
      </c>
      <c r="E2195">
        <v>2.3599999999999999E-2</v>
      </c>
      <c r="F2195">
        <v>2.7099999999999999E-2</v>
      </c>
      <c r="G2195">
        <v>3.0099999999999998E-2</v>
      </c>
      <c r="H2195">
        <v>3.39E-2</v>
      </c>
    </row>
    <row r="2196" spans="1:8" x14ac:dyDescent="0.2">
      <c r="A2196">
        <v>1.15E-2</v>
      </c>
      <c r="B2196">
        <v>1.41E-2</v>
      </c>
      <c r="C2196">
        <v>1.7500000000000002E-2</v>
      </c>
      <c r="D2196">
        <v>2.06E-2</v>
      </c>
      <c r="E2196">
        <v>2.3099999999999999E-2</v>
      </c>
      <c r="F2196">
        <v>2.6700000000000002E-2</v>
      </c>
      <c r="G2196">
        <v>2.9600000000000001E-2</v>
      </c>
      <c r="H2196">
        <v>3.3399999999999999E-2</v>
      </c>
    </row>
    <row r="2197" spans="1:8" x14ac:dyDescent="0.2">
      <c r="A2197">
        <v>1.15E-2</v>
      </c>
      <c r="B2197">
        <v>1.4200000000000001E-2</v>
      </c>
      <c r="C2197">
        <v>1.7500000000000002E-2</v>
      </c>
      <c r="D2197">
        <v>2.0500000000000001E-2</v>
      </c>
      <c r="E2197">
        <v>2.3E-2</v>
      </c>
      <c r="F2197">
        <v>2.64E-2</v>
      </c>
      <c r="G2197">
        <v>2.9399999999999999E-2</v>
      </c>
      <c r="H2197">
        <v>3.32E-2</v>
      </c>
    </row>
    <row r="2198" spans="1:8" x14ac:dyDescent="0.2">
      <c r="A2198">
        <v>1.2200000000000001E-2</v>
      </c>
      <c r="B2198">
        <v>1.54E-2</v>
      </c>
      <c r="C2198">
        <v>1.89E-2</v>
      </c>
      <c r="D2198">
        <v>2.1999999999999999E-2</v>
      </c>
      <c r="E2198">
        <v>2.4400000000000002E-2</v>
      </c>
      <c r="F2198">
        <v>2.7799999999999998E-2</v>
      </c>
      <c r="G2198">
        <v>3.0599999999999999E-2</v>
      </c>
      <c r="H2198">
        <v>3.4299999999999997E-2</v>
      </c>
    </row>
    <row r="2199" spans="1:8" x14ac:dyDescent="0.2">
      <c r="A2199">
        <v>1.21E-2</v>
      </c>
      <c r="B2199">
        <v>1.52E-2</v>
      </c>
      <c r="C2199">
        <v>1.8700000000000001E-2</v>
      </c>
      <c r="D2199">
        <v>2.1600000000000001E-2</v>
      </c>
      <c r="E2199">
        <v>2.4E-2</v>
      </c>
      <c r="F2199">
        <v>2.7300000000000001E-2</v>
      </c>
      <c r="G2199">
        <v>3.0099999999999998E-2</v>
      </c>
      <c r="H2199">
        <v>3.3799999999999997E-2</v>
      </c>
    </row>
    <row r="2200" spans="1:8" x14ac:dyDescent="0.2">
      <c r="A2200">
        <v>1.24E-2</v>
      </c>
      <c r="B2200">
        <v>1.55E-2</v>
      </c>
      <c r="C2200">
        <v>1.89E-2</v>
      </c>
      <c r="D2200">
        <v>2.18E-2</v>
      </c>
      <c r="E2200">
        <v>2.41E-2</v>
      </c>
      <c r="F2200">
        <v>2.7300000000000001E-2</v>
      </c>
      <c r="G2200">
        <v>2.9899999999999999E-2</v>
      </c>
      <c r="H2200">
        <v>3.3300000000000003E-2</v>
      </c>
    </row>
    <row r="2201" spans="1:8" x14ac:dyDescent="0.2">
      <c r="A2201">
        <v>1.26E-2</v>
      </c>
      <c r="B2201">
        <v>1.6E-2</v>
      </c>
      <c r="C2201">
        <v>1.9800000000000002E-2</v>
      </c>
      <c r="D2201">
        <v>2.2800000000000001E-2</v>
      </c>
      <c r="E2201">
        <v>2.52E-2</v>
      </c>
      <c r="F2201">
        <v>2.8400000000000002E-2</v>
      </c>
      <c r="G2201">
        <v>3.09E-2</v>
      </c>
      <c r="H2201">
        <v>3.4299999999999997E-2</v>
      </c>
    </row>
    <row r="2202" spans="1:8" x14ac:dyDescent="0.2">
      <c r="A2202">
        <v>1.23E-2</v>
      </c>
      <c r="B2202">
        <v>1.5900000000000001E-2</v>
      </c>
      <c r="C2202">
        <v>1.9800000000000002E-2</v>
      </c>
      <c r="D2202">
        <v>2.3E-2</v>
      </c>
      <c r="E2202">
        <v>2.52E-2</v>
      </c>
      <c r="F2202">
        <v>2.8500000000000001E-2</v>
      </c>
      <c r="G2202">
        <v>3.1099999999999999E-2</v>
      </c>
      <c r="H2202">
        <v>3.4500000000000003E-2</v>
      </c>
    </row>
    <row r="2203" spans="1:8" x14ac:dyDescent="0.2">
      <c r="A2203">
        <v>1.1900000000000001E-2</v>
      </c>
      <c r="B2203">
        <v>1.5699999999999999E-2</v>
      </c>
      <c r="C2203">
        <v>1.9699999999999999E-2</v>
      </c>
      <c r="D2203">
        <v>2.29E-2</v>
      </c>
      <c r="E2203">
        <v>2.53E-2</v>
      </c>
      <c r="F2203">
        <v>2.86E-2</v>
      </c>
      <c r="G2203">
        <v>3.1300000000000001E-2</v>
      </c>
      <c r="H2203">
        <v>3.5099999999999999E-2</v>
      </c>
    </row>
    <row r="2204" spans="1:8" x14ac:dyDescent="0.2">
      <c r="A2204">
        <v>1.14E-2</v>
      </c>
      <c r="B2204">
        <v>1.5100000000000001E-2</v>
      </c>
      <c r="C2204">
        <v>1.9199999999999998E-2</v>
      </c>
      <c r="D2204">
        <v>2.2599999999999999E-2</v>
      </c>
      <c r="E2204">
        <v>2.5000000000000001E-2</v>
      </c>
      <c r="F2204">
        <v>2.8400000000000002E-2</v>
      </c>
      <c r="G2204">
        <v>3.1199999999999999E-2</v>
      </c>
      <c r="H2204">
        <v>3.5099999999999999E-2</v>
      </c>
    </row>
    <row r="2205" spans="1:8" x14ac:dyDescent="0.2">
      <c r="A2205">
        <v>1.15E-2</v>
      </c>
      <c r="B2205">
        <v>1.4800000000000001E-2</v>
      </c>
      <c r="C2205">
        <v>1.8800000000000001E-2</v>
      </c>
      <c r="D2205">
        <v>2.2100000000000002E-2</v>
      </c>
      <c r="E2205">
        <v>2.4500000000000001E-2</v>
      </c>
      <c r="F2205">
        <v>2.7900000000000001E-2</v>
      </c>
      <c r="G2205">
        <v>3.0700000000000002E-2</v>
      </c>
      <c r="H2205">
        <v>3.4500000000000003E-2</v>
      </c>
    </row>
    <row r="2206" spans="1:8" x14ac:dyDescent="0.2">
      <c r="A2206">
        <v>1.1299999999999999E-2</v>
      </c>
      <c r="B2206">
        <v>1.47E-2</v>
      </c>
      <c r="C2206">
        <v>1.8800000000000001E-2</v>
      </c>
      <c r="D2206">
        <v>2.2200000000000001E-2</v>
      </c>
      <c r="E2206">
        <v>2.4799999999999999E-2</v>
      </c>
      <c r="F2206">
        <v>2.8199999999999999E-2</v>
      </c>
      <c r="G2206">
        <v>3.1099999999999999E-2</v>
      </c>
      <c r="H2206">
        <v>3.49E-2</v>
      </c>
    </row>
    <row r="2207" spans="1:8" x14ac:dyDescent="0.2">
      <c r="A2207">
        <v>1.12E-2</v>
      </c>
      <c r="B2207">
        <v>1.5100000000000001E-2</v>
      </c>
      <c r="C2207">
        <v>1.9599999999999999E-2</v>
      </c>
      <c r="D2207">
        <v>2.3199999999999998E-2</v>
      </c>
      <c r="E2207">
        <v>2.5999999999999999E-2</v>
      </c>
      <c r="F2207">
        <v>2.9399999999999999E-2</v>
      </c>
      <c r="G2207">
        <v>3.2300000000000002E-2</v>
      </c>
      <c r="H2207">
        <v>3.61E-2</v>
      </c>
    </row>
    <row r="2208" spans="1:8" x14ac:dyDescent="0.2">
      <c r="A2208">
        <v>1.11E-2</v>
      </c>
      <c r="B2208">
        <v>1.4999999999999999E-2</v>
      </c>
      <c r="C2208">
        <v>1.9699999999999999E-2</v>
      </c>
      <c r="D2208">
        <v>2.3199999999999998E-2</v>
      </c>
      <c r="E2208">
        <v>2.6100000000000002E-2</v>
      </c>
      <c r="F2208">
        <v>0.03</v>
      </c>
      <c r="G2208">
        <v>3.3099999999999997E-2</v>
      </c>
      <c r="H2208">
        <v>3.7100000000000001E-2</v>
      </c>
    </row>
    <row r="2209" spans="1:8" x14ac:dyDescent="0.2">
      <c r="A2209">
        <v>1.1299999999999999E-2</v>
      </c>
      <c r="B2209">
        <v>1.5299999999999999E-2</v>
      </c>
      <c r="C2209">
        <v>1.9800000000000002E-2</v>
      </c>
      <c r="D2209">
        <v>2.35E-2</v>
      </c>
      <c r="E2209">
        <v>2.64E-2</v>
      </c>
      <c r="F2209">
        <v>3.0200000000000001E-2</v>
      </c>
      <c r="G2209">
        <v>3.3399999999999999E-2</v>
      </c>
      <c r="H2209">
        <v>3.73E-2</v>
      </c>
    </row>
    <row r="2210" spans="1:8" x14ac:dyDescent="0.2">
      <c r="A2210">
        <v>1.0800000000000001E-2</v>
      </c>
      <c r="B2210">
        <v>1.4800000000000001E-2</v>
      </c>
      <c r="C2210">
        <v>1.9400000000000001E-2</v>
      </c>
      <c r="D2210">
        <v>2.3099999999999999E-2</v>
      </c>
      <c r="E2210">
        <v>2.5999999999999999E-2</v>
      </c>
      <c r="F2210">
        <v>2.9700000000000001E-2</v>
      </c>
      <c r="G2210">
        <v>3.2899999999999999E-2</v>
      </c>
      <c r="H2210">
        <v>3.6700000000000003E-2</v>
      </c>
    </row>
    <row r="2211" spans="1:8" x14ac:dyDescent="0.2">
      <c r="A2211">
        <v>1.06E-2</v>
      </c>
      <c r="B2211">
        <v>1.4500000000000001E-2</v>
      </c>
      <c r="C2211">
        <v>1.9099999999999999E-2</v>
      </c>
      <c r="D2211">
        <v>2.29E-2</v>
      </c>
      <c r="E2211">
        <v>2.58E-2</v>
      </c>
      <c r="F2211">
        <v>2.9700000000000001E-2</v>
      </c>
      <c r="G2211">
        <v>3.27E-2</v>
      </c>
      <c r="H2211">
        <v>3.6499999999999998E-2</v>
      </c>
    </row>
    <row r="2212" spans="1:8" x14ac:dyDescent="0.2">
      <c r="A2212">
        <v>1.04E-2</v>
      </c>
      <c r="B2212">
        <v>1.44E-2</v>
      </c>
      <c r="C2212">
        <v>1.9199999999999998E-2</v>
      </c>
      <c r="D2212">
        <v>2.3199999999999998E-2</v>
      </c>
      <c r="E2212">
        <v>2.6100000000000002E-2</v>
      </c>
      <c r="F2212">
        <v>3.0099999999999998E-2</v>
      </c>
      <c r="G2212">
        <v>3.3500000000000002E-2</v>
      </c>
      <c r="H2212">
        <v>3.7400000000000003E-2</v>
      </c>
    </row>
    <row r="2213" spans="1:8" x14ac:dyDescent="0.2">
      <c r="A2213">
        <v>0.01</v>
      </c>
      <c r="B2213">
        <v>1.41E-2</v>
      </c>
      <c r="C2213">
        <v>1.9099999999999999E-2</v>
      </c>
      <c r="D2213">
        <v>2.3E-2</v>
      </c>
      <c r="E2213">
        <v>2.5999999999999999E-2</v>
      </c>
      <c r="F2213">
        <v>3.0099999999999998E-2</v>
      </c>
      <c r="G2213">
        <v>3.3799999999999997E-2</v>
      </c>
      <c r="H2213">
        <v>3.8199999999999998E-2</v>
      </c>
    </row>
    <row r="2214" spans="1:8" x14ac:dyDescent="0.2">
      <c r="A2214">
        <v>9.7999999999999997E-3</v>
      </c>
      <c r="B2214">
        <v>1.37E-2</v>
      </c>
      <c r="C2214">
        <v>1.8499999999999999E-2</v>
      </c>
      <c r="D2214">
        <v>2.2499999999999999E-2</v>
      </c>
      <c r="E2214">
        <v>2.5700000000000001E-2</v>
      </c>
      <c r="F2214">
        <v>2.9899999999999999E-2</v>
      </c>
      <c r="G2214">
        <v>3.3399999999999999E-2</v>
      </c>
      <c r="H2214">
        <v>3.7900000000000003E-2</v>
      </c>
    </row>
    <row r="2215" spans="1:8" x14ac:dyDescent="0.2">
      <c r="A2215">
        <v>9.7999999999999997E-3</v>
      </c>
      <c r="B2215">
        <v>1.37E-2</v>
      </c>
      <c r="C2215">
        <v>1.8499999999999999E-2</v>
      </c>
      <c r="D2215">
        <v>2.24E-2</v>
      </c>
      <c r="E2215">
        <v>2.5399999999999999E-2</v>
      </c>
      <c r="F2215">
        <v>2.9600000000000001E-2</v>
      </c>
      <c r="G2215">
        <v>3.3099999999999997E-2</v>
      </c>
      <c r="H2215">
        <v>3.78E-2</v>
      </c>
    </row>
    <row r="2216" spans="1:8" x14ac:dyDescent="0.2">
      <c r="A2216">
        <v>9.4000000000000004E-3</v>
      </c>
      <c r="B2216">
        <v>1.29E-2</v>
      </c>
      <c r="C2216">
        <v>1.7399999999999999E-2</v>
      </c>
      <c r="D2216">
        <v>2.12E-2</v>
      </c>
      <c r="E2216">
        <v>2.4199999999999999E-2</v>
      </c>
      <c r="F2216">
        <v>2.8400000000000002E-2</v>
      </c>
      <c r="G2216">
        <v>3.2000000000000001E-2</v>
      </c>
      <c r="H2216">
        <v>3.6600000000000001E-2</v>
      </c>
    </row>
    <row r="2217" spans="1:8" x14ac:dyDescent="0.2">
      <c r="A2217">
        <v>9.1999999999999998E-3</v>
      </c>
      <c r="B2217">
        <v>1.29E-2</v>
      </c>
      <c r="C2217">
        <v>1.7500000000000002E-2</v>
      </c>
      <c r="D2217">
        <v>2.1399999999999999E-2</v>
      </c>
      <c r="E2217">
        <v>2.4400000000000002E-2</v>
      </c>
      <c r="F2217">
        <v>2.86E-2</v>
      </c>
      <c r="G2217">
        <v>3.2099999999999997E-2</v>
      </c>
      <c r="H2217">
        <v>3.6700000000000003E-2</v>
      </c>
    </row>
    <row r="2218" spans="1:8" x14ac:dyDescent="0.2">
      <c r="A2218">
        <v>8.9999999999999993E-3</v>
      </c>
      <c r="B2218">
        <v>1.2699999999999999E-2</v>
      </c>
      <c r="C2218">
        <v>1.7600000000000001E-2</v>
      </c>
      <c r="D2218">
        <v>2.1600000000000001E-2</v>
      </c>
      <c r="E2218">
        <v>2.47E-2</v>
      </c>
      <c r="F2218">
        <v>2.8899999999999999E-2</v>
      </c>
      <c r="G2218">
        <v>3.2399999999999998E-2</v>
      </c>
      <c r="H2218">
        <v>3.6799999999999999E-2</v>
      </c>
    </row>
    <row r="2219" spans="1:8" x14ac:dyDescent="0.2">
      <c r="A2219">
        <v>8.5000000000000006E-3</v>
      </c>
      <c r="B2219">
        <v>1.2500000000000001E-2</v>
      </c>
      <c r="C2219">
        <v>1.7399999999999999E-2</v>
      </c>
      <c r="D2219">
        <v>2.1399999999999999E-2</v>
      </c>
      <c r="E2219">
        <v>2.4400000000000002E-2</v>
      </c>
      <c r="F2219">
        <v>2.8799999999999999E-2</v>
      </c>
      <c r="G2219">
        <v>3.2199999999999999E-2</v>
      </c>
      <c r="H2219">
        <v>3.6799999999999999E-2</v>
      </c>
    </row>
    <row r="2220" spans="1:8" x14ac:dyDescent="0.2">
      <c r="A2220">
        <v>8.3000000000000001E-3</v>
      </c>
      <c r="B2220">
        <v>1.2500000000000001E-2</v>
      </c>
      <c r="C2220">
        <v>1.77E-2</v>
      </c>
      <c r="D2220">
        <v>2.1899999999999999E-2</v>
      </c>
      <c r="E2220">
        <v>2.53E-2</v>
      </c>
      <c r="F2220">
        <v>2.9499999999999998E-2</v>
      </c>
      <c r="G2220">
        <v>3.3399999999999999E-2</v>
      </c>
      <c r="H2220">
        <v>3.7999999999999999E-2</v>
      </c>
    </row>
    <row r="2221" spans="1:8" x14ac:dyDescent="0.2">
      <c r="A2221">
        <v>7.7999999999999996E-3</v>
      </c>
      <c r="B2221">
        <v>1.2E-2</v>
      </c>
      <c r="C2221">
        <v>1.72E-2</v>
      </c>
      <c r="D2221">
        <v>2.1499999999999998E-2</v>
      </c>
      <c r="E2221">
        <v>2.47E-2</v>
      </c>
      <c r="F2221">
        <v>2.93E-2</v>
      </c>
      <c r="G2221">
        <v>3.3099999999999997E-2</v>
      </c>
      <c r="H2221">
        <v>3.7999999999999999E-2</v>
      </c>
    </row>
    <row r="2222" spans="1:8" x14ac:dyDescent="0.2">
      <c r="A2222">
        <v>7.9000000000000008E-3</v>
      </c>
      <c r="B2222">
        <v>1.21E-2</v>
      </c>
      <c r="C2222">
        <v>1.7299999999999999E-2</v>
      </c>
      <c r="D2222">
        <v>2.1399999999999999E-2</v>
      </c>
      <c r="E2222">
        <v>2.46E-2</v>
      </c>
      <c r="F2222">
        <v>2.92E-2</v>
      </c>
      <c r="G2222">
        <v>3.2899999999999999E-2</v>
      </c>
      <c r="H2222">
        <v>3.78E-2</v>
      </c>
    </row>
    <row r="2223" spans="1:8" x14ac:dyDescent="0.2">
      <c r="A2223">
        <v>8.3999999999999995E-3</v>
      </c>
      <c r="B2223">
        <v>1.26E-2</v>
      </c>
      <c r="C2223">
        <v>1.8100000000000002E-2</v>
      </c>
      <c r="D2223">
        <v>2.2800000000000001E-2</v>
      </c>
      <c r="E2223">
        <v>2.64E-2</v>
      </c>
      <c r="F2223">
        <v>3.1199999999999999E-2</v>
      </c>
      <c r="G2223">
        <v>3.5200000000000002E-2</v>
      </c>
      <c r="H2223">
        <v>3.9899999999999998E-2</v>
      </c>
    </row>
    <row r="2224" spans="1:8" x14ac:dyDescent="0.2">
      <c r="A2224">
        <v>8.5000000000000006E-3</v>
      </c>
      <c r="B2224">
        <v>1.2999999999999999E-2</v>
      </c>
      <c r="C2224">
        <v>1.8499999999999999E-2</v>
      </c>
      <c r="D2224">
        <v>2.3199999999999998E-2</v>
      </c>
      <c r="E2224">
        <v>2.69E-2</v>
      </c>
      <c r="F2224">
        <v>3.1800000000000002E-2</v>
      </c>
      <c r="G2224">
        <v>3.5999999999999997E-2</v>
      </c>
      <c r="H2224">
        <v>4.0800000000000003E-2</v>
      </c>
    </row>
    <row r="2225" spans="1:8" x14ac:dyDescent="0.2">
      <c r="A2225">
        <v>8.9999999999999993E-3</v>
      </c>
      <c r="B2225">
        <v>1.38E-2</v>
      </c>
      <c r="C2225">
        <v>1.9300000000000001E-2</v>
      </c>
      <c r="D2225">
        <v>2.4400000000000002E-2</v>
      </c>
      <c r="E2225">
        <v>2.8500000000000001E-2</v>
      </c>
      <c r="F2225">
        <v>3.3799999999999997E-2</v>
      </c>
      <c r="G2225">
        <v>3.8199999999999998E-2</v>
      </c>
      <c r="H2225">
        <v>4.2900000000000001E-2</v>
      </c>
    </row>
    <row r="2226" spans="1:8" x14ac:dyDescent="0.2">
      <c r="A2226">
        <v>8.8999999999999999E-3</v>
      </c>
      <c r="B2226">
        <v>1.3899999999999999E-2</v>
      </c>
      <c r="C2226">
        <v>0.02</v>
      </c>
      <c r="D2226">
        <v>2.5399999999999999E-2</v>
      </c>
      <c r="E2226">
        <v>2.9499999999999998E-2</v>
      </c>
      <c r="F2226">
        <v>3.5099999999999999E-2</v>
      </c>
      <c r="G2226">
        <v>3.9699999999999999E-2</v>
      </c>
      <c r="H2226">
        <v>4.3799999999999999E-2</v>
      </c>
    </row>
    <row r="2227" spans="1:8" x14ac:dyDescent="0.2">
      <c r="A2227">
        <v>8.6E-3</v>
      </c>
      <c r="B2227">
        <v>1.35E-2</v>
      </c>
      <c r="C2227">
        <v>1.9400000000000001E-2</v>
      </c>
      <c r="D2227">
        <v>2.4500000000000001E-2</v>
      </c>
      <c r="E2227">
        <v>2.8500000000000001E-2</v>
      </c>
      <c r="F2227">
        <v>3.3700000000000001E-2</v>
      </c>
      <c r="G2227">
        <v>3.78E-2</v>
      </c>
      <c r="H2227">
        <v>4.1799999999999997E-2</v>
      </c>
    </row>
    <row r="2228" spans="1:8" x14ac:dyDescent="0.2">
      <c r="A2228">
        <v>8.8999999999999999E-3</v>
      </c>
      <c r="B2228">
        <v>1.41E-2</v>
      </c>
      <c r="C2228">
        <v>2.0400000000000001E-2</v>
      </c>
      <c r="D2228">
        <v>2.5600000000000001E-2</v>
      </c>
      <c r="E2228">
        <v>2.9600000000000001E-2</v>
      </c>
      <c r="F2228">
        <v>3.49E-2</v>
      </c>
      <c r="G2228">
        <v>3.9100000000000003E-2</v>
      </c>
      <c r="H2228">
        <v>4.2799999999999998E-2</v>
      </c>
    </row>
    <row r="2229" spans="1:8" x14ac:dyDescent="0.2">
      <c r="A2229">
        <v>8.6999999999999994E-3</v>
      </c>
      <c r="B2229">
        <v>1.41E-2</v>
      </c>
      <c r="C2229">
        <v>2.0500000000000001E-2</v>
      </c>
      <c r="D2229">
        <v>2.5999999999999999E-2</v>
      </c>
      <c r="E2229">
        <v>3.0499999999999999E-2</v>
      </c>
      <c r="F2229">
        <v>3.5999999999999997E-2</v>
      </c>
      <c r="G2229">
        <v>4.0399999999999998E-2</v>
      </c>
      <c r="H2229">
        <v>4.3999999999999997E-2</v>
      </c>
    </row>
    <row r="2230" spans="1:8" x14ac:dyDescent="0.2">
      <c r="A2230">
        <v>8.3999999999999995E-3</v>
      </c>
      <c r="B2230">
        <v>1.35E-2</v>
      </c>
      <c r="C2230">
        <v>1.9800000000000002E-2</v>
      </c>
      <c r="D2230">
        <v>2.53E-2</v>
      </c>
      <c r="E2230">
        <v>2.9600000000000001E-2</v>
      </c>
      <c r="F2230">
        <v>3.5000000000000003E-2</v>
      </c>
      <c r="G2230">
        <v>3.9199999999999999E-2</v>
      </c>
      <c r="H2230">
        <v>4.3200000000000002E-2</v>
      </c>
    </row>
    <row r="2231" spans="1:8" x14ac:dyDescent="0.2">
      <c r="A2231">
        <v>8.6E-3</v>
      </c>
      <c r="B2231">
        <v>1.3899999999999999E-2</v>
      </c>
      <c r="C2231">
        <v>2.01E-2</v>
      </c>
      <c r="D2231">
        <v>2.5700000000000001E-2</v>
      </c>
      <c r="E2231">
        <v>2.9899999999999999E-2</v>
      </c>
      <c r="F2231">
        <v>3.5299999999999998E-2</v>
      </c>
      <c r="G2231">
        <v>3.9600000000000003E-2</v>
      </c>
      <c r="H2231">
        <v>4.36E-2</v>
      </c>
    </row>
    <row r="2232" spans="1:8" x14ac:dyDescent="0.2">
      <c r="A2232">
        <v>1.0699999999999999E-2</v>
      </c>
      <c r="B2232">
        <v>1.7299999999999999E-2</v>
      </c>
      <c r="C2232">
        <v>2.3900000000000001E-2</v>
      </c>
      <c r="D2232">
        <v>2.9399999999999999E-2</v>
      </c>
      <c r="E2232">
        <v>3.3599999999999998E-2</v>
      </c>
      <c r="F2232">
        <v>3.8600000000000002E-2</v>
      </c>
      <c r="G2232">
        <v>4.2599999999999999E-2</v>
      </c>
      <c r="H2232">
        <v>4.5499999999999999E-2</v>
      </c>
    </row>
    <row r="2233" spans="1:8" x14ac:dyDescent="0.2">
      <c r="A2233">
        <v>1.14E-2</v>
      </c>
      <c r="B2233">
        <v>1.8700000000000001E-2</v>
      </c>
      <c r="C2233">
        <v>2.52E-2</v>
      </c>
      <c r="D2233">
        <v>3.0300000000000001E-2</v>
      </c>
      <c r="E2233">
        <v>3.4099999999999998E-2</v>
      </c>
      <c r="F2233">
        <v>3.8800000000000001E-2</v>
      </c>
      <c r="G2233">
        <v>4.24E-2</v>
      </c>
      <c r="H2233">
        <v>4.48E-2</v>
      </c>
    </row>
    <row r="2234" spans="1:8" x14ac:dyDescent="0.2">
      <c r="A2234">
        <v>1.0500000000000001E-2</v>
      </c>
      <c r="B2234">
        <v>1.7600000000000001E-2</v>
      </c>
      <c r="C2234">
        <v>2.4299999999999999E-2</v>
      </c>
      <c r="D2234">
        <v>2.9499999999999998E-2</v>
      </c>
      <c r="E2234">
        <v>3.3500000000000002E-2</v>
      </c>
      <c r="F2234">
        <v>3.8199999999999998E-2</v>
      </c>
      <c r="G2234">
        <v>4.1799999999999997E-2</v>
      </c>
      <c r="H2234">
        <v>4.4299999999999999E-2</v>
      </c>
    </row>
    <row r="2235" spans="1:8" x14ac:dyDescent="0.2">
      <c r="A2235">
        <v>1.04E-2</v>
      </c>
      <c r="B2235">
        <v>1.78E-2</v>
      </c>
      <c r="C2235">
        <v>2.47E-2</v>
      </c>
      <c r="D2235">
        <v>3.0200000000000001E-2</v>
      </c>
      <c r="E2235">
        <v>3.4099999999999998E-2</v>
      </c>
      <c r="F2235">
        <v>3.9100000000000003E-2</v>
      </c>
      <c r="G2235">
        <v>4.2700000000000002E-2</v>
      </c>
      <c r="H2235">
        <v>4.53E-2</v>
      </c>
    </row>
    <row r="2236" spans="1:8" x14ac:dyDescent="0.2">
      <c r="A2236">
        <v>1.04E-2</v>
      </c>
      <c r="B2236">
        <v>1.8100000000000002E-2</v>
      </c>
      <c r="C2236">
        <v>2.52E-2</v>
      </c>
      <c r="D2236">
        <v>3.0700000000000002E-2</v>
      </c>
      <c r="E2236">
        <v>3.4599999999999999E-2</v>
      </c>
      <c r="F2236">
        <v>3.95E-2</v>
      </c>
      <c r="G2236">
        <v>4.3099999999999999E-2</v>
      </c>
      <c r="H2236">
        <v>4.6199999999999998E-2</v>
      </c>
    </row>
    <row r="2237" spans="1:8" x14ac:dyDescent="0.2">
      <c r="A2237">
        <v>0.01</v>
      </c>
      <c r="B2237">
        <v>1.72E-2</v>
      </c>
      <c r="C2237">
        <v>2.41E-2</v>
      </c>
      <c r="D2237">
        <v>2.92E-2</v>
      </c>
      <c r="E2237">
        <v>3.2899999999999999E-2</v>
      </c>
      <c r="F2237">
        <v>3.7600000000000001E-2</v>
      </c>
      <c r="G2237">
        <v>4.1099999999999998E-2</v>
      </c>
      <c r="H2237">
        <v>4.41E-2</v>
      </c>
    </row>
    <row r="2238" spans="1:8" x14ac:dyDescent="0.2">
      <c r="A2238">
        <v>9.5999999999999992E-3</v>
      </c>
      <c r="B2238">
        <v>1.6400000000000001E-2</v>
      </c>
      <c r="C2238">
        <v>2.29E-2</v>
      </c>
      <c r="D2238">
        <v>2.7799999999999998E-2</v>
      </c>
      <c r="E2238">
        <v>3.1600000000000003E-2</v>
      </c>
      <c r="F2238">
        <v>3.6200000000000003E-2</v>
      </c>
      <c r="G2238">
        <v>3.9699999999999999E-2</v>
      </c>
      <c r="H2238">
        <v>4.3200000000000002E-2</v>
      </c>
    </row>
    <row r="2239" spans="1:8" x14ac:dyDescent="0.2">
      <c r="A2239">
        <v>9.7000000000000003E-3</v>
      </c>
      <c r="B2239">
        <v>1.66E-2</v>
      </c>
      <c r="C2239">
        <v>2.3E-2</v>
      </c>
      <c r="D2239">
        <v>2.8000000000000001E-2</v>
      </c>
      <c r="E2239">
        <v>3.1600000000000003E-2</v>
      </c>
      <c r="F2239">
        <v>3.6299999999999999E-2</v>
      </c>
      <c r="G2239">
        <v>3.9899999999999998E-2</v>
      </c>
      <c r="H2239">
        <v>4.3299999999999998E-2</v>
      </c>
    </row>
    <row r="2240" spans="1:8" x14ac:dyDescent="0.2">
      <c r="A2240">
        <v>9.4999999999999998E-3</v>
      </c>
      <c r="B2240">
        <v>1.5699999999999999E-2</v>
      </c>
      <c r="C2240">
        <v>2.18E-2</v>
      </c>
      <c r="D2240">
        <v>2.6700000000000002E-2</v>
      </c>
      <c r="E2240">
        <v>3.0200000000000001E-2</v>
      </c>
      <c r="F2240">
        <v>3.4799999999999998E-2</v>
      </c>
      <c r="G2240">
        <v>3.8300000000000001E-2</v>
      </c>
      <c r="H2240">
        <v>4.19E-2</v>
      </c>
    </row>
    <row r="2241" spans="1:8" x14ac:dyDescent="0.2">
      <c r="A2241">
        <v>9.9000000000000008E-3</v>
      </c>
      <c r="B2241">
        <v>1.66E-2</v>
      </c>
      <c r="C2241">
        <v>2.3099999999999999E-2</v>
      </c>
      <c r="D2241">
        <v>2.81E-2</v>
      </c>
      <c r="E2241">
        <v>3.1600000000000003E-2</v>
      </c>
      <c r="F2241">
        <v>3.6299999999999999E-2</v>
      </c>
      <c r="G2241">
        <v>3.9800000000000002E-2</v>
      </c>
      <c r="H2241">
        <v>4.3299999999999998E-2</v>
      </c>
    </row>
    <row r="2242" spans="1:8" x14ac:dyDescent="0.2">
      <c r="A2242">
        <v>1.01E-2</v>
      </c>
      <c r="B2242">
        <v>1.7399999999999999E-2</v>
      </c>
      <c r="C2242">
        <v>2.4199999999999999E-2</v>
      </c>
      <c r="D2242">
        <v>2.92E-2</v>
      </c>
      <c r="E2242">
        <v>3.2800000000000003E-2</v>
      </c>
      <c r="F2242">
        <v>3.7400000000000003E-2</v>
      </c>
      <c r="G2242">
        <v>4.1000000000000002E-2</v>
      </c>
      <c r="H2242">
        <v>4.4400000000000002E-2</v>
      </c>
    </row>
    <row r="2243" spans="1:8" x14ac:dyDescent="0.2">
      <c r="A2243">
        <v>9.4999999999999998E-3</v>
      </c>
      <c r="B2243">
        <v>1.6199999999999999E-2</v>
      </c>
      <c r="C2243">
        <v>2.29E-2</v>
      </c>
      <c r="D2243">
        <v>2.7900000000000001E-2</v>
      </c>
      <c r="E2243">
        <v>3.1600000000000003E-2</v>
      </c>
      <c r="F2243">
        <v>3.61E-2</v>
      </c>
      <c r="G2243">
        <v>3.9699999999999999E-2</v>
      </c>
      <c r="H2243">
        <v>4.3299999999999998E-2</v>
      </c>
    </row>
    <row r="2244" spans="1:8" x14ac:dyDescent="0.2">
      <c r="A2244">
        <v>9.1999999999999998E-3</v>
      </c>
      <c r="B2244">
        <v>1.5800000000000002E-2</v>
      </c>
      <c r="C2244">
        <v>2.23E-2</v>
      </c>
      <c r="D2244">
        <v>2.7400000000000001E-2</v>
      </c>
      <c r="E2244">
        <v>3.1E-2</v>
      </c>
      <c r="F2244">
        <v>3.56E-2</v>
      </c>
      <c r="G2244">
        <v>3.9E-2</v>
      </c>
      <c r="H2244">
        <v>4.2700000000000002E-2</v>
      </c>
    </row>
    <row r="2245" spans="1:8" x14ac:dyDescent="0.2">
      <c r="A2245">
        <v>9.2999999999999992E-3</v>
      </c>
      <c r="B2245">
        <v>1.6199999999999999E-2</v>
      </c>
      <c r="C2245">
        <v>2.2800000000000001E-2</v>
      </c>
      <c r="D2245">
        <v>2.7799999999999998E-2</v>
      </c>
      <c r="E2245">
        <v>3.1399999999999997E-2</v>
      </c>
      <c r="F2245">
        <v>3.5900000000000001E-2</v>
      </c>
      <c r="G2245">
        <v>3.9399999999999998E-2</v>
      </c>
      <c r="H2245">
        <v>4.3200000000000002E-2</v>
      </c>
    </row>
    <row r="2246" spans="1:8" x14ac:dyDescent="0.2">
      <c r="A2246">
        <v>8.6999999999999994E-3</v>
      </c>
      <c r="B2246">
        <v>1.55E-2</v>
      </c>
      <c r="C2246">
        <v>2.2200000000000001E-2</v>
      </c>
      <c r="D2246">
        <v>2.7099999999999999E-2</v>
      </c>
      <c r="E2246">
        <v>3.0800000000000001E-2</v>
      </c>
      <c r="F2246">
        <v>3.5299999999999998E-2</v>
      </c>
      <c r="G2246">
        <v>3.8899999999999997E-2</v>
      </c>
      <c r="H2246">
        <v>4.2500000000000003E-2</v>
      </c>
    </row>
    <row r="2247" spans="1:8" x14ac:dyDescent="0.2">
      <c r="A2247">
        <v>8.5000000000000006E-3</v>
      </c>
      <c r="B2247">
        <v>1.4800000000000001E-2</v>
      </c>
      <c r="C2247">
        <v>2.1000000000000001E-2</v>
      </c>
      <c r="D2247">
        <v>2.58E-2</v>
      </c>
      <c r="E2247">
        <v>2.9399999999999999E-2</v>
      </c>
      <c r="F2247">
        <v>3.39E-2</v>
      </c>
      <c r="G2247">
        <v>3.73E-2</v>
      </c>
      <c r="H2247">
        <v>4.1399999999999999E-2</v>
      </c>
    </row>
    <row r="2248" spans="1:8" x14ac:dyDescent="0.2">
      <c r="A2248">
        <v>8.8000000000000005E-3</v>
      </c>
      <c r="B2248">
        <v>1.4999999999999999E-2</v>
      </c>
      <c r="C2248">
        <v>2.1000000000000001E-2</v>
      </c>
      <c r="D2248">
        <v>2.5700000000000001E-2</v>
      </c>
      <c r="E2248">
        <v>2.9100000000000001E-2</v>
      </c>
      <c r="F2248">
        <v>3.3599999999999998E-2</v>
      </c>
      <c r="G2248">
        <v>3.7100000000000001E-2</v>
      </c>
      <c r="H2248">
        <v>4.1200000000000001E-2</v>
      </c>
    </row>
    <row r="2249" spans="1:8" x14ac:dyDescent="0.2">
      <c r="A2249">
        <v>8.8999999999999999E-3</v>
      </c>
      <c r="B2249">
        <v>1.54E-2</v>
      </c>
      <c r="C2249">
        <v>2.1499999999999998E-2</v>
      </c>
      <c r="D2249">
        <v>2.6100000000000002E-2</v>
      </c>
      <c r="E2249">
        <v>2.9600000000000001E-2</v>
      </c>
      <c r="F2249">
        <v>3.4099999999999998E-2</v>
      </c>
      <c r="G2249">
        <v>3.7499999999999999E-2</v>
      </c>
      <c r="H2249">
        <v>4.1700000000000001E-2</v>
      </c>
    </row>
    <row r="2250" spans="1:8" x14ac:dyDescent="0.2">
      <c r="A2250">
        <v>8.5000000000000006E-3</v>
      </c>
      <c r="B2250">
        <v>1.5100000000000001E-2</v>
      </c>
      <c r="C2250">
        <v>2.1499999999999998E-2</v>
      </c>
      <c r="D2250">
        <v>2.6100000000000002E-2</v>
      </c>
      <c r="E2250">
        <v>2.9899999999999999E-2</v>
      </c>
      <c r="F2250">
        <v>3.4700000000000002E-2</v>
      </c>
      <c r="G2250">
        <v>3.8399999999999997E-2</v>
      </c>
      <c r="H2250">
        <v>4.2500000000000003E-2</v>
      </c>
    </row>
    <row r="2251" spans="1:8" x14ac:dyDescent="0.2">
      <c r="A2251">
        <v>8.0000000000000002E-3</v>
      </c>
      <c r="B2251">
        <v>1.3899999999999999E-2</v>
      </c>
      <c r="C2251">
        <v>0.02</v>
      </c>
      <c r="D2251">
        <v>2.4799999999999999E-2</v>
      </c>
      <c r="E2251">
        <v>2.8500000000000001E-2</v>
      </c>
      <c r="F2251">
        <v>3.3300000000000003E-2</v>
      </c>
      <c r="G2251">
        <v>3.7199999999999997E-2</v>
      </c>
      <c r="H2251">
        <v>4.1599999999999998E-2</v>
      </c>
    </row>
    <row r="2252" spans="1:8" x14ac:dyDescent="0.2">
      <c r="A2252">
        <v>7.7000000000000002E-3</v>
      </c>
      <c r="B2252">
        <v>1.34E-2</v>
      </c>
      <c r="C2252">
        <v>1.9599999999999999E-2</v>
      </c>
      <c r="D2252">
        <v>2.4500000000000001E-2</v>
      </c>
      <c r="E2252">
        <v>2.8199999999999999E-2</v>
      </c>
      <c r="F2252">
        <v>3.3300000000000003E-2</v>
      </c>
      <c r="G2252">
        <v>3.73E-2</v>
      </c>
      <c r="H2252">
        <v>4.19E-2</v>
      </c>
    </row>
    <row r="2253" spans="1:8" x14ac:dyDescent="0.2">
      <c r="A2253">
        <v>7.7000000000000002E-3</v>
      </c>
      <c r="B2253">
        <v>1.3299999999999999E-2</v>
      </c>
      <c r="C2253">
        <v>1.9300000000000001E-2</v>
      </c>
      <c r="D2253">
        <v>2.4199999999999999E-2</v>
      </c>
      <c r="E2253">
        <v>2.7900000000000001E-2</v>
      </c>
      <c r="F2253">
        <v>3.2800000000000003E-2</v>
      </c>
      <c r="G2253">
        <v>3.6900000000000002E-2</v>
      </c>
      <c r="H2253">
        <v>4.1599999999999998E-2</v>
      </c>
    </row>
    <row r="2254" spans="1:8" x14ac:dyDescent="0.2">
      <c r="A2254">
        <v>7.6E-3</v>
      </c>
      <c r="B2254">
        <v>1.32E-2</v>
      </c>
      <c r="C2254">
        <v>1.9099999999999999E-2</v>
      </c>
      <c r="D2254">
        <v>2.3800000000000002E-2</v>
      </c>
      <c r="E2254">
        <v>2.7300000000000001E-2</v>
      </c>
      <c r="F2254">
        <v>3.2099999999999997E-2</v>
      </c>
      <c r="G2254">
        <v>3.5900000000000001E-2</v>
      </c>
      <c r="H2254">
        <v>4.0500000000000001E-2</v>
      </c>
    </row>
    <row r="2255" spans="1:8" x14ac:dyDescent="0.2">
      <c r="A2255">
        <v>7.4000000000000003E-3</v>
      </c>
      <c r="B2255">
        <v>1.29E-2</v>
      </c>
      <c r="C2255">
        <v>1.8800000000000001E-2</v>
      </c>
      <c r="D2255">
        <v>2.3400000000000001E-2</v>
      </c>
      <c r="E2255">
        <v>2.7E-2</v>
      </c>
      <c r="F2255">
        <v>3.1699999999999999E-2</v>
      </c>
      <c r="G2255">
        <v>3.56E-2</v>
      </c>
      <c r="H2255">
        <v>4.02E-2</v>
      </c>
    </row>
    <row r="2256" spans="1:8" x14ac:dyDescent="0.2">
      <c r="A2256">
        <v>7.1999999999999998E-3</v>
      </c>
      <c r="B2256">
        <v>1.26E-2</v>
      </c>
      <c r="C2256">
        <v>1.83E-2</v>
      </c>
      <c r="D2256">
        <v>2.2700000000000001E-2</v>
      </c>
      <c r="E2256">
        <v>2.6100000000000002E-2</v>
      </c>
      <c r="F2256">
        <v>3.0700000000000002E-2</v>
      </c>
      <c r="G2256">
        <v>3.44E-2</v>
      </c>
      <c r="H2256">
        <v>3.9300000000000002E-2</v>
      </c>
    </row>
    <row r="2257" spans="1:8" x14ac:dyDescent="0.2">
      <c r="A2257">
        <v>7.6E-3</v>
      </c>
      <c r="B2257">
        <v>1.2999999999999999E-2</v>
      </c>
      <c r="C2257">
        <v>1.8800000000000001E-2</v>
      </c>
      <c r="D2257">
        <v>2.3199999999999998E-2</v>
      </c>
      <c r="E2257">
        <v>2.6599999999999999E-2</v>
      </c>
      <c r="F2257">
        <v>3.1300000000000001E-2</v>
      </c>
      <c r="G2257">
        <v>3.5000000000000003E-2</v>
      </c>
      <c r="H2257">
        <v>3.9600000000000003E-2</v>
      </c>
    </row>
    <row r="2258" spans="1:8" x14ac:dyDescent="0.2">
      <c r="A2258">
        <v>7.9000000000000008E-3</v>
      </c>
      <c r="B2258">
        <v>1.37E-2</v>
      </c>
      <c r="C2258">
        <v>1.9699999999999999E-2</v>
      </c>
      <c r="D2258">
        <v>2.4299999999999999E-2</v>
      </c>
      <c r="E2258">
        <v>2.7799999999999998E-2</v>
      </c>
      <c r="F2258">
        <v>3.2599999999999997E-2</v>
      </c>
      <c r="G2258">
        <v>3.6299999999999999E-2</v>
      </c>
      <c r="H2258">
        <v>4.0899999999999999E-2</v>
      </c>
    </row>
    <row r="2259" spans="1:8" x14ac:dyDescent="0.2">
      <c r="A2259">
        <v>8.2000000000000007E-3</v>
      </c>
      <c r="B2259">
        <v>1.43E-2</v>
      </c>
      <c r="C2259">
        <v>2.0500000000000001E-2</v>
      </c>
      <c r="D2259">
        <v>2.5499999999999998E-2</v>
      </c>
      <c r="E2259">
        <v>2.9100000000000001E-2</v>
      </c>
      <c r="F2259">
        <v>3.4000000000000002E-2</v>
      </c>
      <c r="G2259">
        <v>3.78E-2</v>
      </c>
      <c r="H2259">
        <v>4.24E-2</v>
      </c>
    </row>
    <row r="2260" spans="1:8" x14ac:dyDescent="0.2">
      <c r="A2260">
        <v>7.7999999999999996E-3</v>
      </c>
      <c r="B2260">
        <v>1.4E-2</v>
      </c>
      <c r="C2260">
        <v>2.0299999999999999E-2</v>
      </c>
      <c r="D2260">
        <v>2.52E-2</v>
      </c>
      <c r="E2260">
        <v>2.8899999999999999E-2</v>
      </c>
      <c r="F2260">
        <v>3.3799999999999997E-2</v>
      </c>
      <c r="G2260">
        <v>3.7600000000000001E-2</v>
      </c>
      <c r="H2260">
        <v>4.2099999999999999E-2</v>
      </c>
    </row>
    <row r="2261" spans="1:8" x14ac:dyDescent="0.2">
      <c r="A2261">
        <v>7.9000000000000008E-3</v>
      </c>
      <c r="B2261">
        <v>1.46E-2</v>
      </c>
      <c r="C2261">
        <v>2.12E-2</v>
      </c>
      <c r="D2261">
        <v>2.6200000000000001E-2</v>
      </c>
      <c r="E2261">
        <v>0.03</v>
      </c>
      <c r="F2261">
        <v>3.4799999999999998E-2</v>
      </c>
      <c r="G2261">
        <v>3.8600000000000002E-2</v>
      </c>
      <c r="H2261">
        <v>4.3099999999999999E-2</v>
      </c>
    </row>
    <row r="2262" spans="1:8" x14ac:dyDescent="0.2">
      <c r="A2262">
        <v>8.0999999999999996E-3</v>
      </c>
      <c r="B2262">
        <v>1.49E-2</v>
      </c>
      <c r="C2262">
        <v>2.1499999999999998E-2</v>
      </c>
      <c r="D2262">
        <v>2.6499999999999999E-2</v>
      </c>
      <c r="E2262">
        <v>3.0200000000000001E-2</v>
      </c>
      <c r="F2262">
        <v>3.5099999999999999E-2</v>
      </c>
      <c r="G2262">
        <v>3.9E-2</v>
      </c>
      <c r="H2262">
        <v>4.3499999999999997E-2</v>
      </c>
    </row>
    <row r="2263" spans="1:8" x14ac:dyDescent="0.2">
      <c r="A2263">
        <v>7.4000000000000003E-3</v>
      </c>
      <c r="B2263">
        <v>1.3599999999999999E-2</v>
      </c>
      <c r="C2263">
        <v>1.9800000000000002E-2</v>
      </c>
      <c r="D2263">
        <v>2.47E-2</v>
      </c>
      <c r="E2263">
        <v>2.8299999999999999E-2</v>
      </c>
      <c r="F2263">
        <v>3.3300000000000003E-2</v>
      </c>
      <c r="G2263">
        <v>3.7199999999999997E-2</v>
      </c>
      <c r="H2263">
        <v>4.19E-2</v>
      </c>
    </row>
    <row r="2264" spans="1:8" x14ac:dyDescent="0.2">
      <c r="A2264">
        <v>7.4999999999999997E-3</v>
      </c>
      <c r="B2264">
        <v>1.35E-2</v>
      </c>
      <c r="C2264">
        <v>1.9699999999999999E-2</v>
      </c>
      <c r="D2264">
        <v>2.47E-2</v>
      </c>
      <c r="E2264">
        <v>2.8199999999999999E-2</v>
      </c>
      <c r="F2264">
        <v>3.32E-2</v>
      </c>
      <c r="G2264">
        <v>3.6999999999999998E-2</v>
      </c>
      <c r="H2264">
        <v>4.1799999999999997E-2</v>
      </c>
    </row>
    <row r="2265" spans="1:8" x14ac:dyDescent="0.2">
      <c r="A2265">
        <v>7.9000000000000008E-3</v>
      </c>
      <c r="B2265">
        <v>1.44E-2</v>
      </c>
      <c r="C2265">
        <v>2.0799999999999999E-2</v>
      </c>
      <c r="D2265">
        <v>2.58E-2</v>
      </c>
      <c r="E2265">
        <v>2.9499999999999998E-2</v>
      </c>
      <c r="F2265">
        <v>3.4500000000000003E-2</v>
      </c>
      <c r="G2265">
        <v>3.8300000000000001E-2</v>
      </c>
      <c r="H2265">
        <v>4.2799999999999998E-2</v>
      </c>
    </row>
    <row r="2266" spans="1:8" x14ac:dyDescent="0.2">
      <c r="A2266">
        <v>7.9000000000000008E-3</v>
      </c>
      <c r="B2266">
        <v>1.44E-2</v>
      </c>
      <c r="C2266">
        <v>2.0899999999999998E-2</v>
      </c>
      <c r="D2266">
        <v>2.6100000000000002E-2</v>
      </c>
      <c r="E2266">
        <v>0.03</v>
      </c>
      <c r="F2266">
        <v>3.5000000000000003E-2</v>
      </c>
      <c r="G2266">
        <v>3.9E-2</v>
      </c>
      <c r="H2266">
        <v>4.36E-2</v>
      </c>
    </row>
    <row r="2267" spans="1:8" x14ac:dyDescent="0.2">
      <c r="A2267">
        <v>8.0000000000000002E-3</v>
      </c>
      <c r="B2267">
        <v>1.49E-2</v>
      </c>
      <c r="C2267">
        <v>2.1399999999999999E-2</v>
      </c>
      <c r="D2267">
        <v>2.6599999999999999E-2</v>
      </c>
      <c r="E2267">
        <v>3.04E-2</v>
      </c>
      <c r="F2267">
        <v>3.5700000000000003E-2</v>
      </c>
      <c r="G2267">
        <v>3.95E-2</v>
      </c>
      <c r="H2267">
        <v>4.4200000000000003E-2</v>
      </c>
    </row>
    <row r="2268" spans="1:8" x14ac:dyDescent="0.2">
      <c r="A2268">
        <v>7.7999999999999996E-3</v>
      </c>
      <c r="B2268">
        <v>1.44E-2</v>
      </c>
      <c r="C2268">
        <v>2.0799999999999999E-2</v>
      </c>
      <c r="D2268">
        <v>2.5999999999999999E-2</v>
      </c>
      <c r="E2268">
        <v>2.9700000000000001E-2</v>
      </c>
      <c r="F2268">
        <v>3.4799999999999998E-2</v>
      </c>
      <c r="G2268">
        <v>3.9E-2</v>
      </c>
      <c r="H2268">
        <v>4.36E-2</v>
      </c>
    </row>
    <row r="2269" spans="1:8" x14ac:dyDescent="0.2">
      <c r="A2269">
        <v>7.9000000000000008E-3</v>
      </c>
      <c r="B2269">
        <v>1.49E-2</v>
      </c>
      <c r="C2269">
        <v>2.1299999999999999E-2</v>
      </c>
      <c r="D2269">
        <v>2.6200000000000001E-2</v>
      </c>
      <c r="E2269">
        <v>2.9899999999999999E-2</v>
      </c>
      <c r="F2269">
        <v>3.4700000000000002E-2</v>
      </c>
      <c r="G2269">
        <v>3.85E-2</v>
      </c>
      <c r="H2269">
        <v>4.3099999999999999E-2</v>
      </c>
    </row>
    <row r="2270" spans="1:8" x14ac:dyDescent="0.2">
      <c r="A2270">
        <v>8.3000000000000001E-3</v>
      </c>
      <c r="B2270">
        <v>1.5800000000000002E-2</v>
      </c>
      <c r="C2270">
        <v>2.2200000000000001E-2</v>
      </c>
      <c r="D2270">
        <v>2.7199999999999998E-2</v>
      </c>
      <c r="E2270">
        <v>3.09E-2</v>
      </c>
      <c r="F2270">
        <v>3.5799999999999998E-2</v>
      </c>
      <c r="G2270">
        <v>3.9600000000000003E-2</v>
      </c>
      <c r="H2270">
        <v>4.3999999999999997E-2</v>
      </c>
    </row>
    <row r="2271" spans="1:8" x14ac:dyDescent="0.2">
      <c r="A2271">
        <v>8.0000000000000002E-3</v>
      </c>
      <c r="B2271">
        <v>1.5100000000000001E-2</v>
      </c>
      <c r="C2271">
        <v>2.1399999999999999E-2</v>
      </c>
      <c r="D2271">
        <v>2.6100000000000002E-2</v>
      </c>
      <c r="E2271">
        <v>2.9499999999999998E-2</v>
      </c>
      <c r="F2271">
        <v>3.4299999999999997E-2</v>
      </c>
      <c r="G2271">
        <v>3.8100000000000002E-2</v>
      </c>
      <c r="H2271">
        <v>4.2599999999999999E-2</v>
      </c>
    </row>
    <row r="2272" spans="1:8" x14ac:dyDescent="0.2">
      <c r="A2272">
        <v>8.3999999999999995E-3</v>
      </c>
      <c r="B2272">
        <v>1.5900000000000001E-2</v>
      </c>
      <c r="C2272">
        <v>2.24E-2</v>
      </c>
      <c r="D2272">
        <v>2.7099999999999999E-2</v>
      </c>
      <c r="E2272">
        <v>3.0700000000000002E-2</v>
      </c>
      <c r="F2272">
        <v>3.5400000000000001E-2</v>
      </c>
      <c r="G2272">
        <v>3.9E-2</v>
      </c>
      <c r="H2272">
        <v>4.3200000000000002E-2</v>
      </c>
    </row>
    <row r="2273" spans="1:8" x14ac:dyDescent="0.2">
      <c r="A2273">
        <v>8.2000000000000007E-3</v>
      </c>
      <c r="B2273">
        <v>1.61E-2</v>
      </c>
      <c r="C2273">
        <v>2.2599999999999999E-2</v>
      </c>
      <c r="D2273">
        <v>2.7199999999999998E-2</v>
      </c>
      <c r="E2273">
        <v>3.09E-2</v>
      </c>
      <c r="F2273">
        <v>3.5700000000000003E-2</v>
      </c>
      <c r="G2273">
        <v>3.9300000000000002E-2</v>
      </c>
      <c r="H2273">
        <v>4.3499999999999997E-2</v>
      </c>
    </row>
    <row r="2274" spans="1:8" x14ac:dyDescent="0.2">
      <c r="A2274">
        <v>8.3999999999999995E-3</v>
      </c>
      <c r="B2274">
        <v>1.6E-2</v>
      </c>
      <c r="C2274">
        <v>2.2200000000000001E-2</v>
      </c>
      <c r="D2274">
        <v>2.69E-2</v>
      </c>
      <c r="E2274">
        <v>3.0499999999999999E-2</v>
      </c>
      <c r="F2274">
        <v>3.5299999999999998E-2</v>
      </c>
      <c r="G2274">
        <v>3.9199999999999999E-2</v>
      </c>
      <c r="H2274">
        <v>4.36E-2</v>
      </c>
    </row>
    <row r="2275" spans="1:8" x14ac:dyDescent="0.2">
      <c r="A2275">
        <v>8.6E-3</v>
      </c>
      <c r="B2275">
        <v>1.6500000000000001E-2</v>
      </c>
      <c r="C2275">
        <v>2.29E-2</v>
      </c>
      <c r="D2275">
        <v>2.7799999999999998E-2</v>
      </c>
      <c r="E2275">
        <v>3.1399999999999997E-2</v>
      </c>
      <c r="F2275">
        <v>3.6200000000000003E-2</v>
      </c>
      <c r="G2275">
        <v>4.0099999999999997E-2</v>
      </c>
      <c r="H2275">
        <v>4.4299999999999999E-2</v>
      </c>
    </row>
    <row r="2276" spans="1:8" x14ac:dyDescent="0.2">
      <c r="A2276">
        <v>9.5999999999999992E-3</v>
      </c>
      <c r="B2276">
        <v>1.8100000000000002E-2</v>
      </c>
      <c r="C2276">
        <v>2.4899999999999999E-2</v>
      </c>
      <c r="D2276">
        <v>2.9899999999999999E-2</v>
      </c>
      <c r="E2276">
        <v>3.3700000000000001E-2</v>
      </c>
      <c r="F2276">
        <v>3.8399999999999997E-2</v>
      </c>
      <c r="G2276">
        <v>4.2299999999999997E-2</v>
      </c>
      <c r="H2276">
        <v>4.6199999999999998E-2</v>
      </c>
    </row>
    <row r="2277" spans="1:8" x14ac:dyDescent="0.2">
      <c r="A2277">
        <v>8.8999999999999999E-3</v>
      </c>
      <c r="B2277">
        <v>1.72E-2</v>
      </c>
      <c r="C2277">
        <v>2.3800000000000002E-2</v>
      </c>
      <c r="D2277">
        <v>2.8799999999999999E-2</v>
      </c>
      <c r="E2277">
        <v>3.2500000000000001E-2</v>
      </c>
      <c r="F2277">
        <v>3.7600000000000001E-2</v>
      </c>
      <c r="G2277">
        <v>4.1500000000000002E-2</v>
      </c>
      <c r="H2277">
        <v>4.5400000000000003E-2</v>
      </c>
    </row>
    <row r="2278" spans="1:8" x14ac:dyDescent="0.2">
      <c r="A2278">
        <v>8.3000000000000001E-3</v>
      </c>
      <c r="B2278">
        <v>1.6199999999999999E-2</v>
      </c>
      <c r="C2278">
        <v>2.2800000000000001E-2</v>
      </c>
      <c r="D2278">
        <v>2.7699999999999999E-2</v>
      </c>
      <c r="E2278">
        <v>3.1099999999999999E-2</v>
      </c>
      <c r="F2278">
        <v>3.61E-2</v>
      </c>
      <c r="G2278">
        <v>3.9800000000000002E-2</v>
      </c>
      <c r="H2278">
        <v>4.3900000000000002E-2</v>
      </c>
    </row>
    <row r="2279" spans="1:8" x14ac:dyDescent="0.2">
      <c r="A2279">
        <v>8.2000000000000007E-3</v>
      </c>
      <c r="B2279">
        <v>1.61E-2</v>
      </c>
      <c r="C2279">
        <v>2.2599999999999999E-2</v>
      </c>
      <c r="D2279">
        <v>2.7400000000000001E-2</v>
      </c>
      <c r="E2279">
        <v>3.1199999999999999E-2</v>
      </c>
      <c r="F2279">
        <v>3.61E-2</v>
      </c>
      <c r="G2279">
        <v>3.9899999999999998E-2</v>
      </c>
      <c r="H2279">
        <v>4.3900000000000002E-2</v>
      </c>
    </row>
    <row r="2280" spans="1:8" x14ac:dyDescent="0.2">
      <c r="A2280">
        <v>7.6E-3</v>
      </c>
      <c r="B2280">
        <v>1.5299999999999999E-2</v>
      </c>
      <c r="C2280">
        <v>2.18E-2</v>
      </c>
      <c r="D2280">
        <v>2.6599999999999999E-2</v>
      </c>
      <c r="E2280">
        <v>3.0200000000000001E-2</v>
      </c>
      <c r="F2280">
        <v>3.5099999999999999E-2</v>
      </c>
      <c r="G2280">
        <v>3.9100000000000003E-2</v>
      </c>
      <c r="H2280">
        <v>4.36E-2</v>
      </c>
    </row>
    <row r="2281" spans="1:8" x14ac:dyDescent="0.2">
      <c r="A2281">
        <v>7.1999999999999998E-3</v>
      </c>
      <c r="B2281">
        <v>1.43E-2</v>
      </c>
      <c r="C2281">
        <v>2.0299999999999999E-2</v>
      </c>
      <c r="D2281">
        <v>2.4899999999999999E-2</v>
      </c>
      <c r="E2281">
        <v>2.8299999999999999E-2</v>
      </c>
      <c r="F2281">
        <v>3.32E-2</v>
      </c>
      <c r="G2281">
        <v>3.7199999999999997E-2</v>
      </c>
      <c r="H2281">
        <v>4.2000000000000003E-2</v>
      </c>
    </row>
    <row r="2282" spans="1:8" x14ac:dyDescent="0.2">
      <c r="A2282">
        <v>7.3000000000000001E-3</v>
      </c>
      <c r="B2282">
        <v>1.4200000000000001E-2</v>
      </c>
      <c r="C2282">
        <v>2.0199999999999999E-2</v>
      </c>
      <c r="D2282">
        <v>2.47E-2</v>
      </c>
      <c r="E2282">
        <v>2.81E-2</v>
      </c>
      <c r="F2282">
        <v>3.3000000000000002E-2</v>
      </c>
      <c r="G2282">
        <v>3.6999999999999998E-2</v>
      </c>
      <c r="H2282">
        <v>4.1700000000000001E-2</v>
      </c>
    </row>
    <row r="2283" spans="1:8" x14ac:dyDescent="0.2">
      <c r="A2283">
        <v>7.4000000000000003E-3</v>
      </c>
      <c r="B2283">
        <v>1.44E-2</v>
      </c>
      <c r="C2283">
        <v>2.0400000000000001E-2</v>
      </c>
      <c r="D2283">
        <v>2.5000000000000001E-2</v>
      </c>
      <c r="E2283">
        <v>2.8400000000000002E-2</v>
      </c>
      <c r="F2283">
        <v>3.32E-2</v>
      </c>
      <c r="G2283">
        <v>3.7100000000000001E-2</v>
      </c>
      <c r="H2283">
        <v>4.1700000000000001E-2</v>
      </c>
    </row>
    <row r="2284" spans="1:8" x14ac:dyDescent="0.2">
      <c r="A2284">
        <v>7.1999999999999998E-3</v>
      </c>
      <c r="B2284">
        <v>1.4200000000000001E-2</v>
      </c>
      <c r="C2284">
        <v>2.0299999999999999E-2</v>
      </c>
      <c r="D2284">
        <v>2.4799999999999999E-2</v>
      </c>
      <c r="E2284">
        <v>2.8299999999999999E-2</v>
      </c>
      <c r="F2284">
        <v>3.2899999999999999E-2</v>
      </c>
      <c r="G2284">
        <v>3.6799999999999999E-2</v>
      </c>
      <c r="H2284">
        <v>4.1399999999999999E-2</v>
      </c>
    </row>
    <row r="2285" spans="1:8" x14ac:dyDescent="0.2">
      <c r="A2285">
        <v>7.1999999999999998E-3</v>
      </c>
      <c r="B2285">
        <v>1.44E-2</v>
      </c>
      <c r="C2285">
        <v>2.07E-2</v>
      </c>
      <c r="D2285">
        <v>2.53E-2</v>
      </c>
      <c r="E2285">
        <v>2.8799999999999999E-2</v>
      </c>
      <c r="F2285">
        <v>3.3599999999999998E-2</v>
      </c>
      <c r="G2285">
        <v>3.7400000000000003E-2</v>
      </c>
      <c r="H2285">
        <v>4.1700000000000001E-2</v>
      </c>
    </row>
    <row r="2286" spans="1:8" x14ac:dyDescent="0.2">
      <c r="A2286">
        <v>7.4999999999999997E-3</v>
      </c>
      <c r="B2286">
        <v>1.49E-2</v>
      </c>
      <c r="C2286">
        <v>2.1299999999999999E-2</v>
      </c>
      <c r="D2286">
        <v>2.5899999999999999E-2</v>
      </c>
      <c r="E2286">
        <v>2.9399999999999999E-2</v>
      </c>
      <c r="F2286">
        <v>3.4200000000000001E-2</v>
      </c>
      <c r="G2286">
        <v>3.7900000000000003E-2</v>
      </c>
      <c r="H2286">
        <v>4.2200000000000001E-2</v>
      </c>
    </row>
    <row r="2287" spans="1:8" x14ac:dyDescent="0.2">
      <c r="A2287">
        <v>7.1999999999999998E-3</v>
      </c>
      <c r="B2287">
        <v>1.4999999999999999E-2</v>
      </c>
      <c r="C2287">
        <v>2.1499999999999998E-2</v>
      </c>
      <c r="D2287">
        <v>2.63E-2</v>
      </c>
      <c r="E2287">
        <v>2.9899999999999999E-2</v>
      </c>
      <c r="F2287">
        <v>3.4700000000000002E-2</v>
      </c>
      <c r="G2287">
        <v>3.85E-2</v>
      </c>
      <c r="H2287">
        <v>4.2900000000000001E-2</v>
      </c>
    </row>
    <row r="2288" spans="1:8" x14ac:dyDescent="0.2">
      <c r="A2288">
        <v>7.0000000000000001E-3</v>
      </c>
      <c r="B2288">
        <v>1.4500000000000001E-2</v>
      </c>
      <c r="C2288">
        <v>2.1000000000000001E-2</v>
      </c>
      <c r="D2288">
        <v>2.5700000000000001E-2</v>
      </c>
      <c r="E2288">
        <v>2.92E-2</v>
      </c>
      <c r="F2288">
        <v>3.39E-2</v>
      </c>
      <c r="G2288">
        <v>3.7600000000000001E-2</v>
      </c>
      <c r="H2288">
        <v>4.2000000000000003E-2</v>
      </c>
    </row>
    <row r="2289" spans="1:8" x14ac:dyDescent="0.2">
      <c r="A2289">
        <v>6.8999999999999999E-3</v>
      </c>
      <c r="B2289">
        <v>1.4200000000000001E-2</v>
      </c>
      <c r="C2289">
        <v>2.0500000000000001E-2</v>
      </c>
      <c r="D2289">
        <v>2.5100000000000001E-2</v>
      </c>
      <c r="E2289">
        <v>2.86E-2</v>
      </c>
      <c r="F2289">
        <v>3.32E-2</v>
      </c>
      <c r="G2289">
        <v>3.6999999999999998E-2</v>
      </c>
      <c r="H2289">
        <v>4.1300000000000003E-2</v>
      </c>
    </row>
    <row r="2290" spans="1:8" x14ac:dyDescent="0.2">
      <c r="A2290">
        <v>6.7999999999999996E-3</v>
      </c>
      <c r="B2290">
        <v>1.4E-2</v>
      </c>
      <c r="C2290">
        <v>2.0299999999999999E-2</v>
      </c>
      <c r="D2290">
        <v>2.5000000000000001E-2</v>
      </c>
      <c r="E2290">
        <v>2.8400000000000002E-2</v>
      </c>
      <c r="F2290">
        <v>3.3000000000000002E-2</v>
      </c>
      <c r="G2290">
        <v>3.6700000000000003E-2</v>
      </c>
      <c r="H2290">
        <v>4.1099999999999998E-2</v>
      </c>
    </row>
    <row r="2291" spans="1:8" x14ac:dyDescent="0.2">
      <c r="A2291">
        <v>6.6E-3</v>
      </c>
      <c r="B2291">
        <v>1.4E-2</v>
      </c>
      <c r="C2291">
        <v>2.0400000000000001E-2</v>
      </c>
      <c r="D2291">
        <v>2.5100000000000001E-2</v>
      </c>
      <c r="E2291">
        <v>2.8500000000000001E-2</v>
      </c>
      <c r="F2291">
        <v>3.32E-2</v>
      </c>
      <c r="G2291">
        <v>3.6900000000000002E-2</v>
      </c>
      <c r="H2291">
        <v>4.1300000000000003E-2</v>
      </c>
    </row>
    <row r="2292" spans="1:8" x14ac:dyDescent="0.2">
      <c r="A2292">
        <v>6.4000000000000003E-3</v>
      </c>
      <c r="B2292">
        <v>1.35E-2</v>
      </c>
      <c r="C2292">
        <v>1.9800000000000002E-2</v>
      </c>
      <c r="D2292">
        <v>2.4400000000000002E-2</v>
      </c>
      <c r="E2292">
        <v>2.7900000000000001E-2</v>
      </c>
      <c r="F2292">
        <v>3.27E-2</v>
      </c>
      <c r="G2292">
        <v>3.6400000000000002E-2</v>
      </c>
      <c r="H2292">
        <v>4.1099999999999998E-2</v>
      </c>
    </row>
    <row r="2293" spans="1:8" x14ac:dyDescent="0.2">
      <c r="A2293">
        <v>6.1999999999999998E-3</v>
      </c>
      <c r="B2293">
        <v>1.3299999999999999E-2</v>
      </c>
      <c r="C2293">
        <v>1.95E-2</v>
      </c>
      <c r="D2293">
        <v>2.41E-2</v>
      </c>
      <c r="E2293">
        <v>2.76E-2</v>
      </c>
      <c r="F2293">
        <v>3.2599999999999997E-2</v>
      </c>
      <c r="G2293">
        <v>3.6499999999999998E-2</v>
      </c>
      <c r="H2293">
        <v>4.1399999999999999E-2</v>
      </c>
    </row>
    <row r="2294" spans="1:8" x14ac:dyDescent="0.2">
      <c r="A2294">
        <v>6.1000000000000004E-3</v>
      </c>
      <c r="B2294">
        <v>1.2699999999999999E-2</v>
      </c>
      <c r="C2294">
        <v>1.8800000000000001E-2</v>
      </c>
      <c r="D2294">
        <v>2.3400000000000001E-2</v>
      </c>
      <c r="E2294">
        <v>2.69E-2</v>
      </c>
      <c r="F2294">
        <v>3.1800000000000002E-2</v>
      </c>
      <c r="G2294">
        <v>3.5700000000000003E-2</v>
      </c>
      <c r="H2294">
        <v>4.0599999999999997E-2</v>
      </c>
    </row>
    <row r="2295" spans="1:8" x14ac:dyDescent="0.2">
      <c r="A2295">
        <v>6.1000000000000004E-3</v>
      </c>
      <c r="B2295">
        <v>1.2699999999999999E-2</v>
      </c>
      <c r="C2295">
        <v>1.8700000000000001E-2</v>
      </c>
      <c r="D2295">
        <v>2.3300000000000001E-2</v>
      </c>
      <c r="E2295">
        <v>2.6700000000000002E-2</v>
      </c>
      <c r="F2295">
        <v>3.15E-2</v>
      </c>
      <c r="G2295">
        <v>3.5400000000000001E-2</v>
      </c>
      <c r="H2295">
        <v>4.0399999999999998E-2</v>
      </c>
    </row>
    <row r="2296" spans="1:8" x14ac:dyDescent="0.2">
      <c r="A2296">
        <v>6.1000000000000004E-3</v>
      </c>
      <c r="B2296">
        <v>1.2699999999999999E-2</v>
      </c>
      <c r="C2296">
        <v>1.89E-2</v>
      </c>
      <c r="D2296">
        <v>2.35E-2</v>
      </c>
      <c r="E2296">
        <v>2.7E-2</v>
      </c>
      <c r="F2296">
        <v>3.1899999999999998E-2</v>
      </c>
      <c r="G2296">
        <v>3.5799999999999998E-2</v>
      </c>
      <c r="H2296">
        <v>4.07E-2</v>
      </c>
    </row>
    <row r="2297" spans="1:8" x14ac:dyDescent="0.2">
      <c r="A2297">
        <v>5.8999999999999999E-3</v>
      </c>
      <c r="B2297">
        <v>1.2699999999999999E-2</v>
      </c>
      <c r="C2297">
        <v>1.89E-2</v>
      </c>
      <c r="D2297">
        <v>2.3699999999999999E-2</v>
      </c>
      <c r="E2297">
        <v>2.7199999999999998E-2</v>
      </c>
      <c r="F2297">
        <v>3.2300000000000002E-2</v>
      </c>
      <c r="G2297">
        <v>3.6499999999999998E-2</v>
      </c>
      <c r="H2297">
        <v>4.1399999999999999E-2</v>
      </c>
    </row>
    <row r="2298" spans="1:8" x14ac:dyDescent="0.2">
      <c r="A2298">
        <v>5.8999999999999999E-3</v>
      </c>
      <c r="B2298">
        <v>1.29E-2</v>
      </c>
      <c r="C2298">
        <v>1.9199999999999998E-2</v>
      </c>
      <c r="D2298">
        <v>2.41E-2</v>
      </c>
      <c r="E2298">
        <v>2.7699999999999999E-2</v>
      </c>
      <c r="F2298">
        <v>3.2800000000000003E-2</v>
      </c>
      <c r="G2298">
        <v>3.6900000000000002E-2</v>
      </c>
      <c r="H2298">
        <v>4.19E-2</v>
      </c>
    </row>
    <row r="2299" spans="1:8" x14ac:dyDescent="0.2">
      <c r="A2299">
        <v>5.7000000000000002E-3</v>
      </c>
      <c r="B2299">
        <v>1.23E-2</v>
      </c>
      <c r="C2299">
        <v>1.8499999999999999E-2</v>
      </c>
      <c r="D2299">
        <v>2.3199999999999998E-2</v>
      </c>
      <c r="E2299">
        <v>2.6800000000000001E-2</v>
      </c>
      <c r="F2299">
        <v>3.1800000000000002E-2</v>
      </c>
      <c r="G2299">
        <v>3.5900000000000001E-2</v>
      </c>
      <c r="H2299">
        <v>4.1099999999999998E-2</v>
      </c>
    </row>
    <row r="2300" spans="1:8" x14ac:dyDescent="0.2">
      <c r="A2300">
        <v>5.7000000000000002E-3</v>
      </c>
      <c r="B2300">
        <v>1.18E-2</v>
      </c>
      <c r="C2300">
        <v>1.78E-2</v>
      </c>
      <c r="D2300">
        <v>2.24E-2</v>
      </c>
      <c r="E2300">
        <v>2.58E-2</v>
      </c>
      <c r="F2300">
        <v>3.0599999999999999E-2</v>
      </c>
      <c r="G2300">
        <v>3.4500000000000003E-2</v>
      </c>
      <c r="H2300">
        <v>3.95E-2</v>
      </c>
    </row>
    <row r="2301" spans="1:8" x14ac:dyDescent="0.2">
      <c r="A2301">
        <v>5.8999999999999999E-3</v>
      </c>
      <c r="B2301">
        <v>1.24E-2</v>
      </c>
      <c r="C2301">
        <v>1.8599999999999998E-2</v>
      </c>
      <c r="D2301">
        <v>2.3400000000000001E-2</v>
      </c>
      <c r="E2301">
        <v>2.69E-2</v>
      </c>
      <c r="F2301">
        <v>3.1800000000000002E-2</v>
      </c>
      <c r="G2301">
        <v>3.5700000000000003E-2</v>
      </c>
      <c r="H2301">
        <v>4.07E-2</v>
      </c>
    </row>
    <row r="2302" spans="1:8" x14ac:dyDescent="0.2">
      <c r="A2302">
        <v>6.1999999999999998E-3</v>
      </c>
      <c r="B2302">
        <v>1.2999999999999999E-2</v>
      </c>
      <c r="C2302">
        <v>1.9400000000000001E-2</v>
      </c>
      <c r="D2302">
        <v>2.4199999999999999E-2</v>
      </c>
      <c r="E2302">
        <v>2.7799999999999998E-2</v>
      </c>
      <c r="F2302">
        <v>3.2800000000000003E-2</v>
      </c>
      <c r="G2302">
        <v>3.6700000000000003E-2</v>
      </c>
      <c r="H2302">
        <v>4.1399999999999999E-2</v>
      </c>
    </row>
    <row r="2303" spans="1:8" x14ac:dyDescent="0.2">
      <c r="A2303">
        <v>6.4000000000000003E-3</v>
      </c>
      <c r="B2303">
        <v>1.34E-2</v>
      </c>
      <c r="C2303">
        <v>1.9699999999999999E-2</v>
      </c>
      <c r="D2303">
        <v>2.47E-2</v>
      </c>
      <c r="E2303">
        <v>2.8299999999999999E-2</v>
      </c>
      <c r="F2303">
        <v>3.3099999999999997E-2</v>
      </c>
      <c r="G2303">
        <v>3.6900000000000002E-2</v>
      </c>
      <c r="H2303">
        <v>4.1599999999999998E-2</v>
      </c>
    </row>
    <row r="2304" spans="1:8" x14ac:dyDescent="0.2">
      <c r="A2304">
        <v>6.4999999999999997E-3</v>
      </c>
      <c r="B2304">
        <v>1.34E-2</v>
      </c>
      <c r="C2304">
        <v>1.9699999999999999E-2</v>
      </c>
      <c r="D2304">
        <v>2.4400000000000002E-2</v>
      </c>
      <c r="E2304">
        <v>2.7799999999999998E-2</v>
      </c>
      <c r="F2304">
        <v>3.2599999999999997E-2</v>
      </c>
      <c r="G2304">
        <v>3.6299999999999999E-2</v>
      </c>
      <c r="H2304">
        <v>4.0899999999999999E-2</v>
      </c>
    </row>
    <row r="2305" spans="1:8" x14ac:dyDescent="0.2">
      <c r="A2305">
        <v>6.3E-3</v>
      </c>
      <c r="B2305">
        <v>1.32E-2</v>
      </c>
      <c r="C2305">
        <v>1.95E-2</v>
      </c>
      <c r="D2305">
        <v>2.4199999999999999E-2</v>
      </c>
      <c r="E2305">
        <v>2.7699999999999999E-2</v>
      </c>
      <c r="F2305">
        <v>3.2599999999999997E-2</v>
      </c>
      <c r="G2305">
        <v>3.6400000000000002E-2</v>
      </c>
      <c r="H2305">
        <v>4.1000000000000002E-2</v>
      </c>
    </row>
    <row r="2306" spans="1:8" x14ac:dyDescent="0.2">
      <c r="A2306">
        <v>6.3E-3</v>
      </c>
      <c r="B2306">
        <v>1.32E-2</v>
      </c>
      <c r="C2306">
        <v>1.95E-2</v>
      </c>
      <c r="D2306">
        <v>2.4199999999999999E-2</v>
      </c>
      <c r="E2306">
        <v>2.7699999999999999E-2</v>
      </c>
      <c r="F2306">
        <v>3.2500000000000001E-2</v>
      </c>
      <c r="G2306">
        <v>3.6299999999999999E-2</v>
      </c>
      <c r="H2306">
        <v>4.1000000000000002E-2</v>
      </c>
    </row>
    <row r="2307" spans="1:8" x14ac:dyDescent="0.2">
      <c r="A2307">
        <v>6.1000000000000004E-3</v>
      </c>
      <c r="B2307">
        <v>1.3299999999999999E-2</v>
      </c>
      <c r="C2307">
        <v>1.9699999999999999E-2</v>
      </c>
      <c r="D2307">
        <v>2.4500000000000001E-2</v>
      </c>
      <c r="E2307">
        <v>2.81E-2</v>
      </c>
      <c r="F2307">
        <v>3.2899999999999999E-2</v>
      </c>
      <c r="G2307">
        <v>3.6700000000000003E-2</v>
      </c>
      <c r="H2307">
        <v>4.1500000000000002E-2</v>
      </c>
    </row>
    <row r="2308" spans="1:8" x14ac:dyDescent="0.2">
      <c r="A2308">
        <v>6.1999999999999998E-3</v>
      </c>
      <c r="B2308">
        <v>1.3299999999999999E-2</v>
      </c>
      <c r="C2308">
        <v>1.9699999999999999E-2</v>
      </c>
      <c r="D2308">
        <v>2.4400000000000002E-2</v>
      </c>
      <c r="E2308">
        <v>2.7900000000000001E-2</v>
      </c>
      <c r="F2308">
        <v>3.27E-2</v>
      </c>
      <c r="G2308">
        <v>3.6400000000000002E-2</v>
      </c>
      <c r="H2308">
        <v>4.1099999999999998E-2</v>
      </c>
    </row>
    <row r="2309" spans="1:8" x14ac:dyDescent="0.2">
      <c r="A2309">
        <v>5.7999999999999996E-3</v>
      </c>
      <c r="B2309">
        <v>1.24E-2</v>
      </c>
      <c r="C2309">
        <v>1.8599999999999998E-2</v>
      </c>
      <c r="D2309">
        <v>2.35E-2</v>
      </c>
      <c r="E2309">
        <v>2.7099999999999999E-2</v>
      </c>
      <c r="F2309">
        <v>3.1899999999999998E-2</v>
      </c>
      <c r="G2309">
        <v>3.5799999999999998E-2</v>
      </c>
      <c r="H2309">
        <v>4.0800000000000003E-2</v>
      </c>
    </row>
    <row r="2310" spans="1:8" x14ac:dyDescent="0.2">
      <c r="A2310">
        <v>6.1999999999999998E-3</v>
      </c>
      <c r="B2310">
        <v>1.29E-2</v>
      </c>
      <c r="C2310">
        <v>1.9E-2</v>
      </c>
      <c r="D2310">
        <v>2.3699999999999999E-2</v>
      </c>
      <c r="E2310">
        <v>2.7099999999999999E-2</v>
      </c>
      <c r="F2310">
        <v>3.1800000000000002E-2</v>
      </c>
      <c r="G2310">
        <v>3.56E-2</v>
      </c>
      <c r="H2310">
        <v>4.0500000000000001E-2</v>
      </c>
    </row>
    <row r="2311" spans="1:8" x14ac:dyDescent="0.2">
      <c r="A2311">
        <v>6.1999999999999998E-3</v>
      </c>
      <c r="B2311">
        <v>1.2999999999999999E-2</v>
      </c>
      <c r="C2311">
        <v>1.89E-2</v>
      </c>
      <c r="D2311">
        <v>2.3400000000000001E-2</v>
      </c>
      <c r="E2311">
        <v>2.6599999999999999E-2</v>
      </c>
      <c r="F2311">
        <v>3.1099999999999999E-2</v>
      </c>
      <c r="G2311">
        <v>3.4500000000000003E-2</v>
      </c>
      <c r="H2311">
        <v>3.9199999999999999E-2</v>
      </c>
    </row>
    <row r="2312" spans="1:8" x14ac:dyDescent="0.2">
      <c r="A2312">
        <v>6.4000000000000003E-3</v>
      </c>
      <c r="B2312">
        <v>1.3299999999999999E-2</v>
      </c>
      <c r="C2312">
        <v>1.9E-2</v>
      </c>
      <c r="D2312">
        <v>2.3400000000000001E-2</v>
      </c>
      <c r="E2312">
        <v>2.6599999999999999E-2</v>
      </c>
      <c r="F2312">
        <v>3.09E-2</v>
      </c>
      <c r="G2312">
        <v>3.4299999999999997E-2</v>
      </c>
      <c r="H2312">
        <v>3.9E-2</v>
      </c>
    </row>
    <row r="2313" spans="1:8" x14ac:dyDescent="0.2">
      <c r="A2313">
        <v>6.3E-3</v>
      </c>
      <c r="B2313">
        <v>1.2999999999999999E-2</v>
      </c>
      <c r="C2313">
        <v>1.8800000000000001E-2</v>
      </c>
      <c r="D2313">
        <v>2.3099999999999999E-2</v>
      </c>
      <c r="E2313">
        <v>2.64E-2</v>
      </c>
      <c r="F2313">
        <v>3.09E-2</v>
      </c>
      <c r="G2313">
        <v>3.44E-2</v>
      </c>
      <c r="H2313">
        <v>3.9100000000000003E-2</v>
      </c>
    </row>
    <row r="2314" spans="1:8" x14ac:dyDescent="0.2">
      <c r="A2314">
        <v>5.8999999999999999E-3</v>
      </c>
      <c r="B2314">
        <v>1.24E-2</v>
      </c>
      <c r="C2314">
        <v>1.8200000000000001E-2</v>
      </c>
      <c r="D2314">
        <v>2.2599999999999999E-2</v>
      </c>
      <c r="E2314">
        <v>2.58E-2</v>
      </c>
      <c r="F2314">
        <v>3.0300000000000001E-2</v>
      </c>
      <c r="G2314">
        <v>3.39E-2</v>
      </c>
      <c r="H2314">
        <v>3.8699999999999998E-2</v>
      </c>
    </row>
    <row r="2315" spans="1:8" x14ac:dyDescent="0.2">
      <c r="A2315">
        <v>5.8999999999999999E-3</v>
      </c>
      <c r="B2315">
        <v>1.23E-2</v>
      </c>
      <c r="C2315">
        <v>1.7999999999999999E-2</v>
      </c>
      <c r="D2315">
        <v>2.2200000000000001E-2</v>
      </c>
      <c r="E2315">
        <v>2.5399999999999999E-2</v>
      </c>
      <c r="F2315">
        <v>2.98E-2</v>
      </c>
      <c r="G2315">
        <v>3.3300000000000003E-2</v>
      </c>
      <c r="H2315">
        <v>3.8399999999999997E-2</v>
      </c>
    </row>
    <row r="2316" spans="1:8" x14ac:dyDescent="0.2">
      <c r="A2316">
        <v>5.7999999999999996E-3</v>
      </c>
      <c r="B2316">
        <v>1.21E-2</v>
      </c>
      <c r="C2316">
        <v>1.7899999999999999E-2</v>
      </c>
      <c r="D2316">
        <v>2.2200000000000001E-2</v>
      </c>
      <c r="E2316">
        <v>2.5399999999999999E-2</v>
      </c>
      <c r="F2316">
        <v>2.9899999999999999E-2</v>
      </c>
      <c r="G2316">
        <v>3.3500000000000002E-2</v>
      </c>
      <c r="H2316">
        <v>3.8600000000000002E-2</v>
      </c>
    </row>
    <row r="2317" spans="1:8" x14ac:dyDescent="0.2">
      <c r="A2317">
        <v>5.8999999999999999E-3</v>
      </c>
      <c r="B2317">
        <v>1.2500000000000001E-2</v>
      </c>
      <c r="C2317">
        <v>1.84E-2</v>
      </c>
      <c r="D2317">
        <v>2.29E-2</v>
      </c>
      <c r="E2317">
        <v>2.6200000000000001E-2</v>
      </c>
      <c r="F2317">
        <v>3.0700000000000002E-2</v>
      </c>
      <c r="G2317">
        <v>3.4299999999999997E-2</v>
      </c>
      <c r="H2317">
        <v>3.95E-2</v>
      </c>
    </row>
    <row r="2318" spans="1:8" x14ac:dyDescent="0.2">
      <c r="A2318">
        <v>5.8999999999999999E-3</v>
      </c>
      <c r="B2318">
        <v>1.2200000000000001E-2</v>
      </c>
      <c r="C2318">
        <v>1.7899999999999999E-2</v>
      </c>
      <c r="D2318">
        <v>2.24E-2</v>
      </c>
      <c r="E2318">
        <v>2.5600000000000001E-2</v>
      </c>
      <c r="F2318">
        <v>3.0099999999999998E-2</v>
      </c>
      <c r="G2318">
        <v>3.3799999999999997E-2</v>
      </c>
      <c r="H2318">
        <v>3.9300000000000002E-2</v>
      </c>
    </row>
    <row r="2319" spans="1:8" x14ac:dyDescent="0.2">
      <c r="A2319">
        <v>6.0000000000000001E-3</v>
      </c>
      <c r="B2319">
        <v>1.2200000000000001E-2</v>
      </c>
      <c r="C2319">
        <v>1.78E-2</v>
      </c>
      <c r="D2319">
        <v>2.2200000000000001E-2</v>
      </c>
      <c r="E2319">
        <v>2.5399999999999999E-2</v>
      </c>
      <c r="F2319">
        <v>2.98E-2</v>
      </c>
      <c r="G2319">
        <v>3.3399999999999999E-2</v>
      </c>
      <c r="H2319">
        <v>3.8699999999999998E-2</v>
      </c>
    </row>
    <row r="2320" spans="1:8" x14ac:dyDescent="0.2">
      <c r="A2320">
        <v>6.4999999999999997E-3</v>
      </c>
      <c r="B2320">
        <v>1.3299999999999999E-2</v>
      </c>
      <c r="C2320">
        <v>1.9300000000000001E-2</v>
      </c>
      <c r="D2320">
        <v>2.3699999999999999E-2</v>
      </c>
      <c r="E2320">
        <v>2.7E-2</v>
      </c>
      <c r="F2320">
        <v>3.1600000000000003E-2</v>
      </c>
      <c r="G2320">
        <v>3.5200000000000002E-2</v>
      </c>
      <c r="H2320">
        <v>4.07E-2</v>
      </c>
    </row>
    <row r="2321" spans="1:8" x14ac:dyDescent="0.2">
      <c r="A2321">
        <v>6.1000000000000004E-3</v>
      </c>
      <c r="B2321">
        <v>1.2699999999999999E-2</v>
      </c>
      <c r="C2321">
        <v>1.8499999999999999E-2</v>
      </c>
      <c r="D2321">
        <v>2.29E-2</v>
      </c>
      <c r="E2321">
        <v>2.6200000000000001E-2</v>
      </c>
      <c r="F2321">
        <v>3.0800000000000001E-2</v>
      </c>
      <c r="G2321">
        <v>3.4700000000000002E-2</v>
      </c>
      <c r="H2321">
        <v>4.0399999999999998E-2</v>
      </c>
    </row>
    <row r="2322" spans="1:8" x14ac:dyDescent="0.2">
      <c r="A2322">
        <v>6.1999999999999998E-3</v>
      </c>
      <c r="B2322">
        <v>1.2699999999999999E-2</v>
      </c>
      <c r="C2322">
        <v>1.8700000000000001E-2</v>
      </c>
      <c r="D2322">
        <v>2.3199999999999998E-2</v>
      </c>
      <c r="E2322">
        <v>2.6700000000000002E-2</v>
      </c>
      <c r="F2322">
        <v>3.1399999999999997E-2</v>
      </c>
      <c r="G2322">
        <v>3.5400000000000001E-2</v>
      </c>
      <c r="H2322">
        <v>4.1099999999999998E-2</v>
      </c>
    </row>
    <row r="2323" spans="1:8" x14ac:dyDescent="0.2">
      <c r="A2323">
        <v>6.3E-3</v>
      </c>
      <c r="B2323">
        <v>1.3100000000000001E-2</v>
      </c>
      <c r="C2323">
        <v>1.9099999999999999E-2</v>
      </c>
      <c r="D2323">
        <v>2.3699999999999999E-2</v>
      </c>
      <c r="E2323">
        <v>2.7199999999999998E-2</v>
      </c>
      <c r="F2323">
        <v>3.2099999999999997E-2</v>
      </c>
      <c r="G2323">
        <v>3.5999999999999997E-2</v>
      </c>
      <c r="H2323">
        <v>4.1799999999999997E-2</v>
      </c>
    </row>
    <row r="2324" spans="1:8" x14ac:dyDescent="0.2">
      <c r="A2324">
        <v>6.4000000000000003E-3</v>
      </c>
      <c r="B2324">
        <v>1.35E-2</v>
      </c>
      <c r="C2324">
        <v>1.95E-2</v>
      </c>
      <c r="D2324">
        <v>2.4E-2</v>
      </c>
      <c r="E2324">
        <v>2.7400000000000001E-2</v>
      </c>
      <c r="F2324">
        <v>3.2199999999999999E-2</v>
      </c>
      <c r="G2324">
        <v>3.61E-2</v>
      </c>
      <c r="H2324">
        <v>4.19E-2</v>
      </c>
    </row>
    <row r="2325" spans="1:8" x14ac:dyDescent="0.2">
      <c r="A2325">
        <v>6.4000000000000003E-3</v>
      </c>
      <c r="B2325">
        <v>1.34E-2</v>
      </c>
      <c r="C2325">
        <v>1.9400000000000001E-2</v>
      </c>
      <c r="D2325">
        <v>2.3900000000000001E-2</v>
      </c>
      <c r="E2325">
        <v>2.7300000000000001E-2</v>
      </c>
      <c r="F2325">
        <v>3.1899999999999998E-2</v>
      </c>
      <c r="G2325">
        <v>3.5700000000000003E-2</v>
      </c>
      <c r="H2325">
        <v>4.1399999999999999E-2</v>
      </c>
    </row>
    <row r="2326" spans="1:8" x14ac:dyDescent="0.2">
      <c r="A2326">
        <v>6.1999999999999998E-3</v>
      </c>
      <c r="B2326">
        <v>1.2999999999999999E-2</v>
      </c>
      <c r="C2326">
        <v>1.8800000000000001E-2</v>
      </c>
      <c r="D2326">
        <v>2.3199999999999998E-2</v>
      </c>
      <c r="E2326">
        <v>2.6599999999999999E-2</v>
      </c>
      <c r="F2326">
        <v>3.1199999999999999E-2</v>
      </c>
      <c r="G2326">
        <v>3.5099999999999999E-2</v>
      </c>
      <c r="H2326">
        <v>4.0599999999999997E-2</v>
      </c>
    </row>
    <row r="2327" spans="1:8" x14ac:dyDescent="0.2">
      <c r="A2327">
        <v>6.4000000000000003E-3</v>
      </c>
      <c r="B2327">
        <v>1.3299999999999999E-2</v>
      </c>
      <c r="C2327">
        <v>1.9300000000000001E-2</v>
      </c>
      <c r="D2327">
        <v>2.3900000000000001E-2</v>
      </c>
      <c r="E2327">
        <v>2.7300000000000001E-2</v>
      </c>
      <c r="F2327">
        <v>3.2099999999999997E-2</v>
      </c>
      <c r="G2327">
        <v>3.5900000000000001E-2</v>
      </c>
      <c r="H2327">
        <v>4.1500000000000002E-2</v>
      </c>
    </row>
    <row r="2328" spans="1:8" x14ac:dyDescent="0.2">
      <c r="A2328">
        <v>6.1999999999999998E-3</v>
      </c>
      <c r="B2328">
        <v>1.3100000000000001E-2</v>
      </c>
      <c r="C2328">
        <v>1.9099999999999999E-2</v>
      </c>
      <c r="D2328">
        <v>2.3699999999999999E-2</v>
      </c>
      <c r="E2328">
        <v>2.7199999999999998E-2</v>
      </c>
      <c r="F2328">
        <v>3.2000000000000001E-2</v>
      </c>
      <c r="G2328">
        <v>3.5900000000000001E-2</v>
      </c>
      <c r="H2328">
        <v>4.1599999999999998E-2</v>
      </c>
    </row>
    <row r="2329" spans="1:8" x14ac:dyDescent="0.2">
      <c r="A2329">
        <v>6.4999999999999997E-3</v>
      </c>
      <c r="B2329">
        <v>1.37E-2</v>
      </c>
      <c r="C2329">
        <v>1.9699999999999999E-2</v>
      </c>
      <c r="D2329">
        <v>2.4299999999999999E-2</v>
      </c>
      <c r="E2329">
        <v>2.7799999999999998E-2</v>
      </c>
      <c r="F2329">
        <v>3.2500000000000001E-2</v>
      </c>
      <c r="G2329">
        <v>3.6400000000000002E-2</v>
      </c>
      <c r="H2329">
        <v>4.19E-2</v>
      </c>
    </row>
    <row r="2330" spans="1:8" x14ac:dyDescent="0.2">
      <c r="A2330">
        <v>6.7000000000000002E-3</v>
      </c>
      <c r="B2330">
        <v>1.41E-2</v>
      </c>
      <c r="C2330">
        <v>2.0400000000000001E-2</v>
      </c>
      <c r="D2330">
        <v>2.5000000000000001E-2</v>
      </c>
      <c r="E2330">
        <v>2.86E-2</v>
      </c>
      <c r="F2330">
        <v>3.3500000000000002E-2</v>
      </c>
      <c r="G2330">
        <v>3.7400000000000003E-2</v>
      </c>
      <c r="H2330">
        <v>4.2999999999999997E-2</v>
      </c>
    </row>
    <row r="2331" spans="1:8" x14ac:dyDescent="0.2">
      <c r="A2331">
        <v>6.4000000000000003E-3</v>
      </c>
      <c r="B2331">
        <v>1.3599999999999999E-2</v>
      </c>
      <c r="C2331">
        <v>1.9699999999999999E-2</v>
      </c>
      <c r="D2331">
        <v>2.4500000000000001E-2</v>
      </c>
      <c r="E2331">
        <v>2.81E-2</v>
      </c>
      <c r="F2331">
        <v>3.3099999999999997E-2</v>
      </c>
      <c r="G2331">
        <v>3.6999999999999998E-2</v>
      </c>
      <c r="H2331">
        <v>4.2799999999999998E-2</v>
      </c>
    </row>
    <row r="2332" spans="1:8" x14ac:dyDescent="0.2">
      <c r="A2332">
        <v>5.8999999999999999E-3</v>
      </c>
      <c r="B2332">
        <v>1.26E-2</v>
      </c>
      <c r="C2332">
        <v>1.8700000000000001E-2</v>
      </c>
      <c r="D2332">
        <v>2.3300000000000001E-2</v>
      </c>
      <c r="E2332">
        <v>2.69E-2</v>
      </c>
      <c r="F2332">
        <v>3.1800000000000002E-2</v>
      </c>
      <c r="G2332">
        <v>3.5799999999999998E-2</v>
      </c>
      <c r="H2332">
        <v>4.1599999999999998E-2</v>
      </c>
    </row>
    <row r="2333" spans="1:8" x14ac:dyDescent="0.2">
      <c r="A2333">
        <v>6.1999999999999998E-3</v>
      </c>
      <c r="B2333">
        <v>1.3100000000000001E-2</v>
      </c>
      <c r="C2333">
        <v>1.9300000000000001E-2</v>
      </c>
      <c r="D2333">
        <v>2.4E-2</v>
      </c>
      <c r="E2333">
        <v>2.76E-2</v>
      </c>
      <c r="F2333">
        <v>3.2500000000000001E-2</v>
      </c>
      <c r="G2333">
        <v>3.6499999999999998E-2</v>
      </c>
      <c r="H2333">
        <v>4.2200000000000001E-2</v>
      </c>
    </row>
    <row r="2334" spans="1:8" x14ac:dyDescent="0.2">
      <c r="A2334">
        <v>6.0000000000000001E-3</v>
      </c>
      <c r="B2334">
        <v>1.2800000000000001E-2</v>
      </c>
      <c r="C2334">
        <v>1.9E-2</v>
      </c>
      <c r="D2334">
        <v>2.3599999999999999E-2</v>
      </c>
      <c r="E2334">
        <v>2.7199999999999998E-2</v>
      </c>
      <c r="F2334">
        <v>3.2199999999999999E-2</v>
      </c>
      <c r="G2334">
        <v>3.6299999999999999E-2</v>
      </c>
      <c r="H2334">
        <v>4.2000000000000003E-2</v>
      </c>
    </row>
    <row r="2335" spans="1:8" x14ac:dyDescent="0.2">
      <c r="A2335">
        <v>5.8999999999999999E-3</v>
      </c>
      <c r="B2335">
        <v>1.2699999999999999E-2</v>
      </c>
      <c r="C2335">
        <v>1.8700000000000001E-2</v>
      </c>
      <c r="D2335">
        <v>2.3300000000000001E-2</v>
      </c>
      <c r="E2335">
        <v>2.6800000000000001E-2</v>
      </c>
      <c r="F2335">
        <v>3.1800000000000002E-2</v>
      </c>
      <c r="G2335">
        <v>3.5900000000000001E-2</v>
      </c>
      <c r="H2335">
        <v>4.1599999999999998E-2</v>
      </c>
    </row>
    <row r="2336" spans="1:8" x14ac:dyDescent="0.2">
      <c r="A2336">
        <v>5.8999999999999999E-3</v>
      </c>
      <c r="B2336">
        <v>1.2699999999999999E-2</v>
      </c>
      <c r="C2336">
        <v>1.8700000000000001E-2</v>
      </c>
      <c r="D2336">
        <v>2.3400000000000001E-2</v>
      </c>
      <c r="E2336">
        <v>2.7099999999999999E-2</v>
      </c>
      <c r="F2336">
        <v>3.2099999999999997E-2</v>
      </c>
      <c r="G2336">
        <v>3.6200000000000003E-2</v>
      </c>
      <c r="H2336">
        <v>4.2000000000000003E-2</v>
      </c>
    </row>
    <row r="2337" spans="1:8" x14ac:dyDescent="0.2">
      <c r="A2337">
        <v>6.1999999999999998E-3</v>
      </c>
      <c r="B2337">
        <v>1.3100000000000001E-2</v>
      </c>
      <c r="C2337">
        <v>1.9199999999999998E-2</v>
      </c>
      <c r="D2337">
        <v>2.3900000000000001E-2</v>
      </c>
      <c r="E2337">
        <v>2.76E-2</v>
      </c>
      <c r="F2337">
        <v>3.2599999999999997E-2</v>
      </c>
      <c r="G2337">
        <v>3.6799999999999999E-2</v>
      </c>
      <c r="H2337">
        <v>4.2700000000000002E-2</v>
      </c>
    </row>
    <row r="2338" spans="1:8" x14ac:dyDescent="0.2">
      <c r="A2338">
        <v>5.5999999999999999E-3</v>
      </c>
      <c r="B2338">
        <v>1.24E-2</v>
      </c>
      <c r="C2338">
        <v>1.8700000000000001E-2</v>
      </c>
      <c r="D2338">
        <v>2.3599999999999999E-2</v>
      </c>
      <c r="E2338">
        <v>2.7400000000000001E-2</v>
      </c>
      <c r="F2338">
        <v>3.27E-2</v>
      </c>
      <c r="G2338">
        <v>3.6999999999999998E-2</v>
      </c>
      <c r="H2338">
        <v>4.3200000000000002E-2</v>
      </c>
    </row>
    <row r="2339" spans="1:8" x14ac:dyDescent="0.2">
      <c r="A2339">
        <v>5.3E-3</v>
      </c>
      <c r="B2339">
        <v>1.2E-2</v>
      </c>
      <c r="C2339">
        <v>1.8200000000000001E-2</v>
      </c>
      <c r="D2339">
        <v>2.3E-2</v>
      </c>
      <c r="E2339">
        <v>2.6800000000000001E-2</v>
      </c>
      <c r="F2339">
        <v>3.2199999999999999E-2</v>
      </c>
      <c r="G2339">
        <v>3.6799999999999999E-2</v>
      </c>
      <c r="H2339">
        <v>4.3099999999999999E-2</v>
      </c>
    </row>
    <row r="2340" spans="1:8" x14ac:dyDescent="0.2">
      <c r="A2340">
        <v>5.1999999999999998E-3</v>
      </c>
      <c r="B2340">
        <v>1.18E-2</v>
      </c>
      <c r="C2340">
        <v>1.7999999999999999E-2</v>
      </c>
      <c r="D2340">
        <v>2.2800000000000001E-2</v>
      </c>
      <c r="E2340">
        <v>2.64E-2</v>
      </c>
      <c r="F2340">
        <v>3.1800000000000002E-2</v>
      </c>
      <c r="G2340">
        <v>3.6299999999999999E-2</v>
      </c>
      <c r="H2340">
        <v>4.2700000000000002E-2</v>
      </c>
    </row>
    <row r="2341" spans="1:8" x14ac:dyDescent="0.2">
      <c r="A2341">
        <v>5.1999999999999998E-3</v>
      </c>
      <c r="B2341">
        <v>1.17E-2</v>
      </c>
      <c r="C2341">
        <v>1.78E-2</v>
      </c>
      <c r="D2341">
        <v>2.2499999999999999E-2</v>
      </c>
      <c r="E2341">
        <v>2.6200000000000001E-2</v>
      </c>
      <c r="F2341">
        <v>3.15E-2</v>
      </c>
      <c r="G2341">
        <v>3.5900000000000001E-2</v>
      </c>
      <c r="H2341">
        <v>4.2299999999999997E-2</v>
      </c>
    </row>
    <row r="2342" spans="1:8" x14ac:dyDescent="0.2">
      <c r="A2342">
        <v>5.0000000000000001E-3</v>
      </c>
      <c r="B2342">
        <v>1.1599999999999999E-2</v>
      </c>
      <c r="C2342">
        <v>1.7600000000000001E-2</v>
      </c>
      <c r="D2342">
        <v>2.24E-2</v>
      </c>
      <c r="E2342">
        <v>2.6100000000000002E-2</v>
      </c>
      <c r="F2342">
        <v>3.15E-2</v>
      </c>
      <c r="G2342">
        <v>3.5999999999999997E-2</v>
      </c>
      <c r="H2342">
        <v>4.2700000000000002E-2</v>
      </c>
    </row>
    <row r="2343" spans="1:8" x14ac:dyDescent="0.2">
      <c r="A2343">
        <v>5.0000000000000001E-3</v>
      </c>
      <c r="B2343">
        <v>1.15E-2</v>
      </c>
      <c r="C2343">
        <v>1.7600000000000001E-2</v>
      </c>
      <c r="D2343">
        <v>2.23E-2</v>
      </c>
      <c r="E2343">
        <v>2.5999999999999999E-2</v>
      </c>
      <c r="F2343">
        <v>3.1300000000000001E-2</v>
      </c>
      <c r="G2343">
        <v>3.5700000000000003E-2</v>
      </c>
      <c r="H2343">
        <v>4.2500000000000003E-2</v>
      </c>
    </row>
    <row r="2344" spans="1:8" x14ac:dyDescent="0.2">
      <c r="A2344">
        <v>4.8999999999999998E-3</v>
      </c>
      <c r="B2344">
        <v>1.1299999999999999E-2</v>
      </c>
      <c r="C2344">
        <v>1.7299999999999999E-2</v>
      </c>
      <c r="D2344">
        <v>2.1899999999999999E-2</v>
      </c>
      <c r="E2344">
        <v>2.5600000000000001E-2</v>
      </c>
      <c r="F2344">
        <v>3.0700000000000002E-2</v>
      </c>
      <c r="G2344">
        <v>3.5000000000000003E-2</v>
      </c>
      <c r="H2344">
        <v>4.1599999999999998E-2</v>
      </c>
    </row>
    <row r="2345" spans="1:8" x14ac:dyDescent="0.2">
      <c r="A2345">
        <v>4.7999999999999996E-3</v>
      </c>
      <c r="B2345">
        <v>1.0800000000000001E-2</v>
      </c>
      <c r="C2345">
        <v>1.66E-2</v>
      </c>
      <c r="D2345">
        <v>2.12E-2</v>
      </c>
      <c r="E2345">
        <v>2.4799999999999999E-2</v>
      </c>
      <c r="F2345">
        <v>3.0099999999999998E-2</v>
      </c>
      <c r="G2345">
        <v>3.4500000000000003E-2</v>
      </c>
      <c r="H2345">
        <v>4.1300000000000003E-2</v>
      </c>
    </row>
    <row r="2346" spans="1:8" x14ac:dyDescent="0.2">
      <c r="A2346">
        <v>4.4999999999999997E-3</v>
      </c>
      <c r="B2346">
        <v>1.0500000000000001E-2</v>
      </c>
      <c r="C2346">
        <v>1.6299999999999999E-2</v>
      </c>
      <c r="D2346">
        <v>2.1000000000000001E-2</v>
      </c>
      <c r="E2346">
        <v>2.47E-2</v>
      </c>
      <c r="F2346">
        <v>0.03</v>
      </c>
      <c r="G2346">
        <v>3.4500000000000003E-2</v>
      </c>
      <c r="H2346">
        <v>4.1500000000000002E-2</v>
      </c>
    </row>
    <row r="2347" spans="1:8" x14ac:dyDescent="0.2">
      <c r="A2347">
        <v>4.3E-3</v>
      </c>
      <c r="B2347">
        <v>1.01E-2</v>
      </c>
      <c r="C2347">
        <v>1.5900000000000001E-2</v>
      </c>
      <c r="D2347">
        <v>2.07E-2</v>
      </c>
      <c r="E2347">
        <v>2.4500000000000001E-2</v>
      </c>
      <c r="F2347">
        <v>2.98E-2</v>
      </c>
      <c r="G2347">
        <v>3.4299999999999997E-2</v>
      </c>
      <c r="H2347">
        <v>4.1300000000000003E-2</v>
      </c>
    </row>
    <row r="2348" spans="1:8" x14ac:dyDescent="0.2">
      <c r="A2348">
        <v>4.4000000000000003E-3</v>
      </c>
      <c r="B2348">
        <v>1.0200000000000001E-2</v>
      </c>
      <c r="C2348">
        <v>1.61E-2</v>
      </c>
      <c r="D2348">
        <v>2.0899999999999998E-2</v>
      </c>
      <c r="E2348">
        <v>2.47E-2</v>
      </c>
      <c r="F2348">
        <v>3.0099999999999998E-2</v>
      </c>
      <c r="G2348">
        <v>3.4599999999999999E-2</v>
      </c>
      <c r="H2348">
        <v>4.19E-2</v>
      </c>
    </row>
    <row r="2349" spans="1:8" x14ac:dyDescent="0.2">
      <c r="A2349">
        <v>4.4999999999999997E-3</v>
      </c>
      <c r="B2349">
        <v>1.06E-2</v>
      </c>
      <c r="C2349">
        <v>1.66E-2</v>
      </c>
      <c r="D2349">
        <v>2.1299999999999999E-2</v>
      </c>
      <c r="E2349">
        <v>2.5000000000000001E-2</v>
      </c>
      <c r="F2349">
        <v>3.0300000000000001E-2</v>
      </c>
      <c r="G2349">
        <v>3.49E-2</v>
      </c>
      <c r="H2349">
        <v>4.19E-2</v>
      </c>
    </row>
    <row r="2350" spans="1:8" x14ac:dyDescent="0.2">
      <c r="A2350">
        <v>4.4999999999999997E-3</v>
      </c>
      <c r="B2350">
        <v>1.04E-2</v>
      </c>
      <c r="C2350">
        <v>1.6299999999999999E-2</v>
      </c>
      <c r="D2350">
        <v>2.1000000000000001E-2</v>
      </c>
      <c r="E2350">
        <v>2.47E-2</v>
      </c>
      <c r="F2350">
        <v>0.03</v>
      </c>
      <c r="G2350">
        <v>3.4500000000000003E-2</v>
      </c>
      <c r="H2350">
        <v>4.1599999999999998E-2</v>
      </c>
    </row>
    <row r="2351" spans="1:8" x14ac:dyDescent="0.2">
      <c r="A2351">
        <v>4.4999999999999997E-3</v>
      </c>
      <c r="B2351">
        <v>1.03E-2</v>
      </c>
      <c r="C2351">
        <v>1.61E-2</v>
      </c>
      <c r="D2351">
        <v>2.07E-2</v>
      </c>
      <c r="E2351">
        <v>2.4299999999999999E-2</v>
      </c>
      <c r="F2351">
        <v>2.9600000000000001E-2</v>
      </c>
      <c r="G2351">
        <v>3.4200000000000001E-2</v>
      </c>
      <c r="H2351">
        <v>4.1399999999999999E-2</v>
      </c>
    </row>
    <row r="2352" spans="1:8" x14ac:dyDescent="0.2">
      <c r="A2352">
        <v>4.7999999999999996E-3</v>
      </c>
      <c r="B2352">
        <v>1.04E-2</v>
      </c>
      <c r="C2352">
        <v>1.5900000000000001E-2</v>
      </c>
      <c r="D2352">
        <v>2.0299999999999999E-2</v>
      </c>
      <c r="E2352">
        <v>2.3800000000000002E-2</v>
      </c>
      <c r="F2352">
        <v>2.8799999999999999E-2</v>
      </c>
      <c r="G2352">
        <v>3.3300000000000003E-2</v>
      </c>
      <c r="H2352">
        <v>4.07E-2</v>
      </c>
    </row>
    <row r="2353" spans="1:8" x14ac:dyDescent="0.2">
      <c r="A2353">
        <v>4.7000000000000002E-3</v>
      </c>
      <c r="B2353">
        <v>1.01E-2</v>
      </c>
      <c r="C2353">
        <v>1.5599999999999999E-2</v>
      </c>
      <c r="D2353">
        <v>2.01E-2</v>
      </c>
      <c r="E2353">
        <v>2.3599999999999999E-2</v>
      </c>
      <c r="F2353">
        <v>2.87E-2</v>
      </c>
      <c r="G2353">
        <v>3.32E-2</v>
      </c>
      <c r="H2353">
        <v>4.0500000000000001E-2</v>
      </c>
    </row>
    <row r="2354" spans="1:8" x14ac:dyDescent="0.2">
      <c r="A2354">
        <v>4.4999999999999997E-3</v>
      </c>
      <c r="B2354">
        <v>9.7999999999999997E-3</v>
      </c>
      <c r="C2354">
        <v>1.5100000000000001E-2</v>
      </c>
      <c r="D2354">
        <v>1.9599999999999999E-2</v>
      </c>
      <c r="E2354">
        <v>2.3300000000000001E-2</v>
      </c>
      <c r="F2354">
        <v>2.86E-2</v>
      </c>
      <c r="G2354">
        <v>3.3300000000000003E-2</v>
      </c>
      <c r="H2354">
        <v>4.0599999999999997E-2</v>
      </c>
    </row>
    <row r="2355" spans="1:8" x14ac:dyDescent="0.2">
      <c r="A2355">
        <v>4.8999999999999998E-3</v>
      </c>
      <c r="B2355">
        <v>1.03E-2</v>
      </c>
      <c r="C2355">
        <v>1.5800000000000002E-2</v>
      </c>
      <c r="D2355">
        <v>2.0400000000000001E-2</v>
      </c>
      <c r="E2355">
        <v>2.41E-2</v>
      </c>
      <c r="F2355">
        <v>2.9399999999999999E-2</v>
      </c>
      <c r="G2355">
        <v>3.4099999999999998E-2</v>
      </c>
      <c r="H2355">
        <v>4.1200000000000001E-2</v>
      </c>
    </row>
    <row r="2356" spans="1:8" x14ac:dyDescent="0.2">
      <c r="A2356">
        <v>5.1000000000000004E-3</v>
      </c>
      <c r="B2356">
        <v>1.0800000000000001E-2</v>
      </c>
      <c r="C2356">
        <v>1.6299999999999999E-2</v>
      </c>
      <c r="D2356">
        <v>2.1000000000000001E-2</v>
      </c>
      <c r="E2356">
        <v>2.47E-2</v>
      </c>
      <c r="F2356">
        <v>3.0099999999999998E-2</v>
      </c>
      <c r="G2356">
        <v>3.4799999999999998E-2</v>
      </c>
      <c r="H2356">
        <v>4.1500000000000002E-2</v>
      </c>
    </row>
    <row r="2357" spans="1:8" x14ac:dyDescent="0.2">
      <c r="A2357">
        <v>5.8999999999999999E-3</v>
      </c>
      <c r="B2357">
        <v>1.2200000000000001E-2</v>
      </c>
      <c r="C2357">
        <v>1.8100000000000002E-2</v>
      </c>
      <c r="D2357">
        <v>2.2700000000000001E-2</v>
      </c>
      <c r="E2357">
        <v>2.64E-2</v>
      </c>
      <c r="F2357">
        <v>3.1699999999999999E-2</v>
      </c>
      <c r="G2357">
        <v>3.6299999999999999E-2</v>
      </c>
      <c r="H2357">
        <v>4.2799999999999998E-2</v>
      </c>
    </row>
    <row r="2358" spans="1:8" x14ac:dyDescent="0.2">
      <c r="A2358">
        <v>5.5999999999999999E-3</v>
      </c>
      <c r="B2358">
        <v>1.18E-2</v>
      </c>
      <c r="C2358">
        <v>1.7500000000000002E-2</v>
      </c>
      <c r="D2358">
        <v>2.2200000000000001E-2</v>
      </c>
      <c r="E2358">
        <v>2.5899999999999999E-2</v>
      </c>
      <c r="F2358">
        <v>3.1199999999999999E-2</v>
      </c>
      <c r="G2358">
        <v>3.5999999999999997E-2</v>
      </c>
      <c r="H2358">
        <v>4.2599999999999999E-2</v>
      </c>
    </row>
    <row r="2359" spans="1:8" x14ac:dyDescent="0.2">
      <c r="A2359">
        <v>5.4000000000000003E-3</v>
      </c>
      <c r="B2359">
        <v>1.12E-2</v>
      </c>
      <c r="C2359">
        <v>1.67E-2</v>
      </c>
      <c r="D2359">
        <v>2.1299999999999999E-2</v>
      </c>
      <c r="E2359">
        <v>2.5000000000000001E-2</v>
      </c>
      <c r="F2359">
        <v>3.04E-2</v>
      </c>
      <c r="G2359">
        <v>3.5200000000000002E-2</v>
      </c>
      <c r="H2359">
        <v>4.2000000000000003E-2</v>
      </c>
    </row>
    <row r="2360" spans="1:8" x14ac:dyDescent="0.2">
      <c r="A2360">
        <v>5.1999999999999998E-3</v>
      </c>
      <c r="B2360">
        <v>1.0800000000000001E-2</v>
      </c>
      <c r="C2360">
        <v>1.6400000000000001E-2</v>
      </c>
      <c r="D2360">
        <v>2.1100000000000001E-2</v>
      </c>
      <c r="E2360">
        <v>2.4899999999999999E-2</v>
      </c>
      <c r="F2360">
        <v>3.0300000000000001E-2</v>
      </c>
      <c r="G2360">
        <v>3.5200000000000002E-2</v>
      </c>
      <c r="H2360">
        <v>4.2200000000000001E-2</v>
      </c>
    </row>
    <row r="2361" spans="1:8" x14ac:dyDescent="0.2">
      <c r="A2361">
        <v>5.4000000000000003E-3</v>
      </c>
      <c r="B2361">
        <v>1.1299999999999999E-2</v>
      </c>
      <c r="C2361">
        <v>1.7000000000000001E-2</v>
      </c>
      <c r="D2361">
        <v>2.18E-2</v>
      </c>
      <c r="E2361">
        <v>2.5700000000000001E-2</v>
      </c>
      <c r="F2361">
        <v>3.1199999999999999E-2</v>
      </c>
      <c r="G2361">
        <v>3.61E-2</v>
      </c>
      <c r="H2361">
        <v>4.3099999999999999E-2</v>
      </c>
    </row>
    <row r="2362" spans="1:8" x14ac:dyDescent="0.2">
      <c r="A2362">
        <v>5.7000000000000002E-3</v>
      </c>
      <c r="B2362">
        <v>1.18E-2</v>
      </c>
      <c r="C2362">
        <v>1.77E-2</v>
      </c>
      <c r="D2362">
        <v>2.2499999999999999E-2</v>
      </c>
      <c r="E2362">
        <v>2.6499999999999999E-2</v>
      </c>
      <c r="F2362">
        <v>3.2099999999999997E-2</v>
      </c>
      <c r="G2362">
        <v>3.6999999999999998E-2</v>
      </c>
      <c r="H2362">
        <v>4.3799999999999999E-2</v>
      </c>
    </row>
    <row r="2363" spans="1:8" x14ac:dyDescent="0.2">
      <c r="A2363">
        <v>5.5999999999999999E-3</v>
      </c>
      <c r="B2363">
        <v>1.17E-2</v>
      </c>
      <c r="C2363">
        <v>1.7600000000000001E-2</v>
      </c>
      <c r="D2363">
        <v>2.2599999999999999E-2</v>
      </c>
      <c r="E2363">
        <v>2.6599999999999999E-2</v>
      </c>
      <c r="F2363">
        <v>3.2000000000000001E-2</v>
      </c>
      <c r="G2363">
        <v>3.6700000000000003E-2</v>
      </c>
      <c r="H2363">
        <v>4.3200000000000002E-2</v>
      </c>
    </row>
    <row r="2364" spans="1:8" x14ac:dyDescent="0.2">
      <c r="A2364">
        <v>5.8999999999999999E-3</v>
      </c>
      <c r="B2364">
        <v>1.23E-2</v>
      </c>
      <c r="C2364">
        <v>1.83E-2</v>
      </c>
      <c r="D2364">
        <v>2.3300000000000001E-2</v>
      </c>
      <c r="E2364">
        <v>2.7300000000000001E-2</v>
      </c>
      <c r="F2364">
        <v>3.2800000000000003E-2</v>
      </c>
      <c r="G2364">
        <v>3.7400000000000003E-2</v>
      </c>
      <c r="H2364">
        <v>4.36E-2</v>
      </c>
    </row>
    <row r="2365" spans="1:8" x14ac:dyDescent="0.2">
      <c r="A2365">
        <v>5.7000000000000002E-3</v>
      </c>
      <c r="B2365">
        <v>1.1900000000000001E-2</v>
      </c>
      <c r="C2365">
        <v>1.78E-2</v>
      </c>
      <c r="D2365">
        <v>2.2800000000000001E-2</v>
      </c>
      <c r="E2365">
        <v>2.69E-2</v>
      </c>
      <c r="F2365">
        <v>3.2399999999999998E-2</v>
      </c>
      <c r="G2365">
        <v>3.7100000000000001E-2</v>
      </c>
      <c r="H2365">
        <v>4.3499999999999997E-2</v>
      </c>
    </row>
    <row r="2366" spans="1:8" x14ac:dyDescent="0.2">
      <c r="A2366">
        <v>5.4000000000000003E-3</v>
      </c>
      <c r="B2366">
        <v>1.14E-2</v>
      </c>
      <c r="C2366">
        <v>1.7299999999999999E-2</v>
      </c>
      <c r="D2366">
        <v>2.24E-2</v>
      </c>
      <c r="E2366">
        <v>2.64E-2</v>
      </c>
      <c r="F2366">
        <v>3.1899999999999998E-2</v>
      </c>
      <c r="G2366">
        <v>3.6700000000000003E-2</v>
      </c>
      <c r="H2366">
        <v>4.3099999999999999E-2</v>
      </c>
    </row>
    <row r="2367" spans="1:8" x14ac:dyDescent="0.2">
      <c r="A2367">
        <v>5.3E-3</v>
      </c>
      <c r="B2367">
        <v>1.12E-2</v>
      </c>
      <c r="C2367">
        <v>1.72E-2</v>
      </c>
      <c r="D2367">
        <v>2.2200000000000001E-2</v>
      </c>
      <c r="E2367">
        <v>2.6200000000000001E-2</v>
      </c>
      <c r="F2367">
        <v>3.1699999999999999E-2</v>
      </c>
      <c r="G2367">
        <v>3.6400000000000002E-2</v>
      </c>
      <c r="H2367">
        <v>4.2599999999999999E-2</v>
      </c>
    </row>
    <row r="2368" spans="1:8" x14ac:dyDescent="0.2">
      <c r="A2368">
        <v>5.4999999999999997E-3</v>
      </c>
      <c r="B2368">
        <v>1.1900000000000001E-2</v>
      </c>
      <c r="C2368">
        <v>1.8200000000000001E-2</v>
      </c>
      <c r="D2368">
        <v>2.3300000000000001E-2</v>
      </c>
      <c r="E2368">
        <v>2.7400000000000001E-2</v>
      </c>
      <c r="F2368">
        <v>3.3099999999999997E-2</v>
      </c>
      <c r="G2368">
        <v>3.78E-2</v>
      </c>
      <c r="H2368">
        <v>4.3900000000000002E-2</v>
      </c>
    </row>
    <row r="2369" spans="1:8" x14ac:dyDescent="0.2">
      <c r="A2369">
        <v>5.5999999999999999E-3</v>
      </c>
      <c r="B2369">
        <v>1.24E-2</v>
      </c>
      <c r="C2369">
        <v>1.89E-2</v>
      </c>
      <c r="D2369">
        <v>2.4299999999999999E-2</v>
      </c>
      <c r="E2369">
        <v>2.8500000000000001E-2</v>
      </c>
      <c r="F2369">
        <v>3.4299999999999997E-2</v>
      </c>
      <c r="G2369">
        <v>3.9199999999999999E-2</v>
      </c>
      <c r="H2369">
        <v>4.4999999999999998E-2</v>
      </c>
    </row>
    <row r="2370" spans="1:8" x14ac:dyDescent="0.2">
      <c r="A2370">
        <v>5.7999999999999996E-3</v>
      </c>
      <c r="B2370">
        <v>1.26E-2</v>
      </c>
      <c r="C2370">
        <v>1.9E-2</v>
      </c>
      <c r="D2370">
        <v>2.4199999999999999E-2</v>
      </c>
      <c r="E2370">
        <v>2.8299999999999999E-2</v>
      </c>
      <c r="F2370">
        <v>3.39E-2</v>
      </c>
      <c r="G2370">
        <v>3.8699999999999998E-2</v>
      </c>
      <c r="H2370">
        <v>4.4499999999999998E-2</v>
      </c>
    </row>
    <row r="2371" spans="1:8" x14ac:dyDescent="0.2">
      <c r="A2371">
        <v>6.1999999999999998E-3</v>
      </c>
      <c r="B2371">
        <v>1.32E-2</v>
      </c>
      <c r="C2371">
        <v>1.9699999999999999E-2</v>
      </c>
      <c r="D2371">
        <v>2.4899999999999999E-2</v>
      </c>
      <c r="E2371">
        <v>2.9000000000000001E-2</v>
      </c>
      <c r="F2371">
        <v>3.4599999999999999E-2</v>
      </c>
      <c r="G2371">
        <v>3.9300000000000002E-2</v>
      </c>
      <c r="H2371">
        <v>4.53E-2</v>
      </c>
    </row>
    <row r="2372" spans="1:8" x14ac:dyDescent="0.2">
      <c r="A2372">
        <v>6.4000000000000003E-3</v>
      </c>
      <c r="B2372">
        <v>1.37E-2</v>
      </c>
      <c r="C2372">
        <v>2.01E-2</v>
      </c>
      <c r="D2372">
        <v>2.5399999999999999E-2</v>
      </c>
      <c r="E2372">
        <v>2.9499999999999998E-2</v>
      </c>
      <c r="F2372">
        <v>3.5200000000000002E-2</v>
      </c>
      <c r="G2372">
        <v>3.9800000000000002E-2</v>
      </c>
      <c r="H2372">
        <v>4.5699999999999998E-2</v>
      </c>
    </row>
    <row r="2373" spans="1:8" x14ac:dyDescent="0.2">
      <c r="A2373">
        <v>6.6E-3</v>
      </c>
      <c r="B2373">
        <v>1.4E-2</v>
      </c>
      <c r="C2373">
        <v>2.0500000000000001E-2</v>
      </c>
      <c r="D2373">
        <v>2.5700000000000001E-2</v>
      </c>
      <c r="E2373">
        <v>2.98E-2</v>
      </c>
      <c r="F2373">
        <v>3.5299999999999998E-2</v>
      </c>
      <c r="G2373">
        <v>3.9800000000000002E-2</v>
      </c>
      <c r="H2373">
        <v>4.5600000000000002E-2</v>
      </c>
    </row>
    <row r="2374" spans="1:8" x14ac:dyDescent="0.2">
      <c r="A2374">
        <v>6.6E-3</v>
      </c>
      <c r="B2374">
        <v>1.38E-2</v>
      </c>
      <c r="C2374">
        <v>2.0199999999999999E-2</v>
      </c>
      <c r="D2374">
        <v>2.5399999999999999E-2</v>
      </c>
      <c r="E2374">
        <v>2.9399999999999999E-2</v>
      </c>
      <c r="F2374">
        <v>3.4799999999999998E-2</v>
      </c>
      <c r="G2374">
        <v>3.9300000000000002E-2</v>
      </c>
      <c r="H2374">
        <v>4.4900000000000002E-2</v>
      </c>
    </row>
    <row r="2375" spans="1:8" x14ac:dyDescent="0.2">
      <c r="A2375">
        <v>6.8999999999999999E-3</v>
      </c>
      <c r="B2375">
        <v>1.46E-2</v>
      </c>
      <c r="C2375">
        <v>2.1000000000000001E-2</v>
      </c>
      <c r="D2375">
        <v>2.6200000000000001E-2</v>
      </c>
      <c r="E2375">
        <v>3.0200000000000001E-2</v>
      </c>
      <c r="F2375">
        <v>3.56E-2</v>
      </c>
      <c r="G2375">
        <v>4.0099999999999997E-2</v>
      </c>
      <c r="H2375">
        <v>4.5600000000000002E-2</v>
      </c>
    </row>
    <row r="2376" spans="1:8" x14ac:dyDescent="0.2">
      <c r="A2376">
        <v>6.4999999999999997E-3</v>
      </c>
      <c r="B2376">
        <v>1.38E-2</v>
      </c>
      <c r="C2376">
        <v>2.0199999999999999E-2</v>
      </c>
      <c r="D2376">
        <v>2.53E-2</v>
      </c>
      <c r="E2376">
        <v>2.93E-2</v>
      </c>
      <c r="F2376">
        <v>3.4799999999999998E-2</v>
      </c>
      <c r="G2376">
        <v>3.9300000000000002E-2</v>
      </c>
      <c r="H2376">
        <v>4.5100000000000001E-2</v>
      </c>
    </row>
    <row r="2377" spans="1:8" x14ac:dyDescent="0.2">
      <c r="A2377">
        <v>6.1000000000000004E-3</v>
      </c>
      <c r="B2377">
        <v>1.2999999999999999E-2</v>
      </c>
      <c r="C2377">
        <v>1.9300000000000001E-2</v>
      </c>
      <c r="D2377">
        <v>2.4500000000000001E-2</v>
      </c>
      <c r="E2377">
        <v>2.86E-2</v>
      </c>
      <c r="F2377">
        <v>3.4099999999999998E-2</v>
      </c>
      <c r="G2377">
        <v>3.8699999999999998E-2</v>
      </c>
      <c r="H2377">
        <v>4.4600000000000001E-2</v>
      </c>
    </row>
    <row r="2378" spans="1:8" x14ac:dyDescent="0.2">
      <c r="A2378">
        <v>6.0000000000000001E-3</v>
      </c>
      <c r="B2378">
        <v>1.32E-2</v>
      </c>
      <c r="C2378">
        <v>1.9599999999999999E-2</v>
      </c>
      <c r="D2378">
        <v>2.47E-2</v>
      </c>
      <c r="E2378">
        <v>2.8899999999999999E-2</v>
      </c>
      <c r="F2378">
        <v>3.4500000000000003E-2</v>
      </c>
      <c r="G2378">
        <v>3.9199999999999999E-2</v>
      </c>
      <c r="H2378">
        <v>4.5199999999999997E-2</v>
      </c>
    </row>
    <row r="2379" spans="1:8" x14ac:dyDescent="0.2">
      <c r="A2379">
        <v>5.7000000000000002E-3</v>
      </c>
      <c r="B2379">
        <v>1.2800000000000001E-2</v>
      </c>
      <c r="C2379">
        <v>1.9300000000000001E-2</v>
      </c>
      <c r="D2379">
        <v>2.47E-2</v>
      </c>
      <c r="E2379">
        <v>2.8799999999999999E-2</v>
      </c>
      <c r="F2379">
        <v>3.4500000000000003E-2</v>
      </c>
      <c r="G2379">
        <v>3.9199999999999999E-2</v>
      </c>
      <c r="H2379">
        <v>4.53E-2</v>
      </c>
    </row>
    <row r="2380" spans="1:8" x14ac:dyDescent="0.2">
      <c r="A2380">
        <v>5.4999999999999997E-3</v>
      </c>
      <c r="B2380">
        <v>1.26E-2</v>
      </c>
      <c r="C2380">
        <v>1.9300000000000001E-2</v>
      </c>
      <c r="D2380">
        <v>2.47E-2</v>
      </c>
      <c r="E2380">
        <v>2.8899999999999999E-2</v>
      </c>
      <c r="F2380">
        <v>3.4599999999999999E-2</v>
      </c>
      <c r="G2380">
        <v>3.9399999999999998E-2</v>
      </c>
      <c r="H2380">
        <v>4.58E-2</v>
      </c>
    </row>
    <row r="2381" spans="1:8" x14ac:dyDescent="0.2">
      <c r="A2381">
        <v>5.3E-3</v>
      </c>
      <c r="B2381">
        <v>1.2E-2</v>
      </c>
      <c r="C2381">
        <v>1.8700000000000001E-2</v>
      </c>
      <c r="D2381">
        <v>2.41E-2</v>
      </c>
      <c r="E2381">
        <v>2.8400000000000002E-2</v>
      </c>
      <c r="F2381">
        <v>3.4099999999999998E-2</v>
      </c>
      <c r="G2381">
        <v>3.9100000000000003E-2</v>
      </c>
      <c r="H2381">
        <v>4.5600000000000002E-2</v>
      </c>
    </row>
    <row r="2382" spans="1:8" x14ac:dyDescent="0.2">
      <c r="A2382">
        <v>5.1000000000000004E-3</v>
      </c>
      <c r="B2382">
        <v>1.18E-2</v>
      </c>
      <c r="C2382">
        <v>1.8200000000000001E-2</v>
      </c>
      <c r="D2382">
        <v>2.35E-2</v>
      </c>
      <c r="E2382">
        <v>2.7799999999999998E-2</v>
      </c>
      <c r="F2382">
        <v>3.3500000000000002E-2</v>
      </c>
      <c r="G2382">
        <v>3.8300000000000001E-2</v>
      </c>
      <c r="H2382">
        <v>4.4999999999999998E-2</v>
      </c>
    </row>
    <row r="2383" spans="1:8" x14ac:dyDescent="0.2">
      <c r="A2383">
        <v>5.3E-3</v>
      </c>
      <c r="B2383">
        <v>1.1900000000000001E-2</v>
      </c>
      <c r="C2383">
        <v>1.8200000000000001E-2</v>
      </c>
      <c r="D2383">
        <v>2.3599999999999999E-2</v>
      </c>
      <c r="E2383">
        <v>2.7699999999999999E-2</v>
      </c>
      <c r="F2383">
        <v>3.3399999999999999E-2</v>
      </c>
      <c r="G2383">
        <v>3.8199999999999998E-2</v>
      </c>
      <c r="H2383">
        <v>4.4900000000000002E-2</v>
      </c>
    </row>
    <row r="2384" spans="1:8" x14ac:dyDescent="0.2">
      <c r="A2384">
        <v>5.1999999999999998E-3</v>
      </c>
      <c r="B2384">
        <v>1.18E-2</v>
      </c>
      <c r="C2384">
        <v>1.83E-2</v>
      </c>
      <c r="D2384">
        <v>2.3599999999999999E-2</v>
      </c>
      <c r="E2384">
        <v>2.7699999999999999E-2</v>
      </c>
      <c r="F2384">
        <v>3.3599999999999998E-2</v>
      </c>
      <c r="G2384">
        <v>3.85E-2</v>
      </c>
      <c r="H2384">
        <v>4.53E-2</v>
      </c>
    </row>
    <row r="2385" spans="1:8" x14ac:dyDescent="0.2">
      <c r="A2385">
        <v>5.0000000000000001E-3</v>
      </c>
      <c r="B2385">
        <v>1.14E-2</v>
      </c>
      <c r="C2385">
        <v>1.7600000000000001E-2</v>
      </c>
      <c r="D2385">
        <v>2.2700000000000001E-2</v>
      </c>
      <c r="E2385">
        <v>2.69E-2</v>
      </c>
      <c r="F2385">
        <v>3.27E-2</v>
      </c>
      <c r="G2385">
        <v>3.7600000000000001E-2</v>
      </c>
      <c r="H2385">
        <v>4.4400000000000002E-2</v>
      </c>
    </row>
    <row r="2386" spans="1:8" x14ac:dyDescent="0.2">
      <c r="A2386">
        <v>5.1000000000000004E-3</v>
      </c>
      <c r="B2386">
        <v>1.1599999999999999E-2</v>
      </c>
      <c r="C2386">
        <v>1.7899999999999999E-2</v>
      </c>
      <c r="D2386">
        <v>2.3199999999999998E-2</v>
      </c>
      <c r="E2386">
        <v>2.7400000000000001E-2</v>
      </c>
      <c r="F2386">
        <v>3.3300000000000003E-2</v>
      </c>
      <c r="G2386">
        <v>3.8199999999999998E-2</v>
      </c>
      <c r="H2386">
        <v>4.4999999999999998E-2</v>
      </c>
    </row>
    <row r="2387" spans="1:8" x14ac:dyDescent="0.2">
      <c r="A2387">
        <v>5.0000000000000001E-3</v>
      </c>
      <c r="B2387">
        <v>1.1299999999999999E-2</v>
      </c>
      <c r="C2387">
        <v>1.7500000000000002E-2</v>
      </c>
      <c r="D2387">
        <v>2.2700000000000001E-2</v>
      </c>
      <c r="E2387">
        <v>2.69E-2</v>
      </c>
      <c r="F2387">
        <v>3.27E-2</v>
      </c>
      <c r="G2387">
        <v>3.7499999999999999E-2</v>
      </c>
      <c r="H2387">
        <v>4.4299999999999999E-2</v>
      </c>
    </row>
    <row r="2388" spans="1:8" x14ac:dyDescent="0.2">
      <c r="A2388">
        <v>5.1000000000000004E-3</v>
      </c>
      <c r="B2388">
        <v>1.15E-2</v>
      </c>
      <c r="C2388">
        <v>1.77E-2</v>
      </c>
      <c r="D2388">
        <v>2.2800000000000001E-2</v>
      </c>
      <c r="E2388">
        <v>2.7E-2</v>
      </c>
      <c r="F2388">
        <v>3.2599999999999997E-2</v>
      </c>
      <c r="G2388">
        <v>3.7400000000000003E-2</v>
      </c>
      <c r="H2388">
        <v>4.41E-2</v>
      </c>
    </row>
    <row r="2389" spans="1:8" x14ac:dyDescent="0.2">
      <c r="A2389">
        <v>5.0000000000000001E-3</v>
      </c>
      <c r="B2389">
        <v>1.1299999999999999E-2</v>
      </c>
      <c r="C2389">
        <v>1.7500000000000002E-2</v>
      </c>
      <c r="D2389">
        <v>2.2599999999999999E-2</v>
      </c>
      <c r="E2389">
        <v>2.6800000000000001E-2</v>
      </c>
      <c r="F2389">
        <v>3.2500000000000001E-2</v>
      </c>
      <c r="G2389">
        <v>3.7400000000000003E-2</v>
      </c>
      <c r="H2389">
        <v>4.4400000000000002E-2</v>
      </c>
    </row>
    <row r="2390" spans="1:8" x14ac:dyDescent="0.2">
      <c r="A2390">
        <v>4.8999999999999998E-3</v>
      </c>
      <c r="B2390">
        <v>1.11E-2</v>
      </c>
      <c r="C2390">
        <v>1.7299999999999999E-2</v>
      </c>
      <c r="D2390">
        <v>2.2499999999999999E-2</v>
      </c>
      <c r="E2390">
        <v>2.6700000000000002E-2</v>
      </c>
      <c r="F2390">
        <v>3.2500000000000001E-2</v>
      </c>
      <c r="G2390">
        <v>3.7400000000000003E-2</v>
      </c>
      <c r="H2390">
        <v>4.4299999999999999E-2</v>
      </c>
    </row>
    <row r="2391" spans="1:8" x14ac:dyDescent="0.2">
      <c r="A2391">
        <v>4.7999999999999996E-3</v>
      </c>
      <c r="B2391">
        <v>1.0999999999999999E-2</v>
      </c>
      <c r="C2391">
        <v>1.72E-2</v>
      </c>
      <c r="D2391">
        <v>2.23E-2</v>
      </c>
      <c r="E2391">
        <v>2.6499999999999999E-2</v>
      </c>
      <c r="F2391">
        <v>3.2300000000000002E-2</v>
      </c>
      <c r="G2391">
        <v>3.7199999999999997E-2</v>
      </c>
      <c r="H2391">
        <v>4.4299999999999999E-2</v>
      </c>
    </row>
    <row r="2392" spans="1:8" x14ac:dyDescent="0.2">
      <c r="A2392">
        <v>4.7999999999999996E-3</v>
      </c>
      <c r="B2392">
        <v>1.09E-2</v>
      </c>
      <c r="C2392">
        <v>1.7000000000000001E-2</v>
      </c>
      <c r="D2392">
        <v>2.2200000000000001E-2</v>
      </c>
      <c r="E2392">
        <v>2.64E-2</v>
      </c>
      <c r="F2392">
        <v>3.2199999999999999E-2</v>
      </c>
      <c r="G2392">
        <v>3.7199999999999997E-2</v>
      </c>
      <c r="H2392">
        <v>4.4200000000000003E-2</v>
      </c>
    </row>
    <row r="2393" spans="1:8" x14ac:dyDescent="0.2">
      <c r="A2393">
        <v>5.0000000000000001E-3</v>
      </c>
      <c r="B2393">
        <v>1.15E-2</v>
      </c>
      <c r="C2393">
        <v>1.78E-2</v>
      </c>
      <c r="D2393">
        <v>2.3E-2</v>
      </c>
      <c r="E2393">
        <v>2.7199999999999998E-2</v>
      </c>
      <c r="F2393">
        <v>3.3000000000000002E-2</v>
      </c>
      <c r="G2393">
        <v>3.78E-2</v>
      </c>
      <c r="H2393">
        <v>4.4699999999999997E-2</v>
      </c>
    </row>
    <row r="2394" spans="1:8" x14ac:dyDescent="0.2">
      <c r="A2394">
        <v>5.1000000000000004E-3</v>
      </c>
      <c r="B2394">
        <v>1.15E-2</v>
      </c>
      <c r="C2394">
        <v>1.77E-2</v>
      </c>
      <c r="D2394">
        <v>2.2800000000000001E-2</v>
      </c>
      <c r="E2394">
        <v>2.7E-2</v>
      </c>
      <c r="F2394">
        <v>3.2800000000000003E-2</v>
      </c>
      <c r="G2394">
        <v>3.7699999999999997E-2</v>
      </c>
      <c r="H2394">
        <v>4.4400000000000002E-2</v>
      </c>
    </row>
    <row r="2395" spans="1:8" x14ac:dyDescent="0.2">
      <c r="A2395">
        <v>5.1000000000000004E-3</v>
      </c>
      <c r="B2395">
        <v>1.15E-2</v>
      </c>
      <c r="C2395">
        <v>1.77E-2</v>
      </c>
      <c r="D2395">
        <v>2.2800000000000001E-2</v>
      </c>
      <c r="E2395">
        <v>2.7E-2</v>
      </c>
      <c r="F2395">
        <v>3.2800000000000003E-2</v>
      </c>
      <c r="G2395">
        <v>3.78E-2</v>
      </c>
      <c r="H2395">
        <v>4.4600000000000001E-2</v>
      </c>
    </row>
    <row r="2396" spans="1:8" x14ac:dyDescent="0.2">
      <c r="A2396">
        <v>5.0000000000000001E-3</v>
      </c>
      <c r="B2396">
        <v>1.1299999999999999E-2</v>
      </c>
      <c r="C2396">
        <v>1.7399999999999999E-2</v>
      </c>
      <c r="D2396">
        <v>2.2599999999999999E-2</v>
      </c>
      <c r="E2396">
        <v>2.6800000000000001E-2</v>
      </c>
      <c r="F2396">
        <v>3.27E-2</v>
      </c>
      <c r="G2396">
        <v>3.78E-2</v>
      </c>
      <c r="H2396">
        <v>4.4699999999999997E-2</v>
      </c>
    </row>
    <row r="2397" spans="1:8" x14ac:dyDescent="0.2">
      <c r="A2397">
        <v>5.1999999999999998E-3</v>
      </c>
      <c r="B2397">
        <v>1.1599999999999999E-2</v>
      </c>
      <c r="C2397">
        <v>1.77E-2</v>
      </c>
      <c r="D2397">
        <v>2.29E-2</v>
      </c>
      <c r="E2397">
        <v>2.7099999999999999E-2</v>
      </c>
      <c r="F2397">
        <v>3.3000000000000002E-2</v>
      </c>
      <c r="G2397">
        <v>3.7999999999999999E-2</v>
      </c>
      <c r="H2397">
        <v>4.4900000000000002E-2</v>
      </c>
    </row>
    <row r="2398" spans="1:8" x14ac:dyDescent="0.2">
      <c r="A2398">
        <v>5.0000000000000001E-3</v>
      </c>
      <c r="B2398">
        <v>1.11E-2</v>
      </c>
      <c r="C2398">
        <v>1.7100000000000001E-2</v>
      </c>
      <c r="D2398">
        <v>2.2200000000000001E-2</v>
      </c>
      <c r="E2398">
        <v>2.64E-2</v>
      </c>
      <c r="F2398">
        <v>3.2300000000000002E-2</v>
      </c>
      <c r="G2398">
        <v>3.7400000000000003E-2</v>
      </c>
      <c r="H2398">
        <v>4.4499999999999998E-2</v>
      </c>
    </row>
    <row r="2399" spans="1:8" x14ac:dyDescent="0.2">
      <c r="A2399">
        <v>4.8999999999999998E-3</v>
      </c>
      <c r="B2399">
        <v>1.0800000000000001E-2</v>
      </c>
      <c r="C2399">
        <v>1.6799999999999999E-2</v>
      </c>
      <c r="D2399">
        <v>2.18E-2</v>
      </c>
      <c r="E2399">
        <v>2.5999999999999999E-2</v>
      </c>
      <c r="F2399">
        <v>3.1899999999999998E-2</v>
      </c>
      <c r="G2399">
        <v>3.6999999999999998E-2</v>
      </c>
      <c r="H2399">
        <v>4.3999999999999997E-2</v>
      </c>
    </row>
    <row r="2400" spans="1:8" x14ac:dyDescent="0.2">
      <c r="A2400">
        <v>5.1000000000000004E-3</v>
      </c>
      <c r="B2400">
        <v>1.09E-2</v>
      </c>
      <c r="C2400">
        <v>1.6799999999999999E-2</v>
      </c>
      <c r="D2400">
        <v>2.1899999999999999E-2</v>
      </c>
      <c r="E2400">
        <v>2.5999999999999999E-2</v>
      </c>
      <c r="F2400">
        <v>3.1899999999999998E-2</v>
      </c>
      <c r="G2400">
        <v>3.6900000000000002E-2</v>
      </c>
      <c r="H2400">
        <v>4.3799999999999999E-2</v>
      </c>
    </row>
    <row r="2401" spans="1:8" x14ac:dyDescent="0.2">
      <c r="A2401">
        <v>5.1000000000000004E-3</v>
      </c>
      <c r="B2401">
        <v>1.09E-2</v>
      </c>
      <c r="C2401">
        <v>1.6799999999999999E-2</v>
      </c>
      <c r="D2401">
        <v>2.18E-2</v>
      </c>
      <c r="E2401">
        <v>2.5999999999999999E-2</v>
      </c>
      <c r="F2401">
        <v>3.1800000000000002E-2</v>
      </c>
      <c r="G2401">
        <v>3.6799999999999999E-2</v>
      </c>
      <c r="H2401">
        <v>4.36E-2</v>
      </c>
    </row>
    <row r="2402" spans="1:8" x14ac:dyDescent="0.2">
      <c r="A2402">
        <v>5.4000000000000003E-3</v>
      </c>
      <c r="B2402">
        <v>1.15E-2</v>
      </c>
      <c r="C2402">
        <v>1.7500000000000002E-2</v>
      </c>
      <c r="D2402">
        <v>2.2499999999999999E-2</v>
      </c>
      <c r="E2402">
        <v>2.6599999999999999E-2</v>
      </c>
      <c r="F2402">
        <v>3.2399999999999998E-2</v>
      </c>
      <c r="G2402">
        <v>3.7400000000000003E-2</v>
      </c>
      <c r="H2402">
        <v>4.4200000000000003E-2</v>
      </c>
    </row>
    <row r="2403" spans="1:8" x14ac:dyDescent="0.2">
      <c r="A2403">
        <v>5.4999999999999997E-3</v>
      </c>
      <c r="B2403">
        <v>1.17E-2</v>
      </c>
      <c r="C2403">
        <v>1.7899999999999999E-2</v>
      </c>
      <c r="D2403">
        <v>2.3099999999999999E-2</v>
      </c>
      <c r="E2403">
        <v>2.7300000000000001E-2</v>
      </c>
      <c r="F2403">
        <v>3.32E-2</v>
      </c>
      <c r="G2403">
        <v>3.8300000000000001E-2</v>
      </c>
      <c r="H2403">
        <v>4.53E-2</v>
      </c>
    </row>
    <row r="2404" spans="1:8" x14ac:dyDescent="0.2">
      <c r="A2404">
        <v>5.1999999999999998E-3</v>
      </c>
      <c r="B2404">
        <v>1.11E-2</v>
      </c>
      <c r="C2404">
        <v>1.72E-2</v>
      </c>
      <c r="D2404">
        <v>2.24E-2</v>
      </c>
      <c r="E2404">
        <v>2.6599999999999999E-2</v>
      </c>
      <c r="F2404">
        <v>3.2599999999999997E-2</v>
      </c>
      <c r="G2404">
        <v>3.78E-2</v>
      </c>
      <c r="H2404">
        <v>4.5100000000000001E-2</v>
      </c>
    </row>
    <row r="2405" spans="1:8" x14ac:dyDescent="0.2">
      <c r="A2405">
        <v>5.1999999999999998E-3</v>
      </c>
      <c r="B2405">
        <v>1.14E-2</v>
      </c>
      <c r="C2405">
        <v>1.7500000000000002E-2</v>
      </c>
      <c r="D2405">
        <v>2.2700000000000001E-2</v>
      </c>
      <c r="E2405">
        <v>2.69E-2</v>
      </c>
      <c r="F2405">
        <v>3.2899999999999999E-2</v>
      </c>
      <c r="G2405">
        <v>3.8100000000000002E-2</v>
      </c>
      <c r="H2405">
        <v>4.53E-2</v>
      </c>
    </row>
    <row r="2406" spans="1:8" x14ac:dyDescent="0.2">
      <c r="A2406">
        <v>5.1000000000000004E-3</v>
      </c>
      <c r="B2406">
        <v>1.11E-2</v>
      </c>
      <c r="C2406">
        <v>1.72E-2</v>
      </c>
      <c r="D2406">
        <v>2.24E-2</v>
      </c>
      <c r="E2406">
        <v>2.6700000000000002E-2</v>
      </c>
      <c r="F2406">
        <v>3.27E-2</v>
      </c>
      <c r="G2406">
        <v>3.7999999999999999E-2</v>
      </c>
      <c r="H2406">
        <v>4.5400000000000003E-2</v>
      </c>
    </row>
    <row r="2407" spans="1:8" x14ac:dyDescent="0.2">
      <c r="A2407">
        <v>5.1000000000000004E-3</v>
      </c>
      <c r="B2407">
        <v>1.14E-2</v>
      </c>
      <c r="C2407">
        <v>1.77E-2</v>
      </c>
      <c r="D2407">
        <v>2.3E-2</v>
      </c>
      <c r="E2407">
        <v>2.7199999999999998E-2</v>
      </c>
      <c r="F2407">
        <v>3.3300000000000003E-2</v>
      </c>
      <c r="G2407">
        <v>3.85E-2</v>
      </c>
      <c r="H2407">
        <v>4.5900000000000003E-2</v>
      </c>
    </row>
    <row r="2408" spans="1:8" x14ac:dyDescent="0.2">
      <c r="A2408">
        <v>5.4999999999999997E-3</v>
      </c>
      <c r="B2408">
        <v>1.2200000000000001E-2</v>
      </c>
      <c r="C2408">
        <v>1.8800000000000001E-2</v>
      </c>
      <c r="D2408">
        <v>2.4E-2</v>
      </c>
      <c r="E2408">
        <v>2.8199999999999999E-2</v>
      </c>
      <c r="F2408">
        <v>3.4099999999999998E-2</v>
      </c>
      <c r="G2408">
        <v>3.9100000000000003E-2</v>
      </c>
      <c r="H2408">
        <v>4.5999999999999999E-2</v>
      </c>
    </row>
    <row r="2409" spans="1:8" x14ac:dyDescent="0.2">
      <c r="A2409">
        <v>5.3E-3</v>
      </c>
      <c r="B2409">
        <v>1.17E-2</v>
      </c>
      <c r="C2409">
        <v>1.8200000000000001E-2</v>
      </c>
      <c r="D2409">
        <v>2.35E-2</v>
      </c>
      <c r="E2409">
        <v>2.7699999999999999E-2</v>
      </c>
      <c r="F2409">
        <v>3.3799999999999997E-2</v>
      </c>
      <c r="G2409">
        <v>3.8800000000000001E-2</v>
      </c>
      <c r="H2409">
        <v>4.58E-2</v>
      </c>
    </row>
    <row r="2410" spans="1:8" x14ac:dyDescent="0.2">
      <c r="A2410">
        <v>5.0000000000000001E-3</v>
      </c>
      <c r="B2410">
        <v>1.12E-2</v>
      </c>
      <c r="C2410">
        <v>1.7399999999999999E-2</v>
      </c>
      <c r="D2410">
        <v>2.2700000000000001E-2</v>
      </c>
      <c r="E2410">
        <v>2.7099999999999999E-2</v>
      </c>
      <c r="F2410">
        <v>3.32E-2</v>
      </c>
      <c r="G2410">
        <v>3.8300000000000001E-2</v>
      </c>
      <c r="H2410">
        <v>4.5400000000000003E-2</v>
      </c>
    </row>
    <row r="2411" spans="1:8" x14ac:dyDescent="0.2">
      <c r="A2411">
        <v>4.8999999999999998E-3</v>
      </c>
      <c r="B2411">
        <v>1.0999999999999999E-2</v>
      </c>
      <c r="C2411">
        <v>1.7299999999999999E-2</v>
      </c>
      <c r="D2411">
        <v>2.2499999999999999E-2</v>
      </c>
      <c r="E2411">
        <v>2.6800000000000001E-2</v>
      </c>
      <c r="F2411">
        <v>3.2599999999999997E-2</v>
      </c>
      <c r="G2411">
        <v>3.7699999999999997E-2</v>
      </c>
      <c r="H2411">
        <v>4.48E-2</v>
      </c>
    </row>
    <row r="2412" spans="1:8" x14ac:dyDescent="0.2">
      <c r="A2412">
        <v>4.7000000000000002E-3</v>
      </c>
      <c r="B2412">
        <v>1.0699999999999999E-2</v>
      </c>
      <c r="C2412">
        <v>1.6799999999999999E-2</v>
      </c>
      <c r="D2412">
        <v>2.1999999999999999E-2</v>
      </c>
      <c r="E2412">
        <v>2.63E-2</v>
      </c>
      <c r="F2412">
        <v>3.2199999999999999E-2</v>
      </c>
      <c r="G2412">
        <v>3.73E-2</v>
      </c>
      <c r="H2412">
        <v>4.4400000000000002E-2</v>
      </c>
    </row>
    <row r="2413" spans="1:8" x14ac:dyDescent="0.2">
      <c r="A2413">
        <v>4.7000000000000002E-3</v>
      </c>
      <c r="B2413">
        <v>1.06E-2</v>
      </c>
      <c r="C2413">
        <v>1.66E-2</v>
      </c>
      <c r="D2413">
        <v>2.1700000000000001E-2</v>
      </c>
      <c r="E2413">
        <v>2.5899999999999999E-2</v>
      </c>
      <c r="F2413">
        <v>3.1800000000000002E-2</v>
      </c>
      <c r="G2413">
        <v>3.6999999999999998E-2</v>
      </c>
      <c r="H2413">
        <v>4.41E-2</v>
      </c>
    </row>
    <row r="2414" spans="1:8" x14ac:dyDescent="0.2">
      <c r="A2414">
        <v>4.7000000000000002E-3</v>
      </c>
      <c r="B2414">
        <v>1.06E-2</v>
      </c>
      <c r="C2414">
        <v>1.66E-2</v>
      </c>
      <c r="D2414">
        <v>2.18E-2</v>
      </c>
      <c r="E2414">
        <v>2.5899999999999999E-2</v>
      </c>
      <c r="F2414">
        <v>3.1899999999999998E-2</v>
      </c>
      <c r="G2414">
        <v>3.6999999999999998E-2</v>
      </c>
      <c r="H2414">
        <v>4.4400000000000002E-2</v>
      </c>
    </row>
    <row r="2415" spans="1:8" x14ac:dyDescent="0.2">
      <c r="A2415">
        <v>4.5999999999999999E-3</v>
      </c>
      <c r="B2415">
        <v>1.0500000000000001E-2</v>
      </c>
      <c r="C2415">
        <v>1.66E-2</v>
      </c>
      <c r="D2415">
        <v>2.1700000000000001E-2</v>
      </c>
      <c r="E2415">
        <v>2.5899999999999999E-2</v>
      </c>
      <c r="F2415">
        <v>3.1899999999999998E-2</v>
      </c>
      <c r="G2415">
        <v>3.7100000000000001E-2</v>
      </c>
      <c r="H2415">
        <v>4.4499999999999998E-2</v>
      </c>
    </row>
    <row r="2416" spans="1:8" x14ac:dyDescent="0.2">
      <c r="A2416">
        <v>4.5999999999999999E-3</v>
      </c>
      <c r="B2416">
        <v>1.0500000000000001E-2</v>
      </c>
      <c r="C2416">
        <v>1.6500000000000001E-2</v>
      </c>
      <c r="D2416">
        <v>2.1600000000000001E-2</v>
      </c>
      <c r="E2416">
        <v>2.58E-2</v>
      </c>
      <c r="F2416">
        <v>3.1800000000000002E-2</v>
      </c>
      <c r="G2416">
        <v>3.6900000000000002E-2</v>
      </c>
      <c r="H2416">
        <v>4.4400000000000002E-2</v>
      </c>
    </row>
    <row r="2417" spans="1:8" x14ac:dyDescent="0.2">
      <c r="A2417">
        <v>4.7999999999999996E-3</v>
      </c>
      <c r="B2417">
        <v>1.0699999999999999E-2</v>
      </c>
      <c r="C2417">
        <v>1.6500000000000001E-2</v>
      </c>
      <c r="D2417">
        <v>2.1600000000000001E-2</v>
      </c>
      <c r="E2417">
        <v>2.5600000000000001E-2</v>
      </c>
      <c r="F2417">
        <v>3.1399999999999997E-2</v>
      </c>
      <c r="G2417">
        <v>3.6499999999999998E-2</v>
      </c>
      <c r="H2417">
        <v>4.3999999999999997E-2</v>
      </c>
    </row>
    <row r="2418" spans="1:8" x14ac:dyDescent="0.2">
      <c r="A2418">
        <v>5.1999999999999998E-3</v>
      </c>
      <c r="B2418">
        <v>1.14E-2</v>
      </c>
      <c r="C2418">
        <v>1.7399999999999999E-2</v>
      </c>
      <c r="D2418">
        <v>2.23E-2</v>
      </c>
      <c r="E2418">
        <v>2.6499999999999999E-2</v>
      </c>
      <c r="F2418">
        <v>3.2399999999999998E-2</v>
      </c>
      <c r="G2418">
        <v>3.7400000000000003E-2</v>
      </c>
      <c r="H2418">
        <v>4.4900000000000002E-2</v>
      </c>
    </row>
    <row r="2419" spans="1:8" x14ac:dyDescent="0.2">
      <c r="A2419">
        <v>5.1999999999999998E-3</v>
      </c>
      <c r="B2419">
        <v>1.14E-2</v>
      </c>
      <c r="C2419">
        <v>1.7299999999999999E-2</v>
      </c>
      <c r="D2419">
        <v>2.23E-2</v>
      </c>
      <c r="E2419">
        <v>2.6499999999999999E-2</v>
      </c>
      <c r="F2419">
        <v>3.2500000000000001E-2</v>
      </c>
      <c r="G2419">
        <v>3.7699999999999997E-2</v>
      </c>
      <c r="H2419">
        <v>4.5199999999999997E-2</v>
      </c>
    </row>
    <row r="2420" spans="1:8" x14ac:dyDescent="0.2">
      <c r="A2420">
        <v>4.8999999999999998E-3</v>
      </c>
      <c r="B2420">
        <v>1.0999999999999999E-2</v>
      </c>
      <c r="C2420">
        <v>1.6899999999999998E-2</v>
      </c>
      <c r="D2420">
        <v>2.1999999999999999E-2</v>
      </c>
      <c r="E2420">
        <v>2.6200000000000001E-2</v>
      </c>
      <c r="F2420">
        <v>3.2199999999999999E-2</v>
      </c>
      <c r="G2420">
        <v>3.7499999999999999E-2</v>
      </c>
      <c r="H2420">
        <v>4.5100000000000001E-2</v>
      </c>
    </row>
    <row r="2421" spans="1:8" x14ac:dyDescent="0.2">
      <c r="A2421">
        <v>5.1000000000000004E-3</v>
      </c>
      <c r="B2421">
        <v>1.12E-2</v>
      </c>
      <c r="C2421">
        <v>1.72E-2</v>
      </c>
      <c r="D2421">
        <v>2.2200000000000001E-2</v>
      </c>
      <c r="E2421">
        <v>2.64E-2</v>
      </c>
      <c r="F2421">
        <v>3.2399999999999998E-2</v>
      </c>
      <c r="G2421">
        <v>3.7600000000000001E-2</v>
      </c>
      <c r="H2421">
        <v>4.5400000000000003E-2</v>
      </c>
    </row>
    <row r="2422" spans="1:8" x14ac:dyDescent="0.2">
      <c r="A2422">
        <v>5.3E-3</v>
      </c>
      <c r="B2422">
        <v>1.15E-2</v>
      </c>
      <c r="C2422">
        <v>1.7500000000000002E-2</v>
      </c>
      <c r="D2422">
        <v>2.2599999999999999E-2</v>
      </c>
      <c r="E2422">
        <v>2.6700000000000002E-2</v>
      </c>
      <c r="F2422">
        <v>3.27E-2</v>
      </c>
      <c r="G2422">
        <v>3.78E-2</v>
      </c>
      <c r="H2422">
        <v>4.5400000000000003E-2</v>
      </c>
    </row>
    <row r="2423" spans="1:8" x14ac:dyDescent="0.2">
      <c r="A2423">
        <v>5.4000000000000003E-3</v>
      </c>
      <c r="B2423">
        <v>1.17E-2</v>
      </c>
      <c r="C2423">
        <v>1.77E-2</v>
      </c>
      <c r="D2423">
        <v>2.2700000000000001E-2</v>
      </c>
      <c r="E2423">
        <v>2.6800000000000001E-2</v>
      </c>
      <c r="F2423">
        <v>3.2599999999999997E-2</v>
      </c>
      <c r="G2423">
        <v>3.7600000000000001E-2</v>
      </c>
      <c r="H2423">
        <v>4.4900000000000002E-2</v>
      </c>
    </row>
    <row r="2424" spans="1:8" x14ac:dyDescent="0.2">
      <c r="A2424">
        <v>5.4000000000000003E-3</v>
      </c>
      <c r="B2424">
        <v>1.1599999999999999E-2</v>
      </c>
      <c r="C2424">
        <v>1.7600000000000001E-2</v>
      </c>
      <c r="D2424">
        <v>2.2700000000000001E-2</v>
      </c>
      <c r="E2424">
        <v>2.6700000000000002E-2</v>
      </c>
      <c r="F2424">
        <v>3.2599999999999997E-2</v>
      </c>
      <c r="G2424">
        <v>3.7699999999999997E-2</v>
      </c>
      <c r="H2424">
        <v>4.5100000000000001E-2</v>
      </c>
    </row>
    <row r="2425" spans="1:8" x14ac:dyDescent="0.2">
      <c r="A2425">
        <v>5.3E-3</v>
      </c>
      <c r="B2425">
        <v>1.14E-2</v>
      </c>
      <c r="C2425">
        <v>1.7399999999999999E-2</v>
      </c>
      <c r="D2425">
        <v>2.24E-2</v>
      </c>
      <c r="E2425">
        <v>2.64E-2</v>
      </c>
      <c r="F2425">
        <v>3.2199999999999999E-2</v>
      </c>
      <c r="G2425">
        <v>3.73E-2</v>
      </c>
      <c r="H2425">
        <v>4.48E-2</v>
      </c>
    </row>
    <row r="2426" spans="1:8" x14ac:dyDescent="0.2">
      <c r="A2426">
        <v>5.0000000000000001E-3</v>
      </c>
      <c r="B2426">
        <v>1.0999999999999999E-2</v>
      </c>
      <c r="C2426">
        <v>1.7000000000000001E-2</v>
      </c>
      <c r="D2426">
        <v>2.1999999999999999E-2</v>
      </c>
      <c r="E2426">
        <v>2.6100000000000002E-2</v>
      </c>
      <c r="F2426">
        <v>3.1800000000000002E-2</v>
      </c>
      <c r="G2426">
        <v>3.6799999999999999E-2</v>
      </c>
      <c r="H2426">
        <v>4.4299999999999999E-2</v>
      </c>
    </row>
    <row r="2427" spans="1:8" x14ac:dyDescent="0.2">
      <c r="A2427">
        <v>5.3E-3</v>
      </c>
      <c r="B2427">
        <v>1.12E-2</v>
      </c>
      <c r="C2427">
        <v>1.7100000000000001E-2</v>
      </c>
      <c r="D2427">
        <v>2.2100000000000002E-2</v>
      </c>
      <c r="E2427">
        <v>2.6100000000000002E-2</v>
      </c>
      <c r="F2427">
        <v>3.1899999999999998E-2</v>
      </c>
      <c r="G2427">
        <v>3.6900000000000002E-2</v>
      </c>
      <c r="H2427">
        <v>4.4299999999999999E-2</v>
      </c>
    </row>
    <row r="2428" spans="1:8" x14ac:dyDescent="0.2">
      <c r="A2428">
        <v>5.5999999999999999E-3</v>
      </c>
      <c r="B2428">
        <v>1.1599999999999999E-2</v>
      </c>
      <c r="C2428">
        <v>1.7500000000000002E-2</v>
      </c>
      <c r="D2428">
        <v>2.2499999999999999E-2</v>
      </c>
      <c r="E2428">
        <v>2.6499999999999999E-2</v>
      </c>
      <c r="F2428">
        <v>3.2199999999999999E-2</v>
      </c>
      <c r="G2428">
        <v>3.7100000000000001E-2</v>
      </c>
      <c r="H2428">
        <v>4.4499999999999998E-2</v>
      </c>
    </row>
    <row r="2429" spans="1:8" x14ac:dyDescent="0.2">
      <c r="A2429">
        <v>5.5999999999999999E-3</v>
      </c>
      <c r="B2429">
        <v>1.17E-2</v>
      </c>
      <c r="C2429">
        <v>1.7600000000000001E-2</v>
      </c>
      <c r="D2429">
        <v>2.2499999999999999E-2</v>
      </c>
      <c r="E2429">
        <v>2.6499999999999999E-2</v>
      </c>
      <c r="F2429">
        <v>3.2199999999999999E-2</v>
      </c>
      <c r="G2429">
        <v>3.7100000000000001E-2</v>
      </c>
      <c r="H2429">
        <v>4.4400000000000002E-2</v>
      </c>
    </row>
    <row r="2430" spans="1:8" x14ac:dyDescent="0.2">
      <c r="A2430">
        <v>5.4000000000000003E-3</v>
      </c>
      <c r="B2430">
        <v>1.1299999999999999E-2</v>
      </c>
      <c r="C2430">
        <v>1.72E-2</v>
      </c>
      <c r="D2430">
        <v>2.2100000000000002E-2</v>
      </c>
      <c r="E2430">
        <v>2.5999999999999999E-2</v>
      </c>
      <c r="F2430">
        <v>3.1699999999999999E-2</v>
      </c>
      <c r="G2430">
        <v>3.6600000000000001E-2</v>
      </c>
      <c r="H2430">
        <v>4.41E-2</v>
      </c>
    </row>
    <row r="2431" spans="1:8" x14ac:dyDescent="0.2">
      <c r="A2431">
        <v>5.7000000000000002E-3</v>
      </c>
      <c r="B2431">
        <v>1.17E-2</v>
      </c>
      <c r="C2431">
        <v>1.77E-2</v>
      </c>
      <c r="D2431">
        <v>2.2599999999999999E-2</v>
      </c>
      <c r="E2431">
        <v>2.6499999999999999E-2</v>
      </c>
      <c r="F2431">
        <v>3.2300000000000002E-2</v>
      </c>
      <c r="G2431">
        <v>3.7100000000000001E-2</v>
      </c>
      <c r="H2431">
        <v>4.4400000000000002E-2</v>
      </c>
    </row>
    <row r="2432" spans="1:8" x14ac:dyDescent="0.2">
      <c r="A2432">
        <v>5.7999999999999996E-3</v>
      </c>
      <c r="B2432">
        <v>1.21E-2</v>
      </c>
      <c r="C2432">
        <v>1.8100000000000002E-2</v>
      </c>
      <c r="D2432">
        <v>2.3E-2</v>
      </c>
      <c r="E2432">
        <v>2.7099999999999999E-2</v>
      </c>
      <c r="F2432">
        <v>3.2899999999999999E-2</v>
      </c>
      <c r="G2432">
        <v>3.78E-2</v>
      </c>
      <c r="H2432">
        <v>4.48E-2</v>
      </c>
    </row>
    <row r="2433" spans="1:8" x14ac:dyDescent="0.2">
      <c r="A2433">
        <v>5.7000000000000002E-3</v>
      </c>
      <c r="B2433">
        <v>1.2E-2</v>
      </c>
      <c r="C2433">
        <v>1.7899999999999999E-2</v>
      </c>
      <c r="D2433">
        <v>2.3E-2</v>
      </c>
      <c r="E2433">
        <v>2.7099999999999999E-2</v>
      </c>
      <c r="F2433">
        <v>3.3000000000000002E-2</v>
      </c>
      <c r="G2433">
        <v>3.7900000000000003E-2</v>
      </c>
      <c r="H2433">
        <v>4.4999999999999998E-2</v>
      </c>
    </row>
    <row r="2434" spans="1:8" x14ac:dyDescent="0.2">
      <c r="A2434">
        <v>5.7000000000000002E-3</v>
      </c>
      <c r="B2434">
        <v>1.2E-2</v>
      </c>
      <c r="C2434">
        <v>1.7999999999999999E-2</v>
      </c>
      <c r="D2434">
        <v>2.3199999999999998E-2</v>
      </c>
      <c r="E2434">
        <v>2.7300000000000001E-2</v>
      </c>
      <c r="F2434">
        <v>3.32E-2</v>
      </c>
      <c r="G2434">
        <v>3.8300000000000001E-2</v>
      </c>
      <c r="H2434">
        <v>4.5499999999999999E-2</v>
      </c>
    </row>
    <row r="2435" spans="1:8" x14ac:dyDescent="0.2">
      <c r="A2435">
        <v>5.7999999999999996E-3</v>
      </c>
      <c r="B2435">
        <v>1.23E-2</v>
      </c>
      <c r="C2435">
        <v>1.84E-2</v>
      </c>
      <c r="D2435">
        <v>2.3400000000000001E-2</v>
      </c>
      <c r="E2435">
        <v>2.76E-2</v>
      </c>
      <c r="F2435">
        <v>3.3500000000000002E-2</v>
      </c>
      <c r="G2435">
        <v>3.85E-2</v>
      </c>
      <c r="H2435">
        <v>4.5600000000000002E-2</v>
      </c>
    </row>
    <row r="2436" spans="1:8" x14ac:dyDescent="0.2">
      <c r="A2436">
        <v>5.7999999999999996E-3</v>
      </c>
      <c r="B2436">
        <v>1.21E-2</v>
      </c>
      <c r="C2436">
        <v>1.8200000000000001E-2</v>
      </c>
      <c r="D2436">
        <v>2.3199999999999998E-2</v>
      </c>
      <c r="E2436">
        <v>2.7400000000000001E-2</v>
      </c>
      <c r="F2436">
        <v>3.32E-2</v>
      </c>
      <c r="G2436">
        <v>3.8300000000000001E-2</v>
      </c>
      <c r="H2436">
        <v>4.5400000000000003E-2</v>
      </c>
    </row>
    <row r="2437" spans="1:8" x14ac:dyDescent="0.2">
      <c r="A2437">
        <v>5.7000000000000002E-3</v>
      </c>
      <c r="B2437">
        <v>1.2200000000000001E-2</v>
      </c>
      <c r="C2437">
        <v>1.83E-2</v>
      </c>
      <c r="D2437">
        <v>2.35E-2</v>
      </c>
      <c r="E2437">
        <v>2.7799999999999998E-2</v>
      </c>
      <c r="F2437">
        <v>3.3700000000000001E-2</v>
      </c>
      <c r="G2437">
        <v>3.8899999999999997E-2</v>
      </c>
      <c r="H2437">
        <v>4.58E-2</v>
      </c>
    </row>
    <row r="2438" spans="1:8" x14ac:dyDescent="0.2">
      <c r="A2438">
        <v>5.8999999999999999E-3</v>
      </c>
      <c r="B2438">
        <v>1.2699999999999999E-2</v>
      </c>
      <c r="C2438">
        <v>1.9099999999999999E-2</v>
      </c>
      <c r="D2438">
        <v>2.4400000000000002E-2</v>
      </c>
      <c r="E2438">
        <v>2.87E-2</v>
      </c>
      <c r="F2438">
        <v>3.4599999999999999E-2</v>
      </c>
      <c r="G2438">
        <v>3.9600000000000003E-2</v>
      </c>
      <c r="H2438">
        <v>4.6300000000000001E-2</v>
      </c>
    </row>
    <row r="2439" spans="1:8" x14ac:dyDescent="0.2">
      <c r="A2439">
        <v>6.1000000000000004E-3</v>
      </c>
      <c r="B2439">
        <v>1.32E-2</v>
      </c>
      <c r="C2439">
        <v>1.95E-2</v>
      </c>
      <c r="D2439">
        <v>2.4799999999999999E-2</v>
      </c>
      <c r="E2439">
        <v>2.9100000000000001E-2</v>
      </c>
      <c r="F2439">
        <v>3.5000000000000003E-2</v>
      </c>
      <c r="G2439">
        <v>0.04</v>
      </c>
      <c r="H2439">
        <v>4.6600000000000003E-2</v>
      </c>
    </row>
    <row r="2440" spans="1:8" x14ac:dyDescent="0.2">
      <c r="A2440">
        <v>6.0000000000000001E-3</v>
      </c>
      <c r="B2440">
        <v>1.2999999999999999E-2</v>
      </c>
      <c r="C2440">
        <v>1.9400000000000001E-2</v>
      </c>
      <c r="D2440">
        <v>2.46E-2</v>
      </c>
      <c r="E2440">
        <v>2.8899999999999999E-2</v>
      </c>
      <c r="F2440">
        <v>3.4799999999999998E-2</v>
      </c>
      <c r="G2440">
        <v>3.9699999999999999E-2</v>
      </c>
      <c r="H2440">
        <v>4.65E-2</v>
      </c>
    </row>
    <row r="2441" spans="1:8" x14ac:dyDescent="0.2">
      <c r="A2441">
        <v>5.7999999999999996E-3</v>
      </c>
      <c r="B2441">
        <v>1.24E-2</v>
      </c>
      <c r="C2441">
        <v>1.8800000000000001E-2</v>
      </c>
      <c r="D2441">
        <v>2.41E-2</v>
      </c>
      <c r="E2441">
        <v>2.8400000000000002E-2</v>
      </c>
      <c r="F2441">
        <v>3.4299999999999997E-2</v>
      </c>
      <c r="G2441">
        <v>3.9300000000000002E-2</v>
      </c>
      <c r="H2441">
        <v>4.6300000000000001E-2</v>
      </c>
    </row>
    <row r="2442" spans="1:8" x14ac:dyDescent="0.2">
      <c r="A2442">
        <v>5.4999999999999997E-3</v>
      </c>
      <c r="B2442">
        <v>1.17E-2</v>
      </c>
      <c r="C2442">
        <v>1.7999999999999999E-2</v>
      </c>
      <c r="D2442">
        <v>2.3199999999999998E-2</v>
      </c>
      <c r="E2442">
        <v>2.7300000000000001E-2</v>
      </c>
      <c r="F2442">
        <v>3.3099999999999997E-2</v>
      </c>
      <c r="G2442">
        <v>3.8100000000000002E-2</v>
      </c>
      <c r="H2442">
        <v>4.5199999999999997E-2</v>
      </c>
    </row>
    <row r="2443" spans="1:8" x14ac:dyDescent="0.2">
      <c r="A2443">
        <v>5.7999999999999996E-3</v>
      </c>
      <c r="B2443">
        <v>1.24E-2</v>
      </c>
      <c r="C2443">
        <v>1.8700000000000001E-2</v>
      </c>
      <c r="D2443">
        <v>2.4E-2</v>
      </c>
      <c r="E2443">
        <v>2.8199999999999999E-2</v>
      </c>
      <c r="F2443">
        <v>3.4099999999999998E-2</v>
      </c>
      <c r="G2443">
        <v>3.9E-2</v>
      </c>
      <c r="H2443">
        <v>4.58E-2</v>
      </c>
    </row>
    <row r="2444" spans="1:8" x14ac:dyDescent="0.2">
      <c r="A2444">
        <v>5.7000000000000002E-3</v>
      </c>
      <c r="B2444">
        <v>1.21E-2</v>
      </c>
      <c r="C2444">
        <v>1.8200000000000001E-2</v>
      </c>
      <c r="D2444">
        <v>2.3300000000000001E-2</v>
      </c>
      <c r="E2444">
        <v>2.75E-2</v>
      </c>
      <c r="F2444">
        <v>3.3300000000000003E-2</v>
      </c>
      <c r="G2444">
        <v>3.8199999999999998E-2</v>
      </c>
      <c r="H2444">
        <v>4.5100000000000001E-2</v>
      </c>
    </row>
    <row r="2445" spans="1:8" x14ac:dyDescent="0.2">
      <c r="A2445">
        <v>5.7999999999999996E-3</v>
      </c>
      <c r="B2445">
        <v>1.2E-2</v>
      </c>
      <c r="C2445">
        <v>1.7999999999999999E-2</v>
      </c>
      <c r="D2445">
        <v>2.3199999999999998E-2</v>
      </c>
      <c r="E2445">
        <v>2.7300000000000001E-2</v>
      </c>
      <c r="F2445">
        <v>3.3000000000000002E-2</v>
      </c>
      <c r="G2445">
        <v>3.7900000000000003E-2</v>
      </c>
      <c r="H2445">
        <v>4.4699999999999997E-2</v>
      </c>
    </row>
    <row r="2446" spans="1:8" x14ac:dyDescent="0.2">
      <c r="A2446">
        <v>5.7000000000000002E-3</v>
      </c>
      <c r="B2446">
        <v>1.1900000000000001E-2</v>
      </c>
      <c r="C2446">
        <v>1.7899999999999999E-2</v>
      </c>
      <c r="D2446">
        <v>2.3E-2</v>
      </c>
      <c r="E2446">
        <v>2.7099999999999999E-2</v>
      </c>
      <c r="F2446">
        <v>3.3000000000000002E-2</v>
      </c>
      <c r="G2446">
        <v>3.7900000000000003E-2</v>
      </c>
      <c r="H2446">
        <v>4.48E-2</v>
      </c>
    </row>
    <row r="2447" spans="1:8" x14ac:dyDescent="0.2">
      <c r="A2447">
        <v>5.5999999999999999E-3</v>
      </c>
      <c r="B2447">
        <v>1.18E-2</v>
      </c>
      <c r="C2447">
        <v>1.7899999999999999E-2</v>
      </c>
      <c r="D2447">
        <v>2.3E-2</v>
      </c>
      <c r="E2447">
        <v>2.7300000000000001E-2</v>
      </c>
      <c r="F2447">
        <v>3.3099999999999997E-2</v>
      </c>
      <c r="G2447">
        <v>3.8199999999999998E-2</v>
      </c>
      <c r="H2447">
        <v>4.5100000000000001E-2</v>
      </c>
    </row>
    <row r="2448" spans="1:8" x14ac:dyDescent="0.2">
      <c r="A2448">
        <v>5.3E-3</v>
      </c>
      <c r="B2448">
        <v>1.12E-2</v>
      </c>
      <c r="C2448">
        <v>1.7299999999999999E-2</v>
      </c>
      <c r="D2448">
        <v>2.24E-2</v>
      </c>
      <c r="E2448">
        <v>2.6700000000000002E-2</v>
      </c>
      <c r="F2448">
        <v>3.2599999999999997E-2</v>
      </c>
      <c r="G2448">
        <v>3.7699999999999997E-2</v>
      </c>
      <c r="H2448">
        <v>4.4900000000000002E-2</v>
      </c>
    </row>
    <row r="2449" spans="1:8" x14ac:dyDescent="0.2">
      <c r="A2449">
        <v>5.3E-3</v>
      </c>
      <c r="B2449">
        <v>1.11E-2</v>
      </c>
      <c r="C2449">
        <v>1.7100000000000001E-2</v>
      </c>
      <c r="D2449">
        <v>2.2200000000000001E-2</v>
      </c>
      <c r="E2449">
        <v>2.6499999999999999E-2</v>
      </c>
      <c r="F2449">
        <v>3.2500000000000001E-2</v>
      </c>
      <c r="G2449">
        <v>3.7600000000000001E-2</v>
      </c>
      <c r="H2449">
        <v>4.4699999999999997E-2</v>
      </c>
    </row>
    <row r="2450" spans="1:8" x14ac:dyDescent="0.2">
      <c r="A2450">
        <v>5.5999999999999999E-3</v>
      </c>
      <c r="B2450">
        <v>1.17E-2</v>
      </c>
      <c r="C2450">
        <v>1.78E-2</v>
      </c>
      <c r="D2450">
        <v>2.29E-2</v>
      </c>
      <c r="E2450">
        <v>2.7099999999999999E-2</v>
      </c>
      <c r="F2450">
        <v>3.3000000000000002E-2</v>
      </c>
      <c r="G2450">
        <v>3.7999999999999999E-2</v>
      </c>
      <c r="H2450">
        <v>4.4999999999999998E-2</v>
      </c>
    </row>
    <row r="2451" spans="1:8" x14ac:dyDescent="0.2">
      <c r="A2451">
        <v>5.8999999999999999E-3</v>
      </c>
      <c r="B2451">
        <v>1.1900000000000001E-2</v>
      </c>
      <c r="C2451">
        <v>1.78E-2</v>
      </c>
      <c r="D2451">
        <v>2.2800000000000001E-2</v>
      </c>
      <c r="E2451">
        <v>2.6800000000000001E-2</v>
      </c>
      <c r="F2451">
        <v>3.2599999999999997E-2</v>
      </c>
      <c r="G2451">
        <v>3.7400000000000003E-2</v>
      </c>
      <c r="H2451">
        <v>4.4299999999999999E-2</v>
      </c>
    </row>
    <row r="2452" spans="1:8" x14ac:dyDescent="0.2">
      <c r="A2452">
        <v>5.7999999999999996E-3</v>
      </c>
      <c r="B2452">
        <v>1.1599999999999999E-2</v>
      </c>
      <c r="C2452">
        <v>1.7500000000000002E-2</v>
      </c>
      <c r="D2452">
        <v>2.2499999999999999E-2</v>
      </c>
      <c r="E2452">
        <v>2.6499999999999999E-2</v>
      </c>
      <c r="F2452">
        <v>3.2300000000000002E-2</v>
      </c>
      <c r="G2452">
        <v>3.73E-2</v>
      </c>
      <c r="H2452">
        <v>4.41E-2</v>
      </c>
    </row>
    <row r="2453" spans="1:8" x14ac:dyDescent="0.2">
      <c r="A2453">
        <v>6.1999999999999998E-3</v>
      </c>
      <c r="B2453">
        <v>1.2500000000000001E-2</v>
      </c>
      <c r="C2453">
        <v>1.8499999999999999E-2</v>
      </c>
      <c r="D2453">
        <v>2.35E-2</v>
      </c>
      <c r="E2453">
        <v>2.76E-2</v>
      </c>
      <c r="F2453">
        <v>3.3399999999999999E-2</v>
      </c>
      <c r="G2453">
        <v>3.8199999999999998E-2</v>
      </c>
      <c r="H2453">
        <v>4.48E-2</v>
      </c>
    </row>
    <row r="2454" spans="1:8" x14ac:dyDescent="0.2">
      <c r="A2454">
        <v>6.1999999999999998E-3</v>
      </c>
      <c r="B2454">
        <v>1.24E-2</v>
      </c>
      <c r="C2454">
        <v>1.83E-2</v>
      </c>
      <c r="D2454">
        <v>2.3300000000000001E-2</v>
      </c>
      <c r="E2454">
        <v>2.7400000000000001E-2</v>
      </c>
      <c r="F2454">
        <v>3.3099999999999997E-2</v>
      </c>
      <c r="G2454">
        <v>3.7999999999999999E-2</v>
      </c>
      <c r="H2454">
        <v>4.4600000000000001E-2</v>
      </c>
    </row>
    <row r="2455" spans="1:8" x14ac:dyDescent="0.2">
      <c r="A2455">
        <v>6.3E-3</v>
      </c>
      <c r="B2455">
        <v>1.2200000000000001E-2</v>
      </c>
      <c r="C2455">
        <v>1.7999999999999999E-2</v>
      </c>
      <c r="D2455">
        <v>2.29E-2</v>
      </c>
      <c r="E2455">
        <v>2.7E-2</v>
      </c>
      <c r="F2455">
        <v>3.2800000000000003E-2</v>
      </c>
      <c r="G2455">
        <v>3.7600000000000001E-2</v>
      </c>
      <c r="H2455">
        <v>4.4299999999999999E-2</v>
      </c>
    </row>
    <row r="2456" spans="1:8" x14ac:dyDescent="0.2">
      <c r="A2456">
        <v>6.4999999999999997E-3</v>
      </c>
      <c r="B2456">
        <v>1.23E-2</v>
      </c>
      <c r="C2456">
        <v>1.7899999999999999E-2</v>
      </c>
      <c r="D2456">
        <v>2.29E-2</v>
      </c>
      <c r="E2456">
        <v>2.7E-2</v>
      </c>
      <c r="F2456">
        <v>3.27E-2</v>
      </c>
      <c r="G2456">
        <v>3.7499999999999999E-2</v>
      </c>
      <c r="H2456">
        <v>4.41E-2</v>
      </c>
    </row>
    <row r="2457" spans="1:8" x14ac:dyDescent="0.2">
      <c r="A2457">
        <v>6.4000000000000003E-3</v>
      </c>
      <c r="B2457">
        <v>1.2200000000000001E-2</v>
      </c>
      <c r="C2457">
        <v>1.7899999999999999E-2</v>
      </c>
      <c r="D2457">
        <v>2.2800000000000001E-2</v>
      </c>
      <c r="E2457">
        <v>2.69E-2</v>
      </c>
      <c r="F2457">
        <v>3.27E-2</v>
      </c>
      <c r="G2457">
        <v>3.7499999999999999E-2</v>
      </c>
      <c r="H2457">
        <v>4.3799999999999999E-2</v>
      </c>
    </row>
    <row r="2458" spans="1:8" x14ac:dyDescent="0.2">
      <c r="A2458">
        <v>6.4000000000000003E-3</v>
      </c>
      <c r="B2458">
        <v>1.1900000000000001E-2</v>
      </c>
      <c r="C2458">
        <v>1.7399999999999999E-2</v>
      </c>
      <c r="D2458">
        <v>2.2200000000000001E-2</v>
      </c>
      <c r="E2458">
        <v>2.63E-2</v>
      </c>
      <c r="F2458">
        <v>3.2000000000000001E-2</v>
      </c>
      <c r="G2458">
        <v>3.6799999999999999E-2</v>
      </c>
      <c r="H2458">
        <v>4.3200000000000002E-2</v>
      </c>
    </row>
    <row r="2459" spans="1:8" x14ac:dyDescent="0.2">
      <c r="A2459">
        <v>6.7999999999999996E-3</v>
      </c>
      <c r="B2459">
        <v>1.24E-2</v>
      </c>
      <c r="C2459">
        <v>1.7899999999999999E-2</v>
      </c>
      <c r="D2459">
        <v>2.2599999999999999E-2</v>
      </c>
      <c r="E2459">
        <v>2.6700000000000002E-2</v>
      </c>
      <c r="F2459">
        <v>3.2300000000000002E-2</v>
      </c>
      <c r="G2459">
        <v>3.6999999999999998E-2</v>
      </c>
      <c r="H2459">
        <v>4.3299999999999998E-2</v>
      </c>
    </row>
    <row r="2460" spans="1:8" x14ac:dyDescent="0.2">
      <c r="A2460">
        <v>7.1000000000000004E-3</v>
      </c>
      <c r="B2460">
        <v>1.24E-2</v>
      </c>
      <c r="C2460">
        <v>1.7600000000000001E-2</v>
      </c>
      <c r="D2460">
        <v>2.23E-2</v>
      </c>
      <c r="E2460">
        <v>2.6200000000000001E-2</v>
      </c>
      <c r="F2460">
        <v>3.1699999999999999E-2</v>
      </c>
      <c r="G2460">
        <v>3.6299999999999999E-2</v>
      </c>
      <c r="H2460">
        <v>4.24E-2</v>
      </c>
    </row>
    <row r="2461" spans="1:8" x14ac:dyDescent="0.2">
      <c r="A2461">
        <v>7.1000000000000004E-3</v>
      </c>
      <c r="B2461">
        <v>1.21E-2</v>
      </c>
      <c r="C2461">
        <v>1.72E-2</v>
      </c>
      <c r="D2461">
        <v>2.1899999999999999E-2</v>
      </c>
      <c r="E2461">
        <v>2.5700000000000001E-2</v>
      </c>
      <c r="F2461">
        <v>3.1199999999999999E-2</v>
      </c>
      <c r="G2461">
        <v>3.5799999999999998E-2</v>
      </c>
      <c r="H2461">
        <v>4.1799999999999997E-2</v>
      </c>
    </row>
    <row r="2462" spans="1:8" x14ac:dyDescent="0.2">
      <c r="A2462">
        <v>7.1999999999999998E-3</v>
      </c>
      <c r="B2462">
        <v>1.2E-2</v>
      </c>
      <c r="C2462">
        <v>1.6899999999999998E-2</v>
      </c>
      <c r="D2462">
        <v>2.1399999999999999E-2</v>
      </c>
      <c r="E2462">
        <v>2.53E-2</v>
      </c>
      <c r="F2462">
        <v>3.0700000000000002E-2</v>
      </c>
      <c r="G2462">
        <v>3.5400000000000001E-2</v>
      </c>
      <c r="H2462">
        <v>4.1599999999999998E-2</v>
      </c>
    </row>
    <row r="2463" spans="1:8" x14ac:dyDescent="0.2">
      <c r="A2463">
        <v>8.0999999999999996E-3</v>
      </c>
      <c r="B2463">
        <v>1.18E-2</v>
      </c>
      <c r="C2463">
        <v>1.6299999999999999E-2</v>
      </c>
      <c r="D2463">
        <v>2.06E-2</v>
      </c>
      <c r="E2463">
        <v>2.4199999999999999E-2</v>
      </c>
      <c r="F2463">
        <v>2.9700000000000001E-2</v>
      </c>
      <c r="G2463">
        <v>3.4099999999999998E-2</v>
      </c>
      <c r="H2463">
        <v>3.9800000000000002E-2</v>
      </c>
    </row>
    <row r="2464" spans="1:8" x14ac:dyDescent="0.2">
      <c r="A2464">
        <v>6.7999999999999996E-3</v>
      </c>
      <c r="B2464">
        <v>1.1599999999999999E-2</v>
      </c>
      <c r="C2464">
        <v>1.66E-2</v>
      </c>
      <c r="D2464">
        <v>2.12E-2</v>
      </c>
      <c r="E2464">
        <v>2.53E-2</v>
      </c>
      <c r="F2464">
        <v>3.1099999999999999E-2</v>
      </c>
      <c r="G2464">
        <v>3.5900000000000001E-2</v>
      </c>
      <c r="H2464">
        <v>4.2299999999999997E-2</v>
      </c>
    </row>
    <row r="2465" spans="1:8" x14ac:dyDescent="0.2">
      <c r="A2465">
        <v>7.0000000000000001E-3</v>
      </c>
      <c r="B2465">
        <v>1.1599999999999999E-2</v>
      </c>
      <c r="C2465">
        <v>1.66E-2</v>
      </c>
      <c r="D2465">
        <v>2.1299999999999999E-2</v>
      </c>
      <c r="E2465">
        <v>2.53E-2</v>
      </c>
      <c r="F2465">
        <v>3.1099999999999999E-2</v>
      </c>
      <c r="G2465">
        <v>3.5999999999999997E-2</v>
      </c>
      <c r="H2465">
        <v>4.2599999999999999E-2</v>
      </c>
    </row>
    <row r="2466" spans="1:8" x14ac:dyDescent="0.2">
      <c r="A2466">
        <v>6.7999999999999996E-3</v>
      </c>
      <c r="B2466">
        <v>1.1299999999999999E-2</v>
      </c>
      <c r="C2466">
        <v>1.66E-2</v>
      </c>
      <c r="D2466">
        <v>2.1299999999999999E-2</v>
      </c>
      <c r="E2466">
        <v>2.53E-2</v>
      </c>
      <c r="F2466">
        <v>3.1199999999999999E-2</v>
      </c>
      <c r="G2466">
        <v>3.5999999999999997E-2</v>
      </c>
      <c r="H2466">
        <v>4.2700000000000002E-2</v>
      </c>
    </row>
    <row r="2467" spans="1:8" x14ac:dyDescent="0.2">
      <c r="A2467">
        <v>6.8999999999999999E-3</v>
      </c>
      <c r="B2467">
        <v>1.14E-2</v>
      </c>
      <c r="C2467">
        <v>1.66E-2</v>
      </c>
      <c r="D2467">
        <v>2.1299999999999999E-2</v>
      </c>
      <c r="E2467">
        <v>2.53E-2</v>
      </c>
      <c r="F2467">
        <v>3.1E-2</v>
      </c>
      <c r="G2467">
        <v>3.5900000000000001E-2</v>
      </c>
      <c r="H2467">
        <v>4.2700000000000002E-2</v>
      </c>
    </row>
    <row r="2468" spans="1:8" x14ac:dyDescent="0.2">
      <c r="A2468">
        <v>7.4000000000000003E-3</v>
      </c>
      <c r="B2468">
        <v>1.12E-2</v>
      </c>
      <c r="C2468">
        <v>1.6E-2</v>
      </c>
      <c r="D2468">
        <v>2.0500000000000001E-2</v>
      </c>
      <c r="E2468">
        <v>2.4400000000000002E-2</v>
      </c>
      <c r="F2468">
        <v>3.0099999999999998E-2</v>
      </c>
      <c r="G2468">
        <v>3.49E-2</v>
      </c>
      <c r="H2468">
        <v>4.1599999999999998E-2</v>
      </c>
    </row>
    <row r="2469" spans="1:8" x14ac:dyDescent="0.2">
      <c r="A2469">
        <v>7.1999999999999998E-3</v>
      </c>
      <c r="B2469">
        <v>1.12E-2</v>
      </c>
      <c r="C2469">
        <v>1.5800000000000002E-2</v>
      </c>
      <c r="D2469">
        <v>2.0400000000000001E-2</v>
      </c>
      <c r="E2469">
        <v>2.4199999999999999E-2</v>
      </c>
      <c r="F2469">
        <v>2.9899999999999999E-2</v>
      </c>
      <c r="G2469">
        <v>3.4700000000000002E-2</v>
      </c>
      <c r="H2469">
        <v>4.1300000000000003E-2</v>
      </c>
    </row>
    <row r="2470" spans="1:8" x14ac:dyDescent="0.2">
      <c r="A2470">
        <v>7.3000000000000001E-3</v>
      </c>
      <c r="B2470">
        <v>1.1299999999999999E-2</v>
      </c>
      <c r="C2470">
        <v>1.6E-2</v>
      </c>
      <c r="D2470">
        <v>2.0400000000000001E-2</v>
      </c>
      <c r="E2470">
        <v>2.4299999999999999E-2</v>
      </c>
      <c r="F2470">
        <v>0.03</v>
      </c>
      <c r="G2470">
        <v>3.4799999999999998E-2</v>
      </c>
      <c r="H2470">
        <v>4.1300000000000003E-2</v>
      </c>
    </row>
    <row r="2471" spans="1:8" x14ac:dyDescent="0.2">
      <c r="A2471">
        <v>7.6E-3</v>
      </c>
      <c r="B2471">
        <v>1.1299999999999999E-2</v>
      </c>
      <c r="C2471">
        <v>1.5699999999999999E-2</v>
      </c>
      <c r="D2471">
        <v>0.02</v>
      </c>
      <c r="E2471">
        <v>2.3800000000000002E-2</v>
      </c>
      <c r="F2471">
        <v>2.9399999999999999E-2</v>
      </c>
      <c r="G2471">
        <v>3.4099999999999998E-2</v>
      </c>
      <c r="H2471">
        <v>4.07E-2</v>
      </c>
    </row>
    <row r="2472" spans="1:8" x14ac:dyDescent="0.2">
      <c r="A2472">
        <v>8.0000000000000002E-3</v>
      </c>
      <c r="B2472">
        <v>1.12E-2</v>
      </c>
      <c r="C2472">
        <v>1.5299999999999999E-2</v>
      </c>
      <c r="D2472">
        <v>1.9400000000000001E-2</v>
      </c>
      <c r="E2472">
        <v>2.3099999999999999E-2</v>
      </c>
      <c r="F2472">
        <v>2.8400000000000002E-2</v>
      </c>
      <c r="G2472">
        <v>3.3000000000000002E-2</v>
      </c>
      <c r="H2472">
        <v>3.9300000000000002E-2</v>
      </c>
    </row>
    <row r="2473" spans="1:8" x14ac:dyDescent="0.2">
      <c r="A2473">
        <v>8.6E-3</v>
      </c>
      <c r="B2473">
        <v>1.1599999999999999E-2</v>
      </c>
      <c r="C2473">
        <v>1.54E-2</v>
      </c>
      <c r="D2473">
        <v>1.9199999999999998E-2</v>
      </c>
      <c r="E2473">
        <v>2.2599999999999999E-2</v>
      </c>
      <c r="F2473">
        <v>2.7699999999999999E-2</v>
      </c>
      <c r="G2473">
        <v>3.2000000000000001E-2</v>
      </c>
      <c r="H2473">
        <v>3.7900000000000003E-2</v>
      </c>
    </row>
    <row r="2474" spans="1:8" x14ac:dyDescent="0.2">
      <c r="A2474">
        <v>9.1000000000000004E-3</v>
      </c>
      <c r="B2474">
        <v>1.24E-2</v>
      </c>
      <c r="C2474">
        <v>1.6E-2</v>
      </c>
      <c r="D2474">
        <v>1.9699999999999999E-2</v>
      </c>
      <c r="E2474">
        <v>2.3099999999999999E-2</v>
      </c>
      <c r="F2474">
        <v>2.8299999999999999E-2</v>
      </c>
      <c r="G2474">
        <v>3.2599999999999997E-2</v>
      </c>
      <c r="H2474">
        <v>3.8800000000000001E-2</v>
      </c>
    </row>
    <row r="2475" spans="1:8" x14ac:dyDescent="0.2">
      <c r="A2475">
        <v>9.5999999999999992E-3</v>
      </c>
      <c r="B2475">
        <v>1.2699999999999999E-2</v>
      </c>
      <c r="C2475">
        <v>1.6299999999999999E-2</v>
      </c>
      <c r="D2475">
        <v>1.9900000000000001E-2</v>
      </c>
      <c r="E2475">
        <v>2.3099999999999999E-2</v>
      </c>
      <c r="F2475">
        <v>2.8000000000000001E-2</v>
      </c>
      <c r="G2475">
        <v>3.2300000000000002E-2</v>
      </c>
      <c r="H2475">
        <v>3.8399999999999997E-2</v>
      </c>
    </row>
    <row r="2476" spans="1:8" x14ac:dyDescent="0.2">
      <c r="A2476">
        <v>9.1999999999999998E-3</v>
      </c>
      <c r="B2476">
        <v>1.2699999999999999E-2</v>
      </c>
      <c r="C2476">
        <v>1.6799999999999999E-2</v>
      </c>
      <c r="D2476">
        <v>2.07E-2</v>
      </c>
      <c r="E2476">
        <v>2.4E-2</v>
      </c>
      <c r="F2476">
        <v>2.9000000000000001E-2</v>
      </c>
      <c r="G2476">
        <v>3.32E-2</v>
      </c>
      <c r="H2476">
        <v>3.95E-2</v>
      </c>
    </row>
    <row r="2477" spans="1:8" x14ac:dyDescent="0.2">
      <c r="A2477">
        <v>8.9999999999999993E-3</v>
      </c>
      <c r="B2477">
        <v>1.3100000000000001E-2</v>
      </c>
      <c r="C2477">
        <v>1.7399999999999999E-2</v>
      </c>
      <c r="D2477">
        <v>2.1499999999999998E-2</v>
      </c>
      <c r="E2477">
        <v>2.5100000000000001E-2</v>
      </c>
      <c r="F2477">
        <v>3.0099999999999998E-2</v>
      </c>
      <c r="G2477">
        <v>3.4500000000000003E-2</v>
      </c>
      <c r="H2477">
        <v>4.0800000000000003E-2</v>
      </c>
    </row>
    <row r="2478" spans="1:8" x14ac:dyDescent="0.2">
      <c r="A2478">
        <v>8.3999999999999995E-3</v>
      </c>
      <c r="B2478">
        <v>1.24E-2</v>
      </c>
      <c r="C2478">
        <v>1.66E-2</v>
      </c>
      <c r="D2478">
        <v>2.0799999999999999E-2</v>
      </c>
      <c r="E2478">
        <v>2.4500000000000001E-2</v>
      </c>
      <c r="F2478">
        <v>2.9600000000000001E-2</v>
      </c>
      <c r="G2478">
        <v>3.4000000000000002E-2</v>
      </c>
      <c r="H2478">
        <v>4.0500000000000001E-2</v>
      </c>
    </row>
    <row r="2479" spans="1:8" x14ac:dyDescent="0.2">
      <c r="A2479">
        <v>8.5000000000000006E-3</v>
      </c>
      <c r="B2479">
        <v>1.23E-2</v>
      </c>
      <c r="C2479">
        <v>1.66E-2</v>
      </c>
      <c r="D2479">
        <v>2.07E-2</v>
      </c>
      <c r="E2479">
        <v>2.41E-2</v>
      </c>
      <c r="F2479">
        <v>2.93E-2</v>
      </c>
      <c r="G2479">
        <v>3.3700000000000001E-2</v>
      </c>
      <c r="H2479">
        <v>4.02E-2</v>
      </c>
    </row>
    <row r="2480" spans="1:8" x14ac:dyDescent="0.2">
      <c r="A2480">
        <v>8.6E-3</v>
      </c>
      <c r="B2480">
        <v>1.24E-2</v>
      </c>
      <c r="C2480">
        <v>1.67E-2</v>
      </c>
      <c r="D2480">
        <v>2.0799999999999999E-2</v>
      </c>
      <c r="E2480">
        <v>2.4299999999999999E-2</v>
      </c>
      <c r="F2480">
        <v>2.9399999999999999E-2</v>
      </c>
      <c r="G2480">
        <v>3.3799999999999997E-2</v>
      </c>
      <c r="H2480">
        <v>4.0300000000000002E-2</v>
      </c>
    </row>
    <row r="2481" spans="1:8" x14ac:dyDescent="0.2">
      <c r="A2481">
        <v>8.3999999999999995E-3</v>
      </c>
      <c r="B2481">
        <v>1.2500000000000001E-2</v>
      </c>
      <c r="C2481">
        <v>1.7000000000000001E-2</v>
      </c>
      <c r="D2481">
        <v>2.1299999999999999E-2</v>
      </c>
      <c r="E2481">
        <v>2.5000000000000001E-2</v>
      </c>
      <c r="F2481">
        <v>3.0200000000000001E-2</v>
      </c>
      <c r="G2481">
        <v>3.4799999999999998E-2</v>
      </c>
      <c r="H2481">
        <v>4.1200000000000001E-2</v>
      </c>
    </row>
    <row r="2482" spans="1:8" x14ac:dyDescent="0.2">
      <c r="A2482">
        <v>8.0999999999999996E-3</v>
      </c>
      <c r="B2482">
        <v>1.1900000000000001E-2</v>
      </c>
      <c r="C2482">
        <v>1.6199999999999999E-2</v>
      </c>
      <c r="D2482">
        <v>2.0299999999999999E-2</v>
      </c>
      <c r="E2482">
        <v>2.3800000000000002E-2</v>
      </c>
      <c r="F2482">
        <v>2.9000000000000001E-2</v>
      </c>
      <c r="G2482">
        <v>3.3500000000000002E-2</v>
      </c>
      <c r="H2482">
        <v>4.0099999999999997E-2</v>
      </c>
    </row>
    <row r="2483" spans="1:8" x14ac:dyDescent="0.2">
      <c r="A2483">
        <v>8.3999999999999995E-3</v>
      </c>
      <c r="B2483">
        <v>1.21E-2</v>
      </c>
      <c r="C2483">
        <v>1.6E-2</v>
      </c>
      <c r="D2483">
        <v>0.02</v>
      </c>
      <c r="E2483">
        <v>2.35E-2</v>
      </c>
      <c r="F2483">
        <v>2.86E-2</v>
      </c>
      <c r="G2483">
        <v>3.3000000000000002E-2</v>
      </c>
      <c r="H2483">
        <v>3.95E-2</v>
      </c>
    </row>
    <row r="2484" spans="1:8" x14ac:dyDescent="0.2">
      <c r="A2484">
        <v>8.0000000000000002E-3</v>
      </c>
      <c r="B2484">
        <v>1.17E-2</v>
      </c>
      <c r="C2484">
        <v>1.5800000000000002E-2</v>
      </c>
      <c r="D2484">
        <v>1.9800000000000002E-2</v>
      </c>
      <c r="E2484">
        <v>2.3300000000000001E-2</v>
      </c>
      <c r="F2484">
        <v>2.8400000000000002E-2</v>
      </c>
      <c r="G2484">
        <v>3.2800000000000003E-2</v>
      </c>
      <c r="H2484">
        <v>3.9399999999999998E-2</v>
      </c>
    </row>
    <row r="2485" spans="1:8" x14ac:dyDescent="0.2">
      <c r="A2485">
        <v>7.7000000000000002E-3</v>
      </c>
      <c r="B2485">
        <v>1.15E-2</v>
      </c>
      <c r="C2485">
        <v>1.5800000000000002E-2</v>
      </c>
      <c r="D2485">
        <v>1.9900000000000001E-2</v>
      </c>
      <c r="E2485">
        <v>2.35E-2</v>
      </c>
      <c r="F2485">
        <v>2.8799999999999999E-2</v>
      </c>
      <c r="G2485">
        <v>3.3300000000000003E-2</v>
      </c>
      <c r="H2485">
        <v>3.9699999999999999E-2</v>
      </c>
    </row>
    <row r="2486" spans="1:8" x14ac:dyDescent="0.2">
      <c r="A2486">
        <v>7.4999999999999997E-3</v>
      </c>
      <c r="B2486">
        <v>1.1299999999999999E-2</v>
      </c>
      <c r="C2486">
        <v>1.5800000000000002E-2</v>
      </c>
      <c r="D2486">
        <v>1.9900000000000001E-2</v>
      </c>
      <c r="E2486">
        <v>2.3599999999999999E-2</v>
      </c>
      <c r="F2486">
        <v>2.8799999999999999E-2</v>
      </c>
      <c r="G2486">
        <v>3.3399999999999999E-2</v>
      </c>
      <c r="H2486">
        <v>0.04</v>
      </c>
    </row>
    <row r="2487" spans="1:8" x14ac:dyDescent="0.2">
      <c r="A2487">
        <v>7.7000000000000002E-3</v>
      </c>
      <c r="B2487">
        <v>1.14E-2</v>
      </c>
      <c r="C2487">
        <v>1.5800000000000002E-2</v>
      </c>
      <c r="D2487">
        <v>0.02</v>
      </c>
      <c r="E2487">
        <v>2.3699999999999999E-2</v>
      </c>
      <c r="F2487">
        <v>2.8899999999999999E-2</v>
      </c>
      <c r="G2487">
        <v>3.3500000000000002E-2</v>
      </c>
      <c r="H2487">
        <v>4.0099999999999997E-2</v>
      </c>
    </row>
    <row r="2488" spans="1:8" x14ac:dyDescent="0.2">
      <c r="A2488">
        <v>7.7000000000000002E-3</v>
      </c>
      <c r="B2488">
        <v>1.1299999999999999E-2</v>
      </c>
      <c r="C2488">
        <v>1.5900000000000001E-2</v>
      </c>
      <c r="D2488">
        <v>2.01E-2</v>
      </c>
      <c r="E2488">
        <v>2.3800000000000002E-2</v>
      </c>
      <c r="F2488">
        <v>2.93E-2</v>
      </c>
      <c r="G2488">
        <v>3.4000000000000002E-2</v>
      </c>
      <c r="H2488">
        <v>4.0599999999999997E-2</v>
      </c>
    </row>
    <row r="2489" spans="1:8" x14ac:dyDescent="0.2">
      <c r="A2489">
        <v>7.7999999999999996E-3</v>
      </c>
      <c r="B2489">
        <v>1.12E-2</v>
      </c>
      <c r="C2489">
        <v>1.5599999999999999E-2</v>
      </c>
      <c r="D2489">
        <v>1.9800000000000002E-2</v>
      </c>
      <c r="E2489">
        <v>2.3400000000000001E-2</v>
      </c>
      <c r="F2489">
        <v>2.8799999999999999E-2</v>
      </c>
      <c r="G2489">
        <v>3.3399999999999999E-2</v>
      </c>
      <c r="H2489">
        <v>4.02E-2</v>
      </c>
    </row>
    <row r="2490" spans="1:8" x14ac:dyDescent="0.2">
      <c r="A2490">
        <v>7.7000000000000002E-3</v>
      </c>
      <c r="B2490">
        <v>1.11E-2</v>
      </c>
      <c r="C2490">
        <v>1.54E-2</v>
      </c>
      <c r="D2490">
        <v>1.9599999999999999E-2</v>
      </c>
      <c r="E2490">
        <v>2.3300000000000001E-2</v>
      </c>
      <c r="F2490">
        <v>2.8799999999999999E-2</v>
      </c>
      <c r="G2490">
        <v>3.3399999999999999E-2</v>
      </c>
      <c r="H2490">
        <v>4.02E-2</v>
      </c>
    </row>
    <row r="2491" spans="1:8" x14ac:dyDescent="0.2">
      <c r="A2491">
        <v>7.4000000000000003E-3</v>
      </c>
      <c r="B2491">
        <v>1.06E-2</v>
      </c>
      <c r="C2491">
        <v>1.49E-2</v>
      </c>
      <c r="D2491">
        <v>1.9E-2</v>
      </c>
      <c r="E2491">
        <v>2.2700000000000001E-2</v>
      </c>
      <c r="F2491">
        <v>2.7900000000000001E-2</v>
      </c>
      <c r="G2491">
        <v>3.2599999999999997E-2</v>
      </c>
      <c r="H2491">
        <v>3.9300000000000002E-2</v>
      </c>
    </row>
    <row r="2492" spans="1:8" x14ac:dyDescent="0.2">
      <c r="A2492">
        <v>7.4999999999999997E-3</v>
      </c>
      <c r="B2492">
        <v>1.0699999999999999E-2</v>
      </c>
      <c r="C2492">
        <v>1.4999999999999999E-2</v>
      </c>
      <c r="D2492">
        <v>1.9199999999999998E-2</v>
      </c>
      <c r="E2492">
        <v>2.2800000000000001E-2</v>
      </c>
      <c r="F2492">
        <v>2.8199999999999999E-2</v>
      </c>
      <c r="G2492">
        <v>3.2800000000000003E-2</v>
      </c>
      <c r="H2492">
        <v>3.9600000000000003E-2</v>
      </c>
    </row>
    <row r="2493" spans="1:8" x14ac:dyDescent="0.2">
      <c r="A2493">
        <v>7.3000000000000001E-3</v>
      </c>
      <c r="B2493">
        <v>1.04E-2</v>
      </c>
      <c r="C2493">
        <v>1.47E-2</v>
      </c>
      <c r="D2493">
        <v>1.89E-2</v>
      </c>
      <c r="E2493">
        <v>2.2700000000000001E-2</v>
      </c>
      <c r="F2493">
        <v>2.8199999999999999E-2</v>
      </c>
      <c r="G2493">
        <v>3.2899999999999999E-2</v>
      </c>
      <c r="H2493">
        <v>3.9800000000000002E-2</v>
      </c>
    </row>
    <row r="2494" spans="1:8" x14ac:dyDescent="0.2">
      <c r="A2494">
        <v>7.4000000000000003E-3</v>
      </c>
      <c r="B2494">
        <v>1.0500000000000001E-2</v>
      </c>
      <c r="C2494">
        <v>1.46E-2</v>
      </c>
      <c r="D2494">
        <v>1.8700000000000001E-2</v>
      </c>
      <c r="E2494">
        <v>2.24E-2</v>
      </c>
      <c r="F2494">
        <v>2.7799999999999998E-2</v>
      </c>
      <c r="G2494">
        <v>3.2399999999999998E-2</v>
      </c>
      <c r="H2494">
        <v>3.9199999999999999E-2</v>
      </c>
    </row>
    <row r="2495" spans="1:8" x14ac:dyDescent="0.2">
      <c r="A2495">
        <v>7.7999999999999996E-3</v>
      </c>
      <c r="B2495">
        <v>1.04E-2</v>
      </c>
      <c r="C2495">
        <v>1.4200000000000001E-2</v>
      </c>
      <c r="D2495">
        <v>1.8200000000000001E-2</v>
      </c>
      <c r="E2495">
        <v>2.1899999999999999E-2</v>
      </c>
      <c r="F2495">
        <v>2.7099999999999999E-2</v>
      </c>
      <c r="G2495">
        <v>3.1699999999999999E-2</v>
      </c>
      <c r="H2495">
        <v>3.8600000000000002E-2</v>
      </c>
    </row>
    <row r="2496" spans="1:8" x14ac:dyDescent="0.2">
      <c r="A2496">
        <v>7.7999999999999996E-3</v>
      </c>
      <c r="B2496">
        <v>1.04E-2</v>
      </c>
      <c r="C2496">
        <v>1.41E-2</v>
      </c>
      <c r="D2496">
        <v>1.8100000000000002E-2</v>
      </c>
      <c r="E2496">
        <v>2.18E-2</v>
      </c>
      <c r="F2496">
        <v>2.7E-2</v>
      </c>
      <c r="G2496">
        <v>3.1600000000000003E-2</v>
      </c>
      <c r="H2496">
        <v>3.8600000000000002E-2</v>
      </c>
    </row>
    <row r="2497" spans="1:8" x14ac:dyDescent="0.2">
      <c r="A2497">
        <v>7.6E-3</v>
      </c>
      <c r="B2497">
        <v>1.0200000000000001E-2</v>
      </c>
      <c r="C2497">
        <v>1.4E-2</v>
      </c>
      <c r="D2497">
        <v>1.7999999999999999E-2</v>
      </c>
      <c r="E2497">
        <v>2.1600000000000001E-2</v>
      </c>
      <c r="F2497">
        <v>2.69E-2</v>
      </c>
      <c r="G2497">
        <v>3.1600000000000003E-2</v>
      </c>
      <c r="H2497">
        <v>3.8699999999999998E-2</v>
      </c>
    </row>
    <row r="2498" spans="1:8" x14ac:dyDescent="0.2">
      <c r="A2498">
        <v>7.3000000000000001E-3</v>
      </c>
      <c r="B2498">
        <v>9.9000000000000008E-3</v>
      </c>
      <c r="C2498">
        <v>1.37E-2</v>
      </c>
      <c r="D2498">
        <v>1.77E-2</v>
      </c>
      <c r="E2498">
        <v>2.1299999999999999E-2</v>
      </c>
      <c r="F2498">
        <v>2.6700000000000002E-2</v>
      </c>
      <c r="G2498">
        <v>3.1300000000000001E-2</v>
      </c>
      <c r="H2498">
        <v>3.8600000000000002E-2</v>
      </c>
    </row>
    <row r="2499" spans="1:8" x14ac:dyDescent="0.2">
      <c r="A2499">
        <v>7.3000000000000001E-3</v>
      </c>
      <c r="B2499">
        <v>9.7999999999999997E-3</v>
      </c>
      <c r="C2499">
        <v>1.3299999999999999E-2</v>
      </c>
      <c r="D2499">
        <v>1.7000000000000001E-2</v>
      </c>
      <c r="E2499">
        <v>2.06E-2</v>
      </c>
      <c r="F2499">
        <v>2.58E-2</v>
      </c>
      <c r="G2499">
        <v>3.04E-2</v>
      </c>
      <c r="H2499">
        <v>3.78E-2</v>
      </c>
    </row>
    <row r="2500" spans="1:8" x14ac:dyDescent="0.2">
      <c r="A2500">
        <v>7.1999999999999998E-3</v>
      </c>
      <c r="B2500">
        <v>9.7000000000000003E-3</v>
      </c>
      <c r="C2500">
        <v>1.3299999999999999E-2</v>
      </c>
      <c r="D2500">
        <v>1.7100000000000001E-2</v>
      </c>
      <c r="E2500">
        <v>2.0500000000000001E-2</v>
      </c>
      <c r="F2500">
        <v>2.5700000000000001E-2</v>
      </c>
      <c r="G2500">
        <v>3.0200000000000001E-2</v>
      </c>
      <c r="H2500">
        <v>3.7199999999999997E-2</v>
      </c>
    </row>
    <row r="2501" spans="1:8" x14ac:dyDescent="0.2">
      <c r="A2501">
        <v>7.1999999999999998E-3</v>
      </c>
      <c r="B2501">
        <v>9.7999999999999997E-3</v>
      </c>
      <c r="C2501">
        <v>1.3299999999999999E-2</v>
      </c>
      <c r="D2501">
        <v>1.7000000000000001E-2</v>
      </c>
      <c r="E2501">
        <v>2.0299999999999999E-2</v>
      </c>
      <c r="F2501">
        <v>2.53E-2</v>
      </c>
      <c r="G2501">
        <v>2.9700000000000001E-2</v>
      </c>
      <c r="H2501">
        <v>3.6499999999999998E-2</v>
      </c>
    </row>
    <row r="2502" spans="1:8" x14ac:dyDescent="0.2">
      <c r="A2502">
        <v>7.1000000000000004E-3</v>
      </c>
      <c r="B2502">
        <v>9.9000000000000008E-3</v>
      </c>
      <c r="C2502">
        <v>1.37E-2</v>
      </c>
      <c r="D2502">
        <v>1.7399999999999999E-2</v>
      </c>
      <c r="E2502">
        <v>2.0799999999999999E-2</v>
      </c>
      <c r="F2502">
        <v>2.5899999999999999E-2</v>
      </c>
      <c r="G2502">
        <v>3.04E-2</v>
      </c>
      <c r="H2502">
        <v>3.7400000000000003E-2</v>
      </c>
    </row>
    <row r="2503" spans="1:8" x14ac:dyDescent="0.2">
      <c r="A2503">
        <v>7.0000000000000001E-3</v>
      </c>
      <c r="B2503">
        <v>9.7999999999999997E-3</v>
      </c>
      <c r="C2503">
        <v>1.35E-2</v>
      </c>
      <c r="D2503">
        <v>1.7299999999999999E-2</v>
      </c>
      <c r="E2503">
        <v>2.07E-2</v>
      </c>
      <c r="F2503">
        <v>2.5899999999999999E-2</v>
      </c>
      <c r="G2503">
        <v>3.04E-2</v>
      </c>
      <c r="H2503">
        <v>3.73E-2</v>
      </c>
    </row>
    <row r="2504" spans="1:8" x14ac:dyDescent="0.2">
      <c r="A2504">
        <v>6.7000000000000002E-3</v>
      </c>
      <c r="B2504">
        <v>9.4000000000000004E-3</v>
      </c>
      <c r="C2504">
        <v>1.2999999999999999E-2</v>
      </c>
      <c r="D2504">
        <v>1.6799999999999999E-2</v>
      </c>
      <c r="E2504">
        <v>2.0299999999999999E-2</v>
      </c>
      <c r="F2504">
        <v>2.5600000000000001E-2</v>
      </c>
      <c r="G2504">
        <v>3.0200000000000001E-2</v>
      </c>
      <c r="H2504">
        <v>3.73E-2</v>
      </c>
    </row>
    <row r="2505" spans="1:8" x14ac:dyDescent="0.2">
      <c r="A2505">
        <v>6.6E-3</v>
      </c>
      <c r="B2505">
        <v>9.4999999999999998E-3</v>
      </c>
      <c r="C2505">
        <v>1.3299999999999999E-2</v>
      </c>
      <c r="D2505">
        <v>1.7299999999999999E-2</v>
      </c>
      <c r="E2505">
        <v>2.0799999999999999E-2</v>
      </c>
      <c r="F2505">
        <v>2.6200000000000001E-2</v>
      </c>
      <c r="G2505">
        <v>3.0800000000000001E-2</v>
      </c>
      <c r="H2505">
        <v>3.7999999999999999E-2</v>
      </c>
    </row>
    <row r="2506" spans="1:8" x14ac:dyDescent="0.2">
      <c r="A2506">
        <v>6.6E-3</v>
      </c>
      <c r="B2506">
        <v>9.4999999999999998E-3</v>
      </c>
      <c r="C2506">
        <v>1.35E-2</v>
      </c>
      <c r="D2506">
        <v>1.7399999999999999E-2</v>
      </c>
      <c r="E2506">
        <v>2.1000000000000001E-2</v>
      </c>
      <c r="F2506">
        <v>2.63E-2</v>
      </c>
      <c r="G2506">
        <v>3.1E-2</v>
      </c>
      <c r="H2506">
        <v>3.8300000000000001E-2</v>
      </c>
    </row>
    <row r="2507" spans="1:8" x14ac:dyDescent="0.2">
      <c r="A2507">
        <v>6.4999999999999997E-3</v>
      </c>
      <c r="B2507">
        <v>9.4999999999999998E-3</v>
      </c>
      <c r="C2507">
        <v>1.34E-2</v>
      </c>
      <c r="D2507">
        <v>1.7399999999999999E-2</v>
      </c>
      <c r="E2507">
        <v>2.1000000000000001E-2</v>
      </c>
      <c r="F2507">
        <v>2.63E-2</v>
      </c>
      <c r="G2507">
        <v>3.09E-2</v>
      </c>
      <c r="H2507">
        <v>3.8199999999999998E-2</v>
      </c>
    </row>
    <row r="2508" spans="1:8" x14ac:dyDescent="0.2">
      <c r="A2508">
        <v>6.4000000000000003E-3</v>
      </c>
      <c r="B2508">
        <v>9.4999999999999998E-3</v>
      </c>
      <c r="C2508">
        <v>1.35E-2</v>
      </c>
      <c r="D2508">
        <v>1.7600000000000001E-2</v>
      </c>
      <c r="E2508">
        <v>2.12E-2</v>
      </c>
      <c r="F2508">
        <v>2.6599999999999999E-2</v>
      </c>
      <c r="G2508">
        <v>3.1300000000000001E-2</v>
      </c>
      <c r="H2508">
        <v>3.85E-2</v>
      </c>
    </row>
    <row r="2509" spans="1:8" x14ac:dyDescent="0.2">
      <c r="A2509">
        <v>6.3E-3</v>
      </c>
      <c r="B2509">
        <v>9.2999999999999992E-3</v>
      </c>
      <c r="C2509">
        <v>1.3299999999999999E-2</v>
      </c>
      <c r="D2509">
        <v>1.7399999999999999E-2</v>
      </c>
      <c r="E2509">
        <v>2.1000000000000001E-2</v>
      </c>
      <c r="F2509">
        <v>2.6499999999999999E-2</v>
      </c>
      <c r="G2509">
        <v>3.1300000000000001E-2</v>
      </c>
      <c r="H2509">
        <v>3.8600000000000002E-2</v>
      </c>
    </row>
    <row r="2510" spans="1:8" x14ac:dyDescent="0.2">
      <c r="A2510">
        <v>6.1999999999999998E-3</v>
      </c>
      <c r="B2510">
        <v>8.6999999999999994E-3</v>
      </c>
      <c r="C2510">
        <v>1.23E-2</v>
      </c>
      <c r="D2510">
        <v>1.6199999999999999E-2</v>
      </c>
      <c r="E2510">
        <v>1.9900000000000001E-2</v>
      </c>
      <c r="F2510">
        <v>2.53E-2</v>
      </c>
      <c r="G2510">
        <v>3.0099999999999998E-2</v>
      </c>
      <c r="H2510">
        <v>3.7499999999999999E-2</v>
      </c>
    </row>
    <row r="2511" spans="1:8" x14ac:dyDescent="0.2">
      <c r="A2511">
        <v>5.7999999999999996E-3</v>
      </c>
      <c r="B2511">
        <v>8.3000000000000001E-3</v>
      </c>
      <c r="C2511">
        <v>1.1900000000000001E-2</v>
      </c>
      <c r="D2511">
        <v>1.5599999999999999E-2</v>
      </c>
      <c r="E2511">
        <v>1.9099999999999999E-2</v>
      </c>
      <c r="F2511">
        <v>2.46E-2</v>
      </c>
      <c r="G2511">
        <v>2.9399999999999999E-2</v>
      </c>
      <c r="H2511">
        <v>3.6999999999999998E-2</v>
      </c>
    </row>
    <row r="2512" spans="1:8" x14ac:dyDescent="0.2">
      <c r="A2512">
        <v>5.7999999999999996E-3</v>
      </c>
      <c r="B2512">
        <v>8.3000000000000001E-3</v>
      </c>
      <c r="C2512">
        <v>1.1900000000000001E-2</v>
      </c>
      <c r="D2512">
        <v>1.5699999999999999E-2</v>
      </c>
      <c r="E2512">
        <v>1.9099999999999999E-2</v>
      </c>
      <c r="F2512">
        <v>2.46E-2</v>
      </c>
      <c r="G2512">
        <v>2.9499999999999998E-2</v>
      </c>
      <c r="H2512">
        <v>3.7199999999999997E-2</v>
      </c>
    </row>
    <row r="2513" spans="1:8" x14ac:dyDescent="0.2">
      <c r="A2513">
        <v>5.5999999999999999E-3</v>
      </c>
      <c r="B2513">
        <v>8.0999999999999996E-3</v>
      </c>
      <c r="C2513">
        <v>1.15E-2</v>
      </c>
      <c r="D2513">
        <v>1.5299999999999999E-2</v>
      </c>
      <c r="E2513">
        <v>1.8800000000000001E-2</v>
      </c>
      <c r="F2513">
        <v>2.4400000000000002E-2</v>
      </c>
      <c r="G2513">
        <v>2.9399999999999999E-2</v>
      </c>
      <c r="H2513">
        <v>3.7199999999999997E-2</v>
      </c>
    </row>
    <row r="2514" spans="1:8" x14ac:dyDescent="0.2">
      <c r="A2514">
        <v>5.5999999999999999E-3</v>
      </c>
      <c r="B2514">
        <v>8.0000000000000002E-3</v>
      </c>
      <c r="C2514">
        <v>1.15E-2</v>
      </c>
      <c r="D2514">
        <v>1.5299999999999999E-2</v>
      </c>
      <c r="E2514">
        <v>1.89E-2</v>
      </c>
      <c r="F2514">
        <v>2.4500000000000001E-2</v>
      </c>
      <c r="G2514">
        <v>2.9499999999999998E-2</v>
      </c>
      <c r="H2514">
        <v>3.7100000000000001E-2</v>
      </c>
    </row>
    <row r="2515" spans="1:8" x14ac:dyDescent="0.2">
      <c r="A2515">
        <v>5.4000000000000003E-3</v>
      </c>
      <c r="B2515">
        <v>7.9000000000000008E-3</v>
      </c>
      <c r="C2515">
        <v>1.15E-2</v>
      </c>
      <c r="D2515">
        <v>1.5299999999999999E-2</v>
      </c>
      <c r="E2515">
        <v>1.8800000000000001E-2</v>
      </c>
      <c r="F2515">
        <v>2.4400000000000002E-2</v>
      </c>
      <c r="G2515">
        <v>2.93E-2</v>
      </c>
      <c r="H2515">
        <v>3.6799999999999999E-2</v>
      </c>
    </row>
    <row r="2516" spans="1:8" x14ac:dyDescent="0.2">
      <c r="A2516">
        <v>5.4999999999999997E-3</v>
      </c>
      <c r="B2516">
        <v>8.0999999999999996E-3</v>
      </c>
      <c r="C2516">
        <v>1.17E-2</v>
      </c>
      <c r="D2516">
        <v>1.55E-2</v>
      </c>
      <c r="E2516">
        <v>1.9E-2</v>
      </c>
      <c r="F2516">
        <v>2.46E-2</v>
      </c>
      <c r="G2516">
        <v>2.9600000000000001E-2</v>
      </c>
      <c r="H2516">
        <v>3.73E-2</v>
      </c>
    </row>
    <row r="2517" spans="1:8" x14ac:dyDescent="0.2">
      <c r="A2517">
        <v>5.5999999999999999E-3</v>
      </c>
      <c r="B2517">
        <v>8.5000000000000006E-3</v>
      </c>
      <c r="C2517">
        <v>1.23E-2</v>
      </c>
      <c r="D2517">
        <v>1.6199999999999999E-2</v>
      </c>
      <c r="E2517">
        <v>1.9699999999999999E-2</v>
      </c>
      <c r="F2517">
        <v>2.5399999999999999E-2</v>
      </c>
      <c r="G2517">
        <v>3.04E-2</v>
      </c>
      <c r="H2517">
        <v>3.8100000000000002E-2</v>
      </c>
    </row>
    <row r="2518" spans="1:8" x14ac:dyDescent="0.2">
      <c r="A2518">
        <v>5.4999999999999997E-3</v>
      </c>
      <c r="B2518">
        <v>8.5000000000000006E-3</v>
      </c>
      <c r="C2518">
        <v>1.2200000000000001E-2</v>
      </c>
      <c r="D2518">
        <v>1.61E-2</v>
      </c>
      <c r="E2518">
        <v>1.9699999999999999E-2</v>
      </c>
      <c r="F2518">
        <v>2.53E-2</v>
      </c>
      <c r="G2518">
        <v>3.0300000000000001E-2</v>
      </c>
      <c r="H2518">
        <v>3.7999999999999999E-2</v>
      </c>
    </row>
    <row r="2519" spans="1:8" x14ac:dyDescent="0.2">
      <c r="A2519">
        <v>5.3E-3</v>
      </c>
      <c r="B2519">
        <v>8.2000000000000007E-3</v>
      </c>
      <c r="C2519">
        <v>1.1900000000000001E-2</v>
      </c>
      <c r="D2519">
        <v>1.5800000000000002E-2</v>
      </c>
      <c r="E2519">
        <v>1.95E-2</v>
      </c>
      <c r="F2519">
        <v>2.52E-2</v>
      </c>
      <c r="G2519">
        <v>3.0200000000000001E-2</v>
      </c>
      <c r="H2519">
        <v>3.7999999999999999E-2</v>
      </c>
    </row>
    <row r="2520" spans="1:8" x14ac:dyDescent="0.2">
      <c r="A2520">
        <v>5.1000000000000004E-3</v>
      </c>
      <c r="B2520">
        <v>7.6E-3</v>
      </c>
      <c r="C2520">
        <v>1.11E-2</v>
      </c>
      <c r="D2520">
        <v>1.49E-2</v>
      </c>
      <c r="E2520">
        <v>1.84E-2</v>
      </c>
      <c r="F2520">
        <v>2.4299999999999999E-2</v>
      </c>
      <c r="G2520">
        <v>2.9600000000000001E-2</v>
      </c>
      <c r="H2520">
        <v>3.7900000000000003E-2</v>
      </c>
    </row>
    <row r="2521" spans="1:8" x14ac:dyDescent="0.2">
      <c r="A2521">
        <v>5.0000000000000001E-3</v>
      </c>
      <c r="B2521">
        <v>7.4999999999999997E-3</v>
      </c>
      <c r="C2521">
        <v>1.0800000000000001E-2</v>
      </c>
      <c r="D2521">
        <v>1.44E-2</v>
      </c>
      <c r="E2521">
        <v>1.8100000000000002E-2</v>
      </c>
      <c r="F2521">
        <v>2.3900000000000001E-2</v>
      </c>
      <c r="G2521">
        <v>2.92E-2</v>
      </c>
      <c r="H2521">
        <v>3.7400000000000003E-2</v>
      </c>
    </row>
    <row r="2522" spans="1:8" x14ac:dyDescent="0.2">
      <c r="A2522">
        <v>4.7999999999999996E-3</v>
      </c>
      <c r="B2522">
        <v>7.3000000000000001E-3</v>
      </c>
      <c r="C2522">
        <v>1.0699999999999999E-2</v>
      </c>
      <c r="D2522">
        <v>1.43E-2</v>
      </c>
      <c r="E2522">
        <v>1.78E-2</v>
      </c>
      <c r="F2522">
        <v>2.3699999999999999E-2</v>
      </c>
      <c r="G2522">
        <v>2.9000000000000001E-2</v>
      </c>
      <c r="H2522">
        <v>3.73E-2</v>
      </c>
    </row>
    <row r="2523" spans="1:8" x14ac:dyDescent="0.2">
      <c r="A2523">
        <v>4.5999999999999999E-3</v>
      </c>
      <c r="B2523">
        <v>7.0000000000000001E-3</v>
      </c>
      <c r="C2523">
        <v>1.0200000000000001E-2</v>
      </c>
      <c r="D2523">
        <v>1.37E-2</v>
      </c>
      <c r="E2523">
        <v>1.72E-2</v>
      </c>
      <c r="F2523">
        <v>2.3199999999999998E-2</v>
      </c>
      <c r="G2523">
        <v>2.8799999999999999E-2</v>
      </c>
      <c r="H2523">
        <v>3.73E-2</v>
      </c>
    </row>
    <row r="2524" spans="1:8" x14ac:dyDescent="0.2">
      <c r="A2524">
        <v>5.0000000000000001E-3</v>
      </c>
      <c r="B2524">
        <v>7.4999999999999997E-3</v>
      </c>
      <c r="C2524">
        <v>1.09E-2</v>
      </c>
      <c r="D2524">
        <v>1.44E-2</v>
      </c>
      <c r="E2524">
        <v>1.7999999999999999E-2</v>
      </c>
      <c r="F2524">
        <v>2.3900000000000001E-2</v>
      </c>
      <c r="G2524">
        <v>2.93E-2</v>
      </c>
      <c r="H2524">
        <v>3.7699999999999997E-2</v>
      </c>
    </row>
    <row r="2525" spans="1:8" x14ac:dyDescent="0.2">
      <c r="A2525">
        <v>4.7999999999999996E-3</v>
      </c>
      <c r="B2525">
        <v>7.1999999999999998E-3</v>
      </c>
      <c r="C2525">
        <v>1.06E-2</v>
      </c>
      <c r="D2525">
        <v>1.41E-2</v>
      </c>
      <c r="E2525">
        <v>1.77E-2</v>
      </c>
      <c r="F2525">
        <v>2.35E-2</v>
      </c>
      <c r="G2525">
        <v>2.8899999999999999E-2</v>
      </c>
      <c r="H2525">
        <v>3.7499999999999999E-2</v>
      </c>
    </row>
    <row r="2526" spans="1:8" x14ac:dyDescent="0.2">
      <c r="A2526">
        <v>4.7000000000000002E-3</v>
      </c>
      <c r="B2526">
        <v>7.1000000000000004E-3</v>
      </c>
      <c r="C2526">
        <v>1.0200000000000001E-2</v>
      </c>
      <c r="D2526">
        <v>1.3599999999999999E-2</v>
      </c>
      <c r="E2526">
        <v>1.7100000000000001E-2</v>
      </c>
      <c r="F2526">
        <v>2.29E-2</v>
      </c>
      <c r="G2526">
        <v>2.8400000000000002E-2</v>
      </c>
      <c r="H2526">
        <v>3.7199999999999997E-2</v>
      </c>
    </row>
    <row r="2527" spans="1:8" x14ac:dyDescent="0.2">
      <c r="A2527">
        <v>4.7999999999999996E-3</v>
      </c>
      <c r="B2527">
        <v>7.4000000000000003E-3</v>
      </c>
      <c r="C2527">
        <v>1.0500000000000001E-2</v>
      </c>
      <c r="D2527">
        <v>1.3899999999999999E-2</v>
      </c>
      <c r="E2527">
        <v>1.7299999999999999E-2</v>
      </c>
      <c r="F2527">
        <v>2.3E-2</v>
      </c>
      <c r="G2527">
        <v>2.8299999999999999E-2</v>
      </c>
      <c r="H2527">
        <v>3.6999999999999998E-2</v>
      </c>
    </row>
    <row r="2528" spans="1:8" x14ac:dyDescent="0.2">
      <c r="A2528">
        <v>4.7999999999999996E-3</v>
      </c>
      <c r="B2528">
        <v>7.4000000000000003E-3</v>
      </c>
      <c r="C2528">
        <v>1.0800000000000001E-2</v>
      </c>
      <c r="D2528">
        <v>1.41E-2</v>
      </c>
      <c r="E2528">
        <v>1.7500000000000002E-2</v>
      </c>
      <c r="F2528">
        <v>2.3099999999999999E-2</v>
      </c>
      <c r="G2528">
        <v>2.8299999999999999E-2</v>
      </c>
      <c r="H2528">
        <v>3.6600000000000001E-2</v>
      </c>
    </row>
    <row r="2529" spans="1:8" x14ac:dyDescent="0.2">
      <c r="A2529">
        <v>4.4000000000000003E-3</v>
      </c>
      <c r="B2529">
        <v>6.7000000000000002E-3</v>
      </c>
      <c r="C2529">
        <v>9.7999999999999997E-3</v>
      </c>
      <c r="D2529">
        <v>1.2999999999999999E-2</v>
      </c>
      <c r="E2529">
        <v>1.6199999999999999E-2</v>
      </c>
      <c r="F2529">
        <v>2.1700000000000001E-2</v>
      </c>
      <c r="G2529">
        <v>2.7E-2</v>
      </c>
      <c r="H2529">
        <v>3.5999999999999997E-2</v>
      </c>
    </row>
    <row r="2530" spans="1:8" x14ac:dyDescent="0.2">
      <c r="A2530">
        <v>4.8999999999999998E-3</v>
      </c>
      <c r="B2530">
        <v>7.3000000000000001E-3</v>
      </c>
      <c r="C2530">
        <v>1.03E-2</v>
      </c>
      <c r="D2530">
        <v>1.35E-2</v>
      </c>
      <c r="E2530">
        <v>1.66E-2</v>
      </c>
      <c r="F2530">
        <v>2.1999999999999999E-2</v>
      </c>
      <c r="G2530">
        <v>2.7199999999999998E-2</v>
      </c>
      <c r="H2530">
        <v>3.5499999999999997E-2</v>
      </c>
    </row>
    <row r="2531" spans="1:8" x14ac:dyDescent="0.2">
      <c r="A2531">
        <v>4.8999999999999998E-3</v>
      </c>
      <c r="B2531">
        <v>7.3000000000000001E-3</v>
      </c>
      <c r="C2531">
        <v>1.0500000000000001E-2</v>
      </c>
      <c r="D2531">
        <v>1.38E-2</v>
      </c>
      <c r="E2531">
        <v>1.6899999999999998E-2</v>
      </c>
      <c r="F2531">
        <v>2.2100000000000002E-2</v>
      </c>
      <c r="G2531">
        <v>2.7099999999999999E-2</v>
      </c>
      <c r="H2531">
        <v>3.5000000000000003E-2</v>
      </c>
    </row>
    <row r="2532" spans="1:8" x14ac:dyDescent="0.2">
      <c r="A2532">
        <v>4.7000000000000002E-3</v>
      </c>
      <c r="B2532">
        <v>7.1000000000000004E-3</v>
      </c>
      <c r="C2532">
        <v>1.0200000000000001E-2</v>
      </c>
      <c r="D2532">
        <v>1.34E-2</v>
      </c>
      <c r="E2532">
        <v>1.6500000000000001E-2</v>
      </c>
      <c r="F2532">
        <v>2.1299999999999999E-2</v>
      </c>
      <c r="G2532">
        <v>2.5899999999999999E-2</v>
      </c>
      <c r="H2532">
        <v>3.32E-2</v>
      </c>
    </row>
    <row r="2533" spans="1:8" x14ac:dyDescent="0.2">
      <c r="A2533">
        <v>4.4999999999999997E-3</v>
      </c>
      <c r="B2533">
        <v>7.0000000000000001E-3</v>
      </c>
      <c r="C2533">
        <v>1.01E-2</v>
      </c>
      <c r="D2533">
        <v>1.34E-2</v>
      </c>
      <c r="E2533">
        <v>1.6500000000000001E-2</v>
      </c>
      <c r="F2533">
        <v>2.1499999999999998E-2</v>
      </c>
      <c r="G2533">
        <v>2.6200000000000001E-2</v>
      </c>
      <c r="H2533">
        <v>3.3500000000000002E-2</v>
      </c>
    </row>
    <row r="2534" spans="1:8" x14ac:dyDescent="0.2">
      <c r="A2534">
        <v>4.4000000000000003E-3</v>
      </c>
      <c r="B2534">
        <v>6.7000000000000002E-3</v>
      </c>
      <c r="C2534">
        <v>9.7999999999999997E-3</v>
      </c>
      <c r="D2534">
        <v>1.3100000000000001E-2</v>
      </c>
      <c r="E2534">
        <v>1.6199999999999999E-2</v>
      </c>
      <c r="F2534">
        <v>2.1299999999999999E-2</v>
      </c>
      <c r="G2534">
        <v>2.5999999999999999E-2</v>
      </c>
      <c r="H2534">
        <v>3.3300000000000003E-2</v>
      </c>
    </row>
    <row r="2535" spans="1:8" x14ac:dyDescent="0.2">
      <c r="A2535">
        <v>4.3E-3</v>
      </c>
      <c r="B2535">
        <v>6.6E-3</v>
      </c>
      <c r="C2535">
        <v>9.7999999999999997E-3</v>
      </c>
      <c r="D2535">
        <v>1.3100000000000001E-2</v>
      </c>
      <c r="E2535">
        <v>1.61E-2</v>
      </c>
      <c r="F2535">
        <v>2.12E-2</v>
      </c>
      <c r="G2535">
        <v>2.5899999999999999E-2</v>
      </c>
      <c r="H2535">
        <v>3.2800000000000003E-2</v>
      </c>
    </row>
    <row r="2536" spans="1:8" x14ac:dyDescent="0.2">
      <c r="A2536">
        <v>4.3E-3</v>
      </c>
      <c r="B2536">
        <v>6.7000000000000002E-3</v>
      </c>
      <c r="C2536">
        <v>9.9000000000000008E-3</v>
      </c>
      <c r="D2536">
        <v>1.3299999999999999E-2</v>
      </c>
      <c r="E2536">
        <v>1.6400000000000001E-2</v>
      </c>
      <c r="F2536">
        <v>2.1399999999999999E-2</v>
      </c>
      <c r="G2536">
        <v>2.5899999999999999E-2</v>
      </c>
      <c r="H2536">
        <v>3.2599999999999997E-2</v>
      </c>
    </row>
    <row r="2537" spans="1:8" x14ac:dyDescent="0.2">
      <c r="A2537">
        <v>4.1000000000000003E-3</v>
      </c>
      <c r="B2537">
        <v>6.6E-3</v>
      </c>
      <c r="C2537">
        <v>9.9000000000000008E-3</v>
      </c>
      <c r="D2537">
        <v>1.3299999999999999E-2</v>
      </c>
      <c r="E2537">
        <v>1.6500000000000001E-2</v>
      </c>
      <c r="F2537">
        <v>2.1600000000000001E-2</v>
      </c>
      <c r="G2537">
        <v>2.63E-2</v>
      </c>
      <c r="H2537">
        <v>3.32E-2</v>
      </c>
    </row>
    <row r="2538" spans="1:8" x14ac:dyDescent="0.2">
      <c r="A2538">
        <v>4.1000000000000003E-3</v>
      </c>
      <c r="B2538">
        <v>6.4999999999999997E-3</v>
      </c>
      <c r="C2538">
        <v>9.4000000000000004E-3</v>
      </c>
      <c r="D2538">
        <v>1.26E-2</v>
      </c>
      <c r="E2538">
        <v>1.5699999999999999E-2</v>
      </c>
      <c r="F2538">
        <v>2.0799999999999999E-2</v>
      </c>
      <c r="G2538">
        <v>2.5399999999999999E-2</v>
      </c>
      <c r="H2538">
        <v>3.2399999999999998E-2</v>
      </c>
    </row>
    <row r="2539" spans="1:8" x14ac:dyDescent="0.2">
      <c r="A2539">
        <v>4.7000000000000002E-3</v>
      </c>
      <c r="B2539">
        <v>6.7999999999999996E-3</v>
      </c>
      <c r="C2539">
        <v>9.5999999999999992E-3</v>
      </c>
      <c r="D2539">
        <v>1.26E-2</v>
      </c>
      <c r="E2539">
        <v>1.5599999999999999E-2</v>
      </c>
      <c r="F2539">
        <v>2.0400000000000001E-2</v>
      </c>
      <c r="G2539">
        <v>2.4899999999999999E-2</v>
      </c>
      <c r="H2539">
        <v>3.1600000000000003E-2</v>
      </c>
    </row>
    <row r="2540" spans="1:8" x14ac:dyDescent="0.2">
      <c r="A2540">
        <v>4.4999999999999997E-3</v>
      </c>
      <c r="B2540">
        <v>6.8999999999999999E-3</v>
      </c>
      <c r="C2540">
        <v>9.9000000000000008E-3</v>
      </c>
      <c r="D2540">
        <v>1.2999999999999999E-2</v>
      </c>
      <c r="E2540">
        <v>1.61E-2</v>
      </c>
      <c r="F2540">
        <v>2.1000000000000001E-2</v>
      </c>
      <c r="G2540">
        <v>2.5499999999999998E-2</v>
      </c>
      <c r="H2540">
        <v>3.2000000000000001E-2</v>
      </c>
    </row>
    <row r="2541" spans="1:8" x14ac:dyDescent="0.2">
      <c r="A2541">
        <v>4.4999999999999997E-3</v>
      </c>
      <c r="B2541">
        <v>7.0000000000000001E-3</v>
      </c>
      <c r="C2541">
        <v>1.01E-2</v>
      </c>
      <c r="D2541">
        <v>1.34E-2</v>
      </c>
      <c r="E2541">
        <v>1.6500000000000001E-2</v>
      </c>
      <c r="F2541">
        <v>2.1499999999999998E-2</v>
      </c>
      <c r="G2541">
        <v>2.5899999999999999E-2</v>
      </c>
      <c r="H2541">
        <v>3.2399999999999998E-2</v>
      </c>
    </row>
    <row r="2542" spans="1:8" x14ac:dyDescent="0.2">
      <c r="A2542">
        <v>4.1999999999999997E-3</v>
      </c>
      <c r="B2542">
        <v>6.7000000000000002E-3</v>
      </c>
      <c r="C2542">
        <v>9.7999999999999997E-3</v>
      </c>
      <c r="D2542">
        <v>1.3100000000000001E-2</v>
      </c>
      <c r="E2542">
        <v>1.6299999999999999E-2</v>
      </c>
      <c r="F2542">
        <v>2.1299999999999999E-2</v>
      </c>
      <c r="G2542">
        <v>2.5899999999999999E-2</v>
      </c>
      <c r="H2542">
        <v>3.27E-2</v>
      </c>
    </row>
    <row r="2543" spans="1:8" x14ac:dyDescent="0.2">
      <c r="A2543">
        <v>4.3E-3</v>
      </c>
      <c r="B2543">
        <v>6.6E-3</v>
      </c>
      <c r="C2543">
        <v>9.5999999999999992E-3</v>
      </c>
      <c r="D2543">
        <v>1.2800000000000001E-2</v>
      </c>
      <c r="E2543">
        <v>1.5900000000000001E-2</v>
      </c>
      <c r="F2543">
        <v>2.07E-2</v>
      </c>
      <c r="G2543">
        <v>2.5100000000000001E-2</v>
      </c>
      <c r="H2543">
        <v>3.1800000000000002E-2</v>
      </c>
    </row>
    <row r="2544" spans="1:8" x14ac:dyDescent="0.2">
      <c r="A2544">
        <v>4.4999999999999997E-3</v>
      </c>
      <c r="B2544">
        <v>6.8999999999999999E-3</v>
      </c>
      <c r="C2544">
        <v>1.01E-2</v>
      </c>
      <c r="D2544">
        <v>1.34E-2</v>
      </c>
      <c r="E2544">
        <v>1.66E-2</v>
      </c>
      <c r="F2544">
        <v>2.1700000000000001E-2</v>
      </c>
      <c r="G2544">
        <v>2.63E-2</v>
      </c>
      <c r="H2544">
        <v>3.32E-2</v>
      </c>
    </row>
    <row r="2545" spans="1:8" x14ac:dyDescent="0.2">
      <c r="A2545">
        <v>4.4000000000000003E-3</v>
      </c>
      <c r="B2545">
        <v>6.8999999999999999E-3</v>
      </c>
      <c r="C2545">
        <v>1.01E-2</v>
      </c>
      <c r="D2545">
        <v>1.34E-2</v>
      </c>
      <c r="E2545">
        <v>1.66E-2</v>
      </c>
      <c r="F2545">
        <v>2.1700000000000001E-2</v>
      </c>
      <c r="G2545">
        <v>2.63E-2</v>
      </c>
      <c r="H2545">
        <v>3.3599999999999998E-2</v>
      </c>
    </row>
    <row r="2546" spans="1:8" x14ac:dyDescent="0.2">
      <c r="A2546">
        <v>4.4000000000000003E-3</v>
      </c>
      <c r="B2546">
        <v>7.0000000000000001E-3</v>
      </c>
      <c r="C2546">
        <v>1.03E-2</v>
      </c>
      <c r="D2546">
        <v>1.37E-2</v>
      </c>
      <c r="E2546">
        <v>1.6899999999999998E-2</v>
      </c>
      <c r="F2546">
        <v>2.2200000000000001E-2</v>
      </c>
      <c r="G2546">
        <v>2.7E-2</v>
      </c>
      <c r="H2546">
        <v>3.4200000000000001E-2</v>
      </c>
    </row>
    <row r="2547" spans="1:8" x14ac:dyDescent="0.2">
      <c r="A2547">
        <v>4.4000000000000003E-3</v>
      </c>
      <c r="B2547">
        <v>6.7999999999999996E-3</v>
      </c>
      <c r="C2547">
        <v>9.7999999999999997E-3</v>
      </c>
      <c r="D2547">
        <v>1.3100000000000001E-2</v>
      </c>
      <c r="E2547">
        <v>1.6199999999999999E-2</v>
      </c>
      <c r="F2547">
        <v>2.1299999999999999E-2</v>
      </c>
      <c r="G2547">
        <v>2.5999999999999999E-2</v>
      </c>
      <c r="H2547">
        <v>3.3099999999999997E-2</v>
      </c>
    </row>
    <row r="2548" spans="1:8" x14ac:dyDescent="0.2">
      <c r="A2548">
        <v>4.7999999999999996E-3</v>
      </c>
      <c r="B2548">
        <v>7.0000000000000001E-3</v>
      </c>
      <c r="C2548">
        <v>0.01</v>
      </c>
      <c r="D2548">
        <v>1.32E-2</v>
      </c>
      <c r="E2548">
        <v>1.6299999999999999E-2</v>
      </c>
      <c r="F2548">
        <v>2.1499999999999998E-2</v>
      </c>
      <c r="G2548">
        <v>2.6200000000000001E-2</v>
      </c>
      <c r="H2548">
        <v>3.3500000000000002E-2</v>
      </c>
    </row>
    <row r="2549" spans="1:8" x14ac:dyDescent="0.2">
      <c r="A2549">
        <v>4.7000000000000002E-3</v>
      </c>
      <c r="B2549">
        <v>7.3000000000000001E-3</v>
      </c>
      <c r="C2549">
        <v>1.04E-2</v>
      </c>
      <c r="D2549">
        <v>1.37E-2</v>
      </c>
      <c r="E2549">
        <v>1.7000000000000001E-2</v>
      </c>
      <c r="F2549">
        <v>2.2100000000000002E-2</v>
      </c>
      <c r="G2549">
        <v>2.69E-2</v>
      </c>
      <c r="H2549">
        <v>3.4099999999999998E-2</v>
      </c>
    </row>
    <row r="2550" spans="1:8" x14ac:dyDescent="0.2">
      <c r="A2550">
        <v>4.8999999999999998E-3</v>
      </c>
      <c r="B2550">
        <v>7.7999999999999996E-3</v>
      </c>
      <c r="C2550">
        <v>1.11E-2</v>
      </c>
      <c r="D2550">
        <v>1.46E-2</v>
      </c>
      <c r="E2550">
        <v>1.7899999999999999E-2</v>
      </c>
      <c r="F2550">
        <v>2.3199999999999998E-2</v>
      </c>
      <c r="G2550">
        <v>2.8000000000000001E-2</v>
      </c>
      <c r="H2550">
        <v>3.5099999999999999E-2</v>
      </c>
    </row>
    <row r="2551" spans="1:8" x14ac:dyDescent="0.2">
      <c r="A2551">
        <v>4.7000000000000002E-3</v>
      </c>
      <c r="B2551">
        <v>7.6E-3</v>
      </c>
      <c r="C2551">
        <v>1.0800000000000001E-2</v>
      </c>
      <c r="D2551">
        <v>1.4200000000000001E-2</v>
      </c>
      <c r="E2551">
        <v>1.7399999999999999E-2</v>
      </c>
      <c r="F2551">
        <v>2.2800000000000001E-2</v>
      </c>
      <c r="G2551">
        <v>2.76E-2</v>
      </c>
      <c r="H2551">
        <v>3.5099999999999999E-2</v>
      </c>
    </row>
    <row r="2552" spans="1:8" x14ac:dyDescent="0.2">
      <c r="A2552">
        <v>4.4000000000000003E-3</v>
      </c>
      <c r="B2552">
        <v>7.0000000000000001E-3</v>
      </c>
      <c r="C2552">
        <v>1.01E-2</v>
      </c>
      <c r="D2552">
        <v>1.3299999999999999E-2</v>
      </c>
      <c r="E2552">
        <v>1.6400000000000001E-2</v>
      </c>
      <c r="F2552">
        <v>2.18E-2</v>
      </c>
      <c r="G2552">
        <v>2.6700000000000002E-2</v>
      </c>
      <c r="H2552">
        <v>3.4299999999999997E-2</v>
      </c>
    </row>
    <row r="2553" spans="1:8" x14ac:dyDescent="0.2">
      <c r="A2553">
        <v>4.3E-3</v>
      </c>
      <c r="B2553">
        <v>6.6E-3</v>
      </c>
      <c r="C2553">
        <v>9.7000000000000003E-3</v>
      </c>
      <c r="D2553">
        <v>1.29E-2</v>
      </c>
      <c r="E2553">
        <v>1.61E-2</v>
      </c>
      <c r="F2553">
        <v>2.1600000000000001E-2</v>
      </c>
      <c r="G2553">
        <v>2.6700000000000002E-2</v>
      </c>
      <c r="H2553">
        <v>3.4599999999999999E-2</v>
      </c>
    </row>
    <row r="2554" spans="1:8" x14ac:dyDescent="0.2">
      <c r="A2554">
        <v>4.3E-3</v>
      </c>
      <c r="B2554">
        <v>6.7999999999999996E-3</v>
      </c>
      <c r="C2554">
        <v>1.01E-2</v>
      </c>
      <c r="D2554">
        <v>1.3599999999999999E-2</v>
      </c>
      <c r="E2554">
        <v>1.7000000000000001E-2</v>
      </c>
      <c r="F2554">
        <v>2.2599999999999999E-2</v>
      </c>
      <c r="G2554">
        <v>2.7699999999999999E-2</v>
      </c>
      <c r="H2554">
        <v>3.5799999999999998E-2</v>
      </c>
    </row>
    <row r="2555" spans="1:8" x14ac:dyDescent="0.2">
      <c r="A2555">
        <v>4.4000000000000003E-3</v>
      </c>
      <c r="B2555">
        <v>6.7999999999999996E-3</v>
      </c>
      <c r="C2555">
        <v>9.9000000000000008E-3</v>
      </c>
      <c r="D2555">
        <v>1.34E-2</v>
      </c>
      <c r="E2555">
        <v>1.67E-2</v>
      </c>
      <c r="F2555">
        <v>2.24E-2</v>
      </c>
      <c r="G2555">
        <v>2.75E-2</v>
      </c>
      <c r="H2555">
        <v>3.5499999999999997E-2</v>
      </c>
    </row>
    <row r="2556" spans="1:8" x14ac:dyDescent="0.2">
      <c r="A2556">
        <v>4.4000000000000003E-3</v>
      </c>
      <c r="B2556">
        <v>6.8999999999999999E-3</v>
      </c>
      <c r="C2556">
        <v>1.01E-2</v>
      </c>
      <c r="D2556">
        <v>1.35E-2</v>
      </c>
      <c r="E2556">
        <v>1.7000000000000001E-2</v>
      </c>
      <c r="F2556">
        <v>2.2499999999999999E-2</v>
      </c>
      <c r="G2556">
        <v>2.76E-2</v>
      </c>
      <c r="H2556">
        <v>3.5499999999999997E-2</v>
      </c>
    </row>
    <row r="2557" spans="1:8" x14ac:dyDescent="0.2">
      <c r="A2557">
        <v>4.3E-3</v>
      </c>
      <c r="B2557">
        <v>6.6E-3</v>
      </c>
      <c r="C2557">
        <v>9.7000000000000003E-3</v>
      </c>
      <c r="D2557">
        <v>1.3100000000000001E-2</v>
      </c>
      <c r="E2557">
        <v>1.6400000000000001E-2</v>
      </c>
      <c r="F2557">
        <v>2.1899999999999999E-2</v>
      </c>
      <c r="G2557">
        <v>2.7E-2</v>
      </c>
      <c r="H2557">
        <v>3.5000000000000003E-2</v>
      </c>
    </row>
    <row r="2558" spans="1:8" x14ac:dyDescent="0.2">
      <c r="A2558">
        <v>4.0000000000000001E-3</v>
      </c>
      <c r="B2558">
        <v>6.1000000000000004E-3</v>
      </c>
      <c r="C2558">
        <v>8.9999999999999993E-3</v>
      </c>
      <c r="D2558">
        <v>1.2200000000000001E-2</v>
      </c>
      <c r="E2558">
        <v>1.5299999999999999E-2</v>
      </c>
      <c r="F2558">
        <v>2.07E-2</v>
      </c>
      <c r="G2558">
        <v>2.5700000000000001E-2</v>
      </c>
      <c r="H2558">
        <v>3.39E-2</v>
      </c>
    </row>
    <row r="2559" spans="1:8" x14ac:dyDescent="0.2">
      <c r="A2559">
        <v>4.1000000000000003E-3</v>
      </c>
      <c r="B2559">
        <v>6.1999999999999998E-3</v>
      </c>
      <c r="C2559">
        <v>8.9999999999999993E-3</v>
      </c>
      <c r="D2559">
        <v>1.2200000000000001E-2</v>
      </c>
      <c r="E2559">
        <v>1.5299999999999999E-2</v>
      </c>
      <c r="F2559">
        <v>2.06E-2</v>
      </c>
      <c r="G2559">
        <v>2.5600000000000001E-2</v>
      </c>
      <c r="H2559">
        <v>3.3599999999999998E-2</v>
      </c>
    </row>
    <row r="2560" spans="1:8" x14ac:dyDescent="0.2">
      <c r="A2560">
        <v>4.1999999999999997E-3</v>
      </c>
      <c r="B2560">
        <v>6.3E-3</v>
      </c>
      <c r="C2560">
        <v>9.2999999999999992E-3</v>
      </c>
      <c r="D2560">
        <v>1.26E-2</v>
      </c>
      <c r="E2560">
        <v>1.5900000000000001E-2</v>
      </c>
      <c r="F2560">
        <v>2.1299999999999999E-2</v>
      </c>
      <c r="G2560">
        <v>2.64E-2</v>
      </c>
      <c r="H2560">
        <v>3.4200000000000001E-2</v>
      </c>
    </row>
    <row r="2561" spans="1:8" x14ac:dyDescent="0.2">
      <c r="A2561">
        <v>4.1000000000000003E-3</v>
      </c>
      <c r="B2561">
        <v>6.1000000000000004E-3</v>
      </c>
      <c r="C2561">
        <v>8.8999999999999999E-3</v>
      </c>
      <c r="D2561">
        <v>1.21E-2</v>
      </c>
      <c r="E2561">
        <v>1.5299999999999999E-2</v>
      </c>
      <c r="F2561">
        <v>2.07E-2</v>
      </c>
      <c r="G2561">
        <v>2.5899999999999999E-2</v>
      </c>
      <c r="H2561">
        <v>3.3599999999999998E-2</v>
      </c>
    </row>
    <row r="2562" spans="1:8" x14ac:dyDescent="0.2">
      <c r="A2562">
        <v>4.1000000000000003E-3</v>
      </c>
      <c r="B2562">
        <v>6.0000000000000001E-3</v>
      </c>
      <c r="C2562">
        <v>8.6E-3</v>
      </c>
      <c r="D2562">
        <v>1.1599999999999999E-2</v>
      </c>
      <c r="E2562">
        <v>1.4800000000000001E-2</v>
      </c>
      <c r="F2562">
        <v>2.01E-2</v>
      </c>
      <c r="G2562">
        <v>2.5100000000000001E-2</v>
      </c>
      <c r="H2562">
        <v>3.2899999999999999E-2</v>
      </c>
    </row>
    <row r="2563" spans="1:8" x14ac:dyDescent="0.2">
      <c r="A2563">
        <v>4.0000000000000001E-3</v>
      </c>
      <c r="B2563">
        <v>5.8999999999999999E-3</v>
      </c>
      <c r="C2563">
        <v>8.5000000000000006E-3</v>
      </c>
      <c r="D2563">
        <v>1.15E-2</v>
      </c>
      <c r="E2563">
        <v>1.47E-2</v>
      </c>
      <c r="F2563">
        <v>0.02</v>
      </c>
      <c r="G2563">
        <v>2.5000000000000001E-2</v>
      </c>
      <c r="H2563">
        <v>3.27E-2</v>
      </c>
    </row>
    <row r="2564" spans="1:8" x14ac:dyDescent="0.2">
      <c r="A2564">
        <v>4.0000000000000001E-3</v>
      </c>
      <c r="B2564">
        <v>6.1000000000000004E-3</v>
      </c>
      <c r="C2564">
        <v>8.8999999999999999E-3</v>
      </c>
      <c r="D2564">
        <v>1.21E-2</v>
      </c>
      <c r="E2564">
        <v>1.5299999999999999E-2</v>
      </c>
      <c r="F2564">
        <v>2.0799999999999999E-2</v>
      </c>
      <c r="G2564">
        <v>2.5899999999999999E-2</v>
      </c>
      <c r="H2564">
        <v>3.3500000000000002E-2</v>
      </c>
    </row>
    <row r="2565" spans="1:8" x14ac:dyDescent="0.2">
      <c r="A2565">
        <v>4.1000000000000003E-3</v>
      </c>
      <c r="B2565">
        <v>6.1000000000000004E-3</v>
      </c>
      <c r="C2565">
        <v>8.8000000000000005E-3</v>
      </c>
      <c r="D2565">
        <v>1.2E-2</v>
      </c>
      <c r="E2565">
        <v>1.5299999999999999E-2</v>
      </c>
      <c r="F2565">
        <v>2.0799999999999999E-2</v>
      </c>
      <c r="G2565">
        <v>2.5999999999999999E-2</v>
      </c>
      <c r="H2565">
        <v>3.3700000000000001E-2</v>
      </c>
    </row>
    <row r="2566" spans="1:8" x14ac:dyDescent="0.2">
      <c r="A2566">
        <v>4.1000000000000003E-3</v>
      </c>
      <c r="B2566">
        <v>6.0000000000000001E-3</v>
      </c>
      <c r="C2566">
        <v>8.6E-3</v>
      </c>
      <c r="D2566">
        <v>1.17E-2</v>
      </c>
      <c r="E2566">
        <v>1.49E-2</v>
      </c>
      <c r="F2566">
        <v>2.0400000000000001E-2</v>
      </c>
      <c r="G2566">
        <v>2.5600000000000001E-2</v>
      </c>
      <c r="H2566">
        <v>3.3500000000000002E-2</v>
      </c>
    </row>
    <row r="2567" spans="1:8" x14ac:dyDescent="0.2">
      <c r="A2567">
        <v>4.0000000000000001E-3</v>
      </c>
      <c r="B2567">
        <v>6.0000000000000001E-3</v>
      </c>
      <c r="C2567">
        <v>8.5000000000000006E-3</v>
      </c>
      <c r="D2567">
        <v>1.1599999999999999E-2</v>
      </c>
      <c r="E2567">
        <v>1.49E-2</v>
      </c>
      <c r="F2567">
        <v>2.0400000000000001E-2</v>
      </c>
      <c r="G2567">
        <v>2.5600000000000001E-2</v>
      </c>
      <c r="H2567">
        <v>3.3599999999999998E-2</v>
      </c>
    </row>
    <row r="2568" spans="1:8" x14ac:dyDescent="0.2">
      <c r="A2568">
        <v>3.7000000000000002E-3</v>
      </c>
      <c r="B2568">
        <v>5.4999999999999997E-3</v>
      </c>
      <c r="C2568">
        <v>8.0000000000000002E-3</v>
      </c>
      <c r="D2568">
        <v>1.0999999999999999E-2</v>
      </c>
      <c r="E2568">
        <v>1.4200000000000001E-2</v>
      </c>
      <c r="F2568">
        <v>1.9699999999999999E-2</v>
      </c>
      <c r="G2568">
        <v>2.4899999999999999E-2</v>
      </c>
      <c r="H2568">
        <v>3.3099999999999997E-2</v>
      </c>
    </row>
    <row r="2569" spans="1:8" x14ac:dyDescent="0.2">
      <c r="A2569">
        <v>3.7000000000000002E-3</v>
      </c>
      <c r="B2569">
        <v>5.3E-3</v>
      </c>
      <c r="C2569">
        <v>7.9000000000000008E-3</v>
      </c>
      <c r="D2569">
        <v>1.0999999999999999E-2</v>
      </c>
      <c r="E2569">
        <v>1.4200000000000001E-2</v>
      </c>
      <c r="F2569">
        <v>1.9699999999999999E-2</v>
      </c>
      <c r="G2569">
        <v>2.5000000000000001E-2</v>
      </c>
      <c r="H2569">
        <v>3.3500000000000002E-2</v>
      </c>
    </row>
    <row r="2570" spans="1:8" x14ac:dyDescent="0.2">
      <c r="A2570">
        <v>3.5999999999999999E-3</v>
      </c>
      <c r="B2570">
        <v>5.1999999999999998E-3</v>
      </c>
      <c r="C2570">
        <v>7.4999999999999997E-3</v>
      </c>
      <c r="D2570">
        <v>1.04E-2</v>
      </c>
      <c r="E2570">
        <v>1.3599999999999999E-2</v>
      </c>
      <c r="F2570">
        <v>1.9199999999999998E-2</v>
      </c>
      <c r="G2570">
        <v>2.4500000000000001E-2</v>
      </c>
      <c r="H2570">
        <v>3.32E-2</v>
      </c>
    </row>
    <row r="2571" spans="1:8" x14ac:dyDescent="0.2">
      <c r="A2571">
        <v>3.5999999999999999E-3</v>
      </c>
      <c r="B2571">
        <v>5.1999999999999998E-3</v>
      </c>
      <c r="C2571">
        <v>7.6E-3</v>
      </c>
      <c r="D2571">
        <v>1.0500000000000001E-2</v>
      </c>
      <c r="E2571">
        <v>1.37E-2</v>
      </c>
      <c r="F2571">
        <v>1.9300000000000001E-2</v>
      </c>
      <c r="G2571">
        <v>2.47E-2</v>
      </c>
      <c r="H2571">
        <v>3.3799999999999997E-2</v>
      </c>
    </row>
    <row r="2572" spans="1:8" x14ac:dyDescent="0.2">
      <c r="A2572">
        <v>3.5999999999999999E-3</v>
      </c>
      <c r="B2572">
        <v>5.1999999999999998E-3</v>
      </c>
      <c r="C2572">
        <v>7.6E-3</v>
      </c>
      <c r="D2572">
        <v>1.06E-2</v>
      </c>
      <c r="E2572">
        <v>1.38E-2</v>
      </c>
      <c r="F2572">
        <v>1.9699999999999999E-2</v>
      </c>
      <c r="G2572">
        <v>2.53E-2</v>
      </c>
      <c r="H2572">
        <v>3.4799999999999998E-2</v>
      </c>
    </row>
    <row r="2573" spans="1:8" x14ac:dyDescent="0.2">
      <c r="A2573">
        <v>3.8E-3</v>
      </c>
      <c r="B2573">
        <v>5.4000000000000003E-3</v>
      </c>
      <c r="C2573">
        <v>7.9000000000000008E-3</v>
      </c>
      <c r="D2573">
        <v>1.09E-2</v>
      </c>
      <c r="E2573">
        <v>1.41E-2</v>
      </c>
      <c r="F2573">
        <v>1.9800000000000002E-2</v>
      </c>
      <c r="G2573">
        <v>2.53E-2</v>
      </c>
      <c r="H2573">
        <v>3.4500000000000003E-2</v>
      </c>
    </row>
    <row r="2574" spans="1:8" x14ac:dyDescent="0.2">
      <c r="A2574">
        <v>3.8E-3</v>
      </c>
      <c r="B2574">
        <v>5.3E-3</v>
      </c>
      <c r="C2574">
        <v>7.7999999999999996E-3</v>
      </c>
      <c r="D2574">
        <v>1.09E-2</v>
      </c>
      <c r="E2574">
        <v>1.4200000000000001E-2</v>
      </c>
      <c r="F2574">
        <v>2.0299999999999999E-2</v>
      </c>
      <c r="G2574">
        <v>2.6200000000000001E-2</v>
      </c>
      <c r="H2574">
        <v>3.5900000000000001E-2</v>
      </c>
    </row>
    <row r="2575" spans="1:8" x14ac:dyDescent="0.2">
      <c r="A2575">
        <v>4.0000000000000001E-3</v>
      </c>
      <c r="B2575">
        <v>5.4999999999999997E-3</v>
      </c>
      <c r="C2575">
        <v>7.7000000000000002E-3</v>
      </c>
      <c r="D2575">
        <v>1.06E-2</v>
      </c>
      <c r="E2575">
        <v>1.3899999999999999E-2</v>
      </c>
      <c r="F2575">
        <v>1.9800000000000002E-2</v>
      </c>
      <c r="G2575">
        <v>2.58E-2</v>
      </c>
      <c r="H2575">
        <v>3.5499999999999997E-2</v>
      </c>
    </row>
    <row r="2576" spans="1:8" x14ac:dyDescent="0.2">
      <c r="A2576">
        <v>3.8999999999999998E-3</v>
      </c>
      <c r="B2576">
        <v>5.4999999999999997E-3</v>
      </c>
      <c r="C2576">
        <v>7.7000000000000002E-3</v>
      </c>
      <c r="D2576">
        <v>1.06E-2</v>
      </c>
      <c r="E2576">
        <v>1.38E-2</v>
      </c>
      <c r="F2576">
        <v>1.9900000000000001E-2</v>
      </c>
      <c r="G2576">
        <v>2.5899999999999999E-2</v>
      </c>
      <c r="H2576">
        <v>3.5700000000000003E-2</v>
      </c>
    </row>
    <row r="2577" spans="1:8" x14ac:dyDescent="0.2">
      <c r="A2577">
        <v>4.0000000000000001E-3</v>
      </c>
      <c r="B2577">
        <v>5.3E-3</v>
      </c>
      <c r="C2577">
        <v>7.3000000000000001E-3</v>
      </c>
      <c r="D2577">
        <v>1.0200000000000001E-2</v>
      </c>
      <c r="E2577">
        <v>1.34E-2</v>
      </c>
      <c r="F2577">
        <v>1.9400000000000001E-2</v>
      </c>
      <c r="G2577">
        <v>2.5399999999999999E-2</v>
      </c>
      <c r="H2577">
        <v>3.5200000000000002E-2</v>
      </c>
    </row>
    <row r="2578" spans="1:8" x14ac:dyDescent="0.2">
      <c r="A2578">
        <v>3.8E-3</v>
      </c>
      <c r="B2578">
        <v>5.1999999999999998E-3</v>
      </c>
      <c r="C2578">
        <v>7.3000000000000001E-3</v>
      </c>
      <c r="D2578">
        <v>1.03E-2</v>
      </c>
      <c r="E2578">
        <v>1.3599999999999999E-2</v>
      </c>
      <c r="F2578">
        <v>1.9599999999999999E-2</v>
      </c>
      <c r="G2578">
        <v>2.5600000000000001E-2</v>
      </c>
      <c r="H2578">
        <v>3.5099999999999999E-2</v>
      </c>
    </row>
    <row r="2579" spans="1:8" x14ac:dyDescent="0.2">
      <c r="A2579">
        <v>3.8E-3</v>
      </c>
      <c r="B2579">
        <v>5.3E-3</v>
      </c>
      <c r="C2579">
        <v>7.4000000000000003E-3</v>
      </c>
      <c r="D2579">
        <v>1.0500000000000001E-2</v>
      </c>
      <c r="E2579">
        <v>1.3899999999999999E-2</v>
      </c>
      <c r="F2579">
        <v>2.01E-2</v>
      </c>
      <c r="G2579">
        <v>2.6100000000000002E-2</v>
      </c>
      <c r="H2579">
        <v>3.5400000000000001E-2</v>
      </c>
    </row>
    <row r="2580" spans="1:8" x14ac:dyDescent="0.2">
      <c r="A2580">
        <v>3.7000000000000002E-3</v>
      </c>
      <c r="B2580">
        <v>5.1999999999999998E-3</v>
      </c>
      <c r="C2580">
        <v>7.4000000000000003E-3</v>
      </c>
      <c r="D2580">
        <v>1.04E-2</v>
      </c>
      <c r="E2580">
        <v>1.38E-2</v>
      </c>
      <c r="F2580">
        <v>1.9900000000000001E-2</v>
      </c>
      <c r="G2580">
        <v>2.58E-2</v>
      </c>
      <c r="H2580">
        <v>3.5000000000000003E-2</v>
      </c>
    </row>
    <row r="2581" spans="1:8" x14ac:dyDescent="0.2">
      <c r="A2581">
        <v>3.8999999999999998E-3</v>
      </c>
      <c r="B2581">
        <v>5.4999999999999997E-3</v>
      </c>
      <c r="C2581">
        <v>8.0000000000000002E-3</v>
      </c>
      <c r="D2581">
        <v>1.12E-2</v>
      </c>
      <c r="E2581">
        <v>1.4800000000000001E-2</v>
      </c>
      <c r="F2581">
        <v>2.1000000000000001E-2</v>
      </c>
      <c r="G2581">
        <v>2.69E-2</v>
      </c>
      <c r="H2581">
        <v>3.5900000000000001E-2</v>
      </c>
    </row>
    <row r="2582" spans="1:8" x14ac:dyDescent="0.2">
      <c r="A2582">
        <v>3.8999999999999998E-3</v>
      </c>
      <c r="B2582">
        <v>5.7000000000000002E-3</v>
      </c>
      <c r="C2582">
        <v>8.3000000000000001E-3</v>
      </c>
      <c r="D2582">
        <v>1.18E-2</v>
      </c>
      <c r="E2582">
        <v>1.55E-2</v>
      </c>
      <c r="F2582">
        <v>2.1700000000000001E-2</v>
      </c>
      <c r="G2582">
        <v>2.7699999999999999E-2</v>
      </c>
      <c r="H2582">
        <v>3.6600000000000001E-2</v>
      </c>
    </row>
    <row r="2583" spans="1:8" x14ac:dyDescent="0.2">
      <c r="A2583">
        <v>3.8E-3</v>
      </c>
      <c r="B2583">
        <v>5.4000000000000003E-3</v>
      </c>
      <c r="C2583">
        <v>7.9000000000000008E-3</v>
      </c>
      <c r="D2583">
        <v>1.14E-2</v>
      </c>
      <c r="E2583">
        <v>1.5100000000000001E-2</v>
      </c>
      <c r="F2583">
        <v>2.1499999999999998E-2</v>
      </c>
      <c r="G2583">
        <v>2.76E-2</v>
      </c>
      <c r="H2583">
        <v>3.6799999999999999E-2</v>
      </c>
    </row>
    <row r="2584" spans="1:8" x14ac:dyDescent="0.2">
      <c r="A2584">
        <v>3.7000000000000002E-3</v>
      </c>
      <c r="B2584">
        <v>5.1000000000000004E-3</v>
      </c>
      <c r="C2584">
        <v>7.4000000000000003E-3</v>
      </c>
      <c r="D2584">
        <v>1.0800000000000001E-2</v>
      </c>
      <c r="E2584">
        <v>1.44E-2</v>
      </c>
      <c r="F2584">
        <v>2.0899999999999998E-2</v>
      </c>
      <c r="G2584">
        <v>2.7099999999999999E-2</v>
      </c>
      <c r="H2584">
        <v>3.6600000000000001E-2</v>
      </c>
    </row>
    <row r="2585" spans="1:8" x14ac:dyDescent="0.2">
      <c r="A2585">
        <v>3.8E-3</v>
      </c>
      <c r="B2585">
        <v>5.1000000000000004E-3</v>
      </c>
      <c r="C2585">
        <v>7.4000000000000003E-3</v>
      </c>
      <c r="D2585">
        <v>1.0699999999999999E-2</v>
      </c>
      <c r="E2585">
        <v>1.44E-2</v>
      </c>
      <c r="F2585">
        <v>2.1000000000000001E-2</v>
      </c>
      <c r="G2585">
        <v>2.7099999999999999E-2</v>
      </c>
      <c r="H2585">
        <v>3.6900000000000002E-2</v>
      </c>
    </row>
    <row r="2586" spans="1:8" x14ac:dyDescent="0.2">
      <c r="A2586">
        <v>3.8999999999999998E-3</v>
      </c>
      <c r="B2586">
        <v>5.1000000000000004E-3</v>
      </c>
      <c r="C2586">
        <v>7.4999999999999997E-3</v>
      </c>
      <c r="D2586">
        <v>1.09E-2</v>
      </c>
      <c r="E2586">
        <v>1.4500000000000001E-2</v>
      </c>
      <c r="F2586">
        <v>2.0899999999999998E-2</v>
      </c>
      <c r="G2586">
        <v>2.7199999999999998E-2</v>
      </c>
      <c r="H2586">
        <v>3.6700000000000003E-2</v>
      </c>
    </row>
    <row r="2587" spans="1:8" x14ac:dyDescent="0.2">
      <c r="A2587">
        <v>3.7000000000000002E-3</v>
      </c>
      <c r="B2587">
        <v>5.0000000000000001E-3</v>
      </c>
      <c r="C2587">
        <v>7.3000000000000001E-3</v>
      </c>
      <c r="D2587">
        <v>1.0500000000000001E-2</v>
      </c>
      <c r="E2587">
        <v>1.41E-2</v>
      </c>
      <c r="F2587">
        <v>2.0400000000000001E-2</v>
      </c>
      <c r="G2587">
        <v>2.64E-2</v>
      </c>
      <c r="H2587">
        <v>3.5900000000000001E-2</v>
      </c>
    </row>
    <row r="2588" spans="1:8" x14ac:dyDescent="0.2">
      <c r="A2588">
        <v>3.5999999999999999E-3</v>
      </c>
      <c r="B2588">
        <v>4.7000000000000002E-3</v>
      </c>
      <c r="C2588">
        <v>6.7999999999999996E-3</v>
      </c>
      <c r="D2588">
        <v>9.7999999999999997E-3</v>
      </c>
      <c r="E2588">
        <v>1.3100000000000001E-2</v>
      </c>
      <c r="F2588">
        <v>1.9599999999999999E-2</v>
      </c>
      <c r="G2588">
        <v>2.6100000000000002E-2</v>
      </c>
      <c r="H2588">
        <v>3.6799999999999999E-2</v>
      </c>
    </row>
    <row r="2589" spans="1:8" x14ac:dyDescent="0.2">
      <c r="A2589">
        <v>3.8E-3</v>
      </c>
      <c r="B2589">
        <v>5.1000000000000004E-3</v>
      </c>
      <c r="C2589">
        <v>7.1999999999999998E-3</v>
      </c>
      <c r="D2589">
        <v>1.01E-2</v>
      </c>
      <c r="E2589">
        <v>1.35E-2</v>
      </c>
      <c r="F2589">
        <v>0.02</v>
      </c>
      <c r="G2589">
        <v>2.6599999999999999E-2</v>
      </c>
      <c r="H2589">
        <v>3.7499999999999999E-2</v>
      </c>
    </row>
    <row r="2590" spans="1:8" x14ac:dyDescent="0.2">
      <c r="A2590">
        <v>4.3E-3</v>
      </c>
      <c r="B2590">
        <v>5.7000000000000002E-3</v>
      </c>
      <c r="C2590">
        <v>7.6E-3</v>
      </c>
      <c r="D2590">
        <v>1.04E-2</v>
      </c>
      <c r="E2590">
        <v>1.37E-2</v>
      </c>
      <c r="F2590">
        <v>0.02</v>
      </c>
      <c r="G2590">
        <v>2.6599999999999999E-2</v>
      </c>
      <c r="H2590">
        <v>3.73E-2</v>
      </c>
    </row>
    <row r="2591" spans="1:8" x14ac:dyDescent="0.2">
      <c r="A2591">
        <v>4.4000000000000003E-3</v>
      </c>
      <c r="B2591">
        <v>6.1000000000000004E-3</v>
      </c>
      <c r="C2591">
        <v>8.2000000000000007E-3</v>
      </c>
      <c r="D2591">
        <v>1.12E-2</v>
      </c>
      <c r="E2591">
        <v>1.4500000000000001E-2</v>
      </c>
      <c r="F2591">
        <v>2.0899999999999998E-2</v>
      </c>
      <c r="G2591">
        <v>2.75E-2</v>
      </c>
      <c r="H2591">
        <v>3.7900000000000003E-2</v>
      </c>
    </row>
    <row r="2592" spans="1:8" x14ac:dyDescent="0.2">
      <c r="A2592">
        <v>4.7000000000000002E-3</v>
      </c>
      <c r="B2592">
        <v>6.8999999999999999E-3</v>
      </c>
      <c r="C2592">
        <v>9.4999999999999998E-3</v>
      </c>
      <c r="D2592">
        <v>1.2699999999999999E-2</v>
      </c>
      <c r="E2592">
        <v>1.61E-2</v>
      </c>
      <c r="F2592">
        <v>2.2200000000000001E-2</v>
      </c>
      <c r="G2592">
        <v>2.86E-2</v>
      </c>
      <c r="H2592">
        <v>3.8899999999999997E-2</v>
      </c>
    </row>
    <row r="2593" spans="1:8" x14ac:dyDescent="0.2">
      <c r="A2593">
        <v>4.7000000000000002E-3</v>
      </c>
      <c r="B2593">
        <v>7.1000000000000004E-3</v>
      </c>
      <c r="C2593">
        <v>9.7000000000000003E-3</v>
      </c>
      <c r="D2593">
        <v>1.2699999999999999E-2</v>
      </c>
      <c r="E2593">
        <v>1.6E-2</v>
      </c>
      <c r="F2593">
        <v>2.23E-2</v>
      </c>
      <c r="G2593">
        <v>2.86E-2</v>
      </c>
      <c r="H2593">
        <v>3.8699999999999998E-2</v>
      </c>
    </row>
    <row r="2594" spans="1:8" x14ac:dyDescent="0.2">
      <c r="A2594">
        <v>4.5999999999999999E-3</v>
      </c>
      <c r="B2594">
        <v>7.3000000000000001E-3</v>
      </c>
      <c r="C2594">
        <v>1.03E-2</v>
      </c>
      <c r="D2594">
        <v>1.3599999999999999E-2</v>
      </c>
      <c r="E2594">
        <v>1.72E-2</v>
      </c>
      <c r="F2594">
        <v>2.35E-2</v>
      </c>
      <c r="G2594">
        <v>2.98E-2</v>
      </c>
      <c r="H2594">
        <v>3.9600000000000003E-2</v>
      </c>
    </row>
    <row r="2595" spans="1:8" x14ac:dyDescent="0.2">
      <c r="A2595">
        <v>4.4999999999999997E-3</v>
      </c>
      <c r="B2595">
        <v>7.3000000000000001E-3</v>
      </c>
      <c r="C2595">
        <v>1.04E-2</v>
      </c>
      <c r="D2595">
        <v>1.4E-2</v>
      </c>
      <c r="E2595">
        <v>1.77E-2</v>
      </c>
      <c r="F2595">
        <v>2.4199999999999999E-2</v>
      </c>
      <c r="G2595">
        <v>3.0599999999999999E-2</v>
      </c>
      <c r="H2595">
        <v>4.02E-2</v>
      </c>
    </row>
    <row r="2596" spans="1:8" x14ac:dyDescent="0.2">
      <c r="A2596">
        <v>4.3E-3</v>
      </c>
      <c r="B2596">
        <v>6.7000000000000002E-3</v>
      </c>
      <c r="C2596">
        <v>9.7000000000000003E-3</v>
      </c>
      <c r="D2596">
        <v>1.32E-2</v>
      </c>
      <c r="E2596">
        <v>1.6899999999999998E-2</v>
      </c>
      <c r="F2596">
        <v>2.3400000000000001E-2</v>
      </c>
      <c r="G2596">
        <v>2.9499999999999998E-2</v>
      </c>
      <c r="H2596">
        <v>3.8899999999999997E-2</v>
      </c>
    </row>
    <row r="2597" spans="1:8" x14ac:dyDescent="0.2">
      <c r="A2597">
        <v>4.4000000000000003E-3</v>
      </c>
      <c r="B2597">
        <v>7.0000000000000001E-3</v>
      </c>
      <c r="C2597">
        <v>1.03E-2</v>
      </c>
      <c r="D2597">
        <v>1.4200000000000001E-2</v>
      </c>
      <c r="E2597">
        <v>1.8100000000000002E-2</v>
      </c>
      <c r="F2597">
        <v>2.4799999999999999E-2</v>
      </c>
      <c r="G2597">
        <v>3.1099999999999999E-2</v>
      </c>
      <c r="H2597">
        <v>4.02E-2</v>
      </c>
    </row>
    <row r="2598" spans="1:8" x14ac:dyDescent="0.2">
      <c r="A2598">
        <v>4.3E-3</v>
      </c>
      <c r="B2598">
        <v>6.8999999999999999E-3</v>
      </c>
      <c r="C2598">
        <v>1.01E-2</v>
      </c>
      <c r="D2598">
        <v>1.3899999999999999E-2</v>
      </c>
      <c r="E2598">
        <v>1.77E-2</v>
      </c>
      <c r="F2598">
        <v>2.4299999999999999E-2</v>
      </c>
      <c r="G2598">
        <v>3.04E-2</v>
      </c>
      <c r="H2598">
        <v>3.9600000000000003E-2</v>
      </c>
    </row>
    <row r="2599" spans="1:8" x14ac:dyDescent="0.2">
      <c r="A2599">
        <v>4.4000000000000003E-3</v>
      </c>
      <c r="B2599">
        <v>6.7000000000000002E-3</v>
      </c>
      <c r="C2599">
        <v>9.7000000000000003E-3</v>
      </c>
      <c r="D2599">
        <v>1.34E-2</v>
      </c>
      <c r="E2599">
        <v>1.7100000000000001E-2</v>
      </c>
      <c r="F2599">
        <v>2.35E-2</v>
      </c>
      <c r="G2599">
        <v>2.9600000000000001E-2</v>
      </c>
      <c r="H2599">
        <v>3.8800000000000001E-2</v>
      </c>
    </row>
    <row r="2600" spans="1:8" x14ac:dyDescent="0.2">
      <c r="A2600">
        <v>4.4000000000000003E-3</v>
      </c>
      <c r="B2600">
        <v>6.3E-3</v>
      </c>
      <c r="C2600">
        <v>8.8999999999999999E-3</v>
      </c>
      <c r="D2600">
        <v>1.24E-2</v>
      </c>
      <c r="E2600">
        <v>1.6199999999999999E-2</v>
      </c>
      <c r="F2600">
        <v>2.2700000000000001E-2</v>
      </c>
      <c r="G2600">
        <v>2.8899999999999999E-2</v>
      </c>
      <c r="H2600">
        <v>3.8399999999999997E-2</v>
      </c>
    </row>
    <row r="2601" spans="1:8" x14ac:dyDescent="0.2">
      <c r="A2601">
        <v>5.0000000000000001E-3</v>
      </c>
      <c r="B2601">
        <v>7.1999999999999998E-3</v>
      </c>
      <c r="C2601">
        <v>0.01</v>
      </c>
      <c r="D2601">
        <v>1.3599999999999999E-2</v>
      </c>
      <c r="E2601">
        <v>1.7399999999999999E-2</v>
      </c>
      <c r="F2601">
        <v>2.3900000000000001E-2</v>
      </c>
      <c r="G2601">
        <v>3.0099999999999998E-2</v>
      </c>
      <c r="H2601">
        <v>3.9300000000000002E-2</v>
      </c>
    </row>
    <row r="2602" spans="1:8" x14ac:dyDescent="0.2">
      <c r="A2602">
        <v>5.4000000000000003E-3</v>
      </c>
      <c r="B2602">
        <v>7.7999999999999996E-3</v>
      </c>
      <c r="C2602">
        <v>1.0500000000000001E-2</v>
      </c>
      <c r="D2602">
        <v>1.4E-2</v>
      </c>
      <c r="E2602">
        <v>1.7899999999999999E-2</v>
      </c>
      <c r="F2602">
        <v>2.4299999999999999E-2</v>
      </c>
      <c r="G2602">
        <v>3.0200000000000001E-2</v>
      </c>
      <c r="H2602">
        <v>3.9100000000000003E-2</v>
      </c>
    </row>
    <row r="2603" spans="1:8" x14ac:dyDescent="0.2">
      <c r="A2603">
        <v>5.4000000000000003E-3</v>
      </c>
      <c r="B2603">
        <v>7.7999999999999996E-3</v>
      </c>
      <c r="C2603">
        <v>1.06E-2</v>
      </c>
      <c r="D2603">
        <v>1.41E-2</v>
      </c>
      <c r="E2603">
        <v>1.78E-2</v>
      </c>
      <c r="F2603">
        <v>2.41E-2</v>
      </c>
      <c r="G2603">
        <v>2.9899999999999999E-2</v>
      </c>
      <c r="H2603">
        <v>3.8800000000000001E-2</v>
      </c>
    </row>
    <row r="2604" spans="1:8" x14ac:dyDescent="0.2">
      <c r="A2604">
        <v>5.4999999999999997E-3</v>
      </c>
      <c r="B2604">
        <v>7.6E-3</v>
      </c>
      <c r="C2604">
        <v>1.0200000000000001E-2</v>
      </c>
      <c r="D2604">
        <v>1.3599999999999999E-2</v>
      </c>
      <c r="E2604">
        <v>1.72E-2</v>
      </c>
      <c r="F2604">
        <v>2.3400000000000001E-2</v>
      </c>
      <c r="G2604">
        <v>2.93E-2</v>
      </c>
      <c r="H2604">
        <v>3.7900000000000003E-2</v>
      </c>
    </row>
    <row r="2605" spans="1:8" x14ac:dyDescent="0.2">
      <c r="A2605">
        <v>5.4999999999999997E-3</v>
      </c>
      <c r="B2605">
        <v>7.9000000000000008E-3</v>
      </c>
      <c r="C2605">
        <v>1.09E-2</v>
      </c>
      <c r="D2605">
        <v>1.46E-2</v>
      </c>
      <c r="E2605">
        <v>1.8499999999999999E-2</v>
      </c>
      <c r="F2605">
        <v>2.4899999999999999E-2</v>
      </c>
      <c r="G2605">
        <v>3.0800000000000001E-2</v>
      </c>
      <c r="H2605">
        <v>3.9100000000000003E-2</v>
      </c>
    </row>
    <row r="2606" spans="1:8" x14ac:dyDescent="0.2">
      <c r="A2606">
        <v>5.3E-3</v>
      </c>
      <c r="B2606">
        <v>8.0000000000000002E-3</v>
      </c>
      <c r="C2606">
        <v>1.14E-2</v>
      </c>
      <c r="D2606">
        <v>1.5299999999999999E-2</v>
      </c>
      <c r="E2606">
        <v>1.9300000000000001E-2</v>
      </c>
      <c r="F2606">
        <v>2.5700000000000001E-2</v>
      </c>
      <c r="G2606">
        <v>3.15E-2</v>
      </c>
      <c r="H2606">
        <v>3.9699999999999999E-2</v>
      </c>
    </row>
    <row r="2607" spans="1:8" x14ac:dyDescent="0.2">
      <c r="A2607">
        <v>4.7999999999999996E-3</v>
      </c>
      <c r="B2607">
        <v>7.1000000000000004E-3</v>
      </c>
      <c r="C2607">
        <v>1.04E-2</v>
      </c>
      <c r="D2607">
        <v>1.44E-2</v>
      </c>
      <c r="E2607">
        <v>1.84E-2</v>
      </c>
      <c r="F2607">
        <v>2.52E-2</v>
      </c>
      <c r="G2607">
        <v>3.1300000000000001E-2</v>
      </c>
      <c r="H2607">
        <v>3.9899999999999998E-2</v>
      </c>
    </row>
    <row r="2608" spans="1:8" x14ac:dyDescent="0.2">
      <c r="A2608">
        <v>4.5999999999999999E-3</v>
      </c>
      <c r="B2608">
        <v>6.7000000000000002E-3</v>
      </c>
      <c r="C2608">
        <v>9.9000000000000008E-3</v>
      </c>
      <c r="D2608">
        <v>1.38E-2</v>
      </c>
      <c r="E2608">
        <v>1.7999999999999999E-2</v>
      </c>
      <c r="F2608">
        <v>2.4799999999999999E-2</v>
      </c>
      <c r="G2608">
        <v>3.1099999999999999E-2</v>
      </c>
      <c r="H2608">
        <v>3.9800000000000002E-2</v>
      </c>
    </row>
    <row r="2609" spans="1:8" x14ac:dyDescent="0.2">
      <c r="A2609">
        <v>4.5999999999999999E-3</v>
      </c>
      <c r="B2609">
        <v>6.8999999999999999E-3</v>
      </c>
      <c r="C2609">
        <v>1.03E-2</v>
      </c>
      <c r="D2609">
        <v>1.4500000000000001E-2</v>
      </c>
      <c r="E2609">
        <v>1.8800000000000001E-2</v>
      </c>
      <c r="F2609">
        <v>2.5999999999999999E-2</v>
      </c>
      <c r="G2609">
        <v>3.2300000000000002E-2</v>
      </c>
      <c r="H2609">
        <v>4.0599999999999997E-2</v>
      </c>
    </row>
    <row r="2610" spans="1:8" x14ac:dyDescent="0.2">
      <c r="A2610">
        <v>5.3E-3</v>
      </c>
      <c r="B2610">
        <v>8.5000000000000006E-3</v>
      </c>
      <c r="C2610">
        <v>1.2500000000000001E-2</v>
      </c>
      <c r="D2610">
        <v>1.7100000000000001E-2</v>
      </c>
      <c r="E2610">
        <v>2.1499999999999998E-2</v>
      </c>
      <c r="F2610">
        <v>2.8299999999999999E-2</v>
      </c>
      <c r="G2610">
        <v>3.4200000000000001E-2</v>
      </c>
      <c r="H2610">
        <v>4.1500000000000002E-2</v>
      </c>
    </row>
    <row r="2611" spans="1:8" x14ac:dyDescent="0.2">
      <c r="A2611">
        <v>5.1000000000000004E-3</v>
      </c>
      <c r="B2611">
        <v>8.3000000000000001E-3</v>
      </c>
      <c r="C2611">
        <v>1.23E-2</v>
      </c>
      <c r="D2611">
        <v>1.67E-2</v>
      </c>
      <c r="E2611">
        <v>2.0799999999999999E-2</v>
      </c>
      <c r="F2611">
        <v>2.7400000000000001E-2</v>
      </c>
      <c r="G2611">
        <v>3.3300000000000003E-2</v>
      </c>
      <c r="H2611">
        <v>4.0800000000000003E-2</v>
      </c>
    </row>
    <row r="2612" spans="1:8" x14ac:dyDescent="0.2">
      <c r="A2612">
        <v>5.1000000000000004E-3</v>
      </c>
      <c r="B2612">
        <v>8.3000000000000001E-3</v>
      </c>
      <c r="C2612">
        <v>1.24E-2</v>
      </c>
      <c r="D2612">
        <v>1.6899999999999998E-2</v>
      </c>
      <c r="E2612">
        <v>2.12E-2</v>
      </c>
      <c r="F2612">
        <v>2.7799999999999998E-2</v>
      </c>
      <c r="G2612">
        <v>3.3599999999999998E-2</v>
      </c>
      <c r="H2612">
        <v>4.0899999999999999E-2</v>
      </c>
    </row>
    <row r="2613" spans="1:8" x14ac:dyDescent="0.2">
      <c r="A2613">
        <v>5.1999999999999998E-3</v>
      </c>
      <c r="B2613">
        <v>8.6999999999999994E-3</v>
      </c>
      <c r="C2613">
        <v>1.32E-2</v>
      </c>
      <c r="D2613">
        <v>1.78E-2</v>
      </c>
      <c r="E2613">
        <v>2.2200000000000001E-2</v>
      </c>
      <c r="F2613">
        <v>2.8899999999999999E-2</v>
      </c>
      <c r="G2613">
        <v>3.4700000000000002E-2</v>
      </c>
      <c r="H2613">
        <v>4.1700000000000001E-2</v>
      </c>
    </row>
    <row r="2614" spans="1:8" x14ac:dyDescent="0.2">
      <c r="A2614">
        <v>5.0000000000000001E-3</v>
      </c>
      <c r="B2614">
        <v>8.5000000000000006E-3</v>
      </c>
      <c r="C2614">
        <v>1.2800000000000001E-2</v>
      </c>
      <c r="D2614">
        <v>1.7500000000000002E-2</v>
      </c>
      <c r="E2614">
        <v>2.1899999999999999E-2</v>
      </c>
      <c r="F2614">
        <v>2.8799999999999999E-2</v>
      </c>
      <c r="G2614">
        <v>3.4799999999999998E-2</v>
      </c>
      <c r="H2614">
        <v>4.2299999999999997E-2</v>
      </c>
    </row>
    <row r="2615" spans="1:8" x14ac:dyDescent="0.2">
      <c r="A2615">
        <v>5.1000000000000004E-3</v>
      </c>
      <c r="B2615">
        <v>8.6999999999999994E-3</v>
      </c>
      <c r="C2615">
        <v>1.32E-2</v>
      </c>
      <c r="D2615">
        <v>1.7899999999999999E-2</v>
      </c>
      <c r="E2615">
        <v>2.24E-2</v>
      </c>
      <c r="F2615">
        <v>2.93E-2</v>
      </c>
      <c r="G2615">
        <v>3.5400000000000001E-2</v>
      </c>
      <c r="H2615">
        <v>4.2799999999999998E-2</v>
      </c>
    </row>
    <row r="2616" spans="1:8" x14ac:dyDescent="0.2">
      <c r="A2616">
        <v>5.4999999999999997E-3</v>
      </c>
      <c r="B2616">
        <v>9.4000000000000004E-3</v>
      </c>
      <c r="C2616">
        <v>1.4200000000000001E-2</v>
      </c>
      <c r="D2616">
        <v>1.9199999999999998E-2</v>
      </c>
      <c r="E2616">
        <v>2.3800000000000002E-2</v>
      </c>
      <c r="F2616">
        <v>3.09E-2</v>
      </c>
      <c r="G2616">
        <v>3.6799999999999999E-2</v>
      </c>
      <c r="H2616">
        <v>4.3700000000000003E-2</v>
      </c>
    </row>
    <row r="2617" spans="1:8" x14ac:dyDescent="0.2">
      <c r="A2617">
        <v>5.1000000000000004E-3</v>
      </c>
      <c r="B2617">
        <v>8.6999999999999994E-3</v>
      </c>
      <c r="C2617">
        <v>1.32E-2</v>
      </c>
      <c r="D2617">
        <v>1.7999999999999999E-2</v>
      </c>
      <c r="E2617">
        <v>2.24E-2</v>
      </c>
      <c r="F2617">
        <v>2.92E-2</v>
      </c>
      <c r="G2617">
        <v>3.5200000000000002E-2</v>
      </c>
      <c r="H2617">
        <v>4.24E-2</v>
      </c>
    </row>
    <row r="2618" spans="1:8" x14ac:dyDescent="0.2">
      <c r="A2618">
        <v>4.7999999999999996E-3</v>
      </c>
      <c r="B2618">
        <v>8.0999999999999996E-3</v>
      </c>
      <c r="C2618">
        <v>1.23E-2</v>
      </c>
      <c r="D2618">
        <v>1.67E-2</v>
      </c>
      <c r="E2618">
        <v>2.0899999999999998E-2</v>
      </c>
      <c r="F2618">
        <v>2.75E-2</v>
      </c>
      <c r="G2618">
        <v>3.3399999999999999E-2</v>
      </c>
      <c r="H2618">
        <v>4.0899999999999999E-2</v>
      </c>
    </row>
    <row r="2619" spans="1:8" x14ac:dyDescent="0.2">
      <c r="A2619">
        <v>4.7999999999999996E-3</v>
      </c>
      <c r="B2619">
        <v>8.0999999999999996E-3</v>
      </c>
      <c r="C2619">
        <v>1.24E-2</v>
      </c>
      <c r="D2619">
        <v>1.7000000000000001E-2</v>
      </c>
      <c r="E2619">
        <v>2.1299999999999999E-2</v>
      </c>
      <c r="F2619">
        <v>2.8199999999999999E-2</v>
      </c>
      <c r="G2619">
        <v>3.4099999999999998E-2</v>
      </c>
      <c r="H2619">
        <v>4.1500000000000002E-2</v>
      </c>
    </row>
    <row r="2620" spans="1:8" x14ac:dyDescent="0.2">
      <c r="A2620">
        <v>4.8999999999999998E-3</v>
      </c>
      <c r="B2620">
        <v>8.2000000000000007E-3</v>
      </c>
      <c r="C2620">
        <v>1.2699999999999999E-2</v>
      </c>
      <c r="D2620">
        <v>1.72E-2</v>
      </c>
      <c r="E2620">
        <v>2.1499999999999998E-2</v>
      </c>
      <c r="F2620">
        <v>2.8199999999999999E-2</v>
      </c>
      <c r="G2620">
        <v>3.4000000000000002E-2</v>
      </c>
      <c r="H2620">
        <v>4.1500000000000002E-2</v>
      </c>
    </row>
    <row r="2621" spans="1:8" x14ac:dyDescent="0.2">
      <c r="A2621">
        <v>5.0000000000000001E-3</v>
      </c>
      <c r="B2621">
        <v>8.9999999999999993E-3</v>
      </c>
      <c r="C2621">
        <v>1.3599999999999999E-2</v>
      </c>
      <c r="D2621">
        <v>1.8200000000000001E-2</v>
      </c>
      <c r="E2621">
        <v>2.24E-2</v>
      </c>
      <c r="F2621">
        <v>2.9000000000000001E-2</v>
      </c>
      <c r="G2621">
        <v>3.4599999999999999E-2</v>
      </c>
      <c r="H2621">
        <v>4.1799999999999997E-2</v>
      </c>
    </row>
    <row r="2622" spans="1:8" x14ac:dyDescent="0.2">
      <c r="A2622">
        <v>5.1999999999999998E-3</v>
      </c>
      <c r="B2622">
        <v>9.5999999999999992E-3</v>
      </c>
      <c r="C2622">
        <v>1.43E-2</v>
      </c>
      <c r="D2622">
        <v>1.89E-2</v>
      </c>
      <c r="E2622">
        <v>2.3099999999999999E-2</v>
      </c>
      <c r="F2622">
        <v>2.9499999999999998E-2</v>
      </c>
      <c r="G2622">
        <v>3.5200000000000002E-2</v>
      </c>
      <c r="H2622">
        <v>4.2299999999999997E-2</v>
      </c>
    </row>
    <row r="2623" spans="1:8" x14ac:dyDescent="0.2">
      <c r="A2623">
        <v>5.0000000000000001E-3</v>
      </c>
      <c r="B2623">
        <v>8.9999999999999993E-3</v>
      </c>
      <c r="C2623">
        <v>1.38E-2</v>
      </c>
      <c r="D2623">
        <v>1.84E-2</v>
      </c>
      <c r="E2623">
        <v>2.2700000000000001E-2</v>
      </c>
      <c r="F2623">
        <v>2.92E-2</v>
      </c>
      <c r="G2623">
        <v>3.4599999999999999E-2</v>
      </c>
      <c r="H2623">
        <v>4.2000000000000003E-2</v>
      </c>
    </row>
    <row r="2624" spans="1:8" x14ac:dyDescent="0.2">
      <c r="A2624">
        <v>5.0000000000000001E-3</v>
      </c>
      <c r="B2624">
        <v>9.2999999999999992E-3</v>
      </c>
      <c r="C2624">
        <v>1.43E-2</v>
      </c>
      <c r="D2624">
        <v>1.9099999999999999E-2</v>
      </c>
      <c r="E2624">
        <v>2.3400000000000001E-2</v>
      </c>
      <c r="F2624">
        <v>0.03</v>
      </c>
      <c r="G2624">
        <v>3.5499999999999997E-2</v>
      </c>
      <c r="H2624">
        <v>4.2599999999999999E-2</v>
      </c>
    </row>
    <row r="2625" spans="1:8" x14ac:dyDescent="0.2">
      <c r="A2625">
        <v>4.7000000000000002E-3</v>
      </c>
      <c r="B2625">
        <v>8.6999999999999994E-3</v>
      </c>
      <c r="C2625">
        <v>1.3599999999999999E-2</v>
      </c>
      <c r="D2625">
        <v>1.84E-2</v>
      </c>
      <c r="E2625">
        <v>2.2599999999999999E-2</v>
      </c>
      <c r="F2625">
        <v>2.9100000000000001E-2</v>
      </c>
      <c r="G2625">
        <v>3.4700000000000002E-2</v>
      </c>
      <c r="H2625">
        <v>4.2000000000000003E-2</v>
      </c>
    </row>
    <row r="2626" spans="1:8" x14ac:dyDescent="0.2">
      <c r="A2626">
        <v>4.4999999999999997E-3</v>
      </c>
      <c r="B2626">
        <v>8.0999999999999996E-3</v>
      </c>
      <c r="C2626">
        <v>1.2999999999999999E-2</v>
      </c>
      <c r="D2626">
        <v>1.77E-2</v>
      </c>
      <c r="E2626">
        <v>2.1999999999999999E-2</v>
      </c>
      <c r="F2626">
        <v>2.8500000000000001E-2</v>
      </c>
      <c r="G2626">
        <v>3.4099999999999998E-2</v>
      </c>
      <c r="H2626">
        <v>4.1500000000000002E-2</v>
      </c>
    </row>
    <row r="2627" spans="1:8" x14ac:dyDescent="0.2">
      <c r="A2627">
        <v>4.4000000000000003E-3</v>
      </c>
      <c r="B2627">
        <v>8.2000000000000007E-3</v>
      </c>
      <c r="C2627">
        <v>1.3100000000000001E-2</v>
      </c>
      <c r="D2627">
        <v>1.7999999999999999E-2</v>
      </c>
      <c r="E2627">
        <v>2.23E-2</v>
      </c>
      <c r="F2627">
        <v>2.8899999999999999E-2</v>
      </c>
      <c r="G2627">
        <v>3.4500000000000003E-2</v>
      </c>
      <c r="H2627">
        <v>4.19E-2</v>
      </c>
    </row>
    <row r="2628" spans="1:8" x14ac:dyDescent="0.2">
      <c r="A2628">
        <v>4.4000000000000003E-3</v>
      </c>
      <c r="B2628">
        <v>7.9000000000000008E-3</v>
      </c>
      <c r="C2628">
        <v>1.2500000000000001E-2</v>
      </c>
      <c r="D2628">
        <v>1.7100000000000001E-2</v>
      </c>
      <c r="E2628">
        <v>2.1499999999999998E-2</v>
      </c>
      <c r="F2628">
        <v>2.81E-2</v>
      </c>
      <c r="G2628">
        <v>3.39E-2</v>
      </c>
      <c r="H2628">
        <v>4.2000000000000003E-2</v>
      </c>
    </row>
    <row r="2629" spans="1:8" x14ac:dyDescent="0.2">
      <c r="A2629">
        <v>5.0000000000000001E-3</v>
      </c>
      <c r="B2629">
        <v>9.1999999999999998E-3</v>
      </c>
      <c r="C2629">
        <v>1.4E-2</v>
      </c>
      <c r="D2629">
        <v>1.8800000000000001E-2</v>
      </c>
      <c r="E2629">
        <v>2.3E-2</v>
      </c>
      <c r="F2629">
        <v>2.9499999999999998E-2</v>
      </c>
      <c r="G2629">
        <v>3.5099999999999999E-2</v>
      </c>
      <c r="H2629">
        <v>4.2999999999999997E-2</v>
      </c>
    </row>
    <row r="2630" spans="1:8" x14ac:dyDescent="0.2">
      <c r="A2630">
        <v>4.8999999999999998E-3</v>
      </c>
      <c r="B2630">
        <v>9.1000000000000004E-3</v>
      </c>
      <c r="C2630">
        <v>1.4E-2</v>
      </c>
      <c r="D2630">
        <v>1.8700000000000001E-2</v>
      </c>
      <c r="E2630">
        <v>2.3E-2</v>
      </c>
      <c r="F2630">
        <v>2.9499999999999998E-2</v>
      </c>
      <c r="G2630">
        <v>3.5200000000000002E-2</v>
      </c>
      <c r="H2630">
        <v>4.2900000000000001E-2</v>
      </c>
    </row>
    <row r="2631" spans="1:8" x14ac:dyDescent="0.2">
      <c r="A2631">
        <v>4.7999999999999996E-3</v>
      </c>
      <c r="B2631">
        <v>8.6E-3</v>
      </c>
      <c r="C2631">
        <v>1.32E-2</v>
      </c>
      <c r="D2631">
        <v>1.78E-2</v>
      </c>
      <c r="E2631">
        <v>2.1999999999999999E-2</v>
      </c>
      <c r="F2631">
        <v>2.86E-2</v>
      </c>
      <c r="G2631">
        <v>3.44E-2</v>
      </c>
      <c r="H2631">
        <v>4.24E-2</v>
      </c>
    </row>
    <row r="2632" spans="1:8" x14ac:dyDescent="0.2">
      <c r="A2632">
        <v>4.8999999999999998E-3</v>
      </c>
      <c r="B2632">
        <v>8.3999999999999995E-3</v>
      </c>
      <c r="C2632">
        <v>1.29E-2</v>
      </c>
      <c r="D2632">
        <v>1.7399999999999999E-2</v>
      </c>
      <c r="E2632">
        <v>2.1600000000000001E-2</v>
      </c>
      <c r="F2632">
        <v>2.8000000000000001E-2</v>
      </c>
      <c r="G2632">
        <v>3.3799999999999997E-2</v>
      </c>
      <c r="H2632">
        <v>4.1700000000000001E-2</v>
      </c>
    </row>
    <row r="2633" spans="1:8" x14ac:dyDescent="0.2">
      <c r="A2633">
        <v>4.7999999999999996E-3</v>
      </c>
      <c r="B2633">
        <v>8.3999999999999995E-3</v>
      </c>
      <c r="C2633">
        <v>1.29E-2</v>
      </c>
      <c r="D2633">
        <v>1.7600000000000001E-2</v>
      </c>
      <c r="E2633">
        <v>2.18E-2</v>
      </c>
      <c r="F2633">
        <v>2.8400000000000002E-2</v>
      </c>
      <c r="G2633">
        <v>3.4299999999999997E-2</v>
      </c>
      <c r="H2633">
        <v>4.2299999999999997E-2</v>
      </c>
    </row>
    <row r="2634" spans="1:8" x14ac:dyDescent="0.2">
      <c r="A2634">
        <v>4.7000000000000002E-3</v>
      </c>
      <c r="B2634">
        <v>8.5000000000000006E-3</v>
      </c>
      <c r="C2634">
        <v>1.34E-2</v>
      </c>
      <c r="D2634">
        <v>1.8100000000000002E-2</v>
      </c>
      <c r="E2634">
        <v>2.24E-2</v>
      </c>
      <c r="F2634">
        <v>2.9000000000000001E-2</v>
      </c>
      <c r="G2634">
        <v>3.4700000000000002E-2</v>
      </c>
      <c r="H2634">
        <v>4.2500000000000003E-2</v>
      </c>
    </row>
    <row r="2635" spans="1:8" x14ac:dyDescent="0.2">
      <c r="A2635">
        <v>4.5999999999999999E-3</v>
      </c>
      <c r="B2635">
        <v>8.3999999999999995E-3</v>
      </c>
      <c r="C2635">
        <v>1.3100000000000001E-2</v>
      </c>
      <c r="D2635">
        <v>1.77E-2</v>
      </c>
      <c r="E2635">
        <v>2.1899999999999999E-2</v>
      </c>
      <c r="F2635">
        <v>2.8400000000000002E-2</v>
      </c>
      <c r="G2635">
        <v>3.44E-2</v>
      </c>
      <c r="H2635">
        <v>4.24E-2</v>
      </c>
    </row>
    <row r="2636" spans="1:8" x14ac:dyDescent="0.2">
      <c r="A2636">
        <v>4.4999999999999997E-3</v>
      </c>
      <c r="B2636">
        <v>8.0000000000000002E-3</v>
      </c>
      <c r="C2636">
        <v>1.24E-2</v>
      </c>
      <c r="D2636">
        <v>1.6899999999999998E-2</v>
      </c>
      <c r="E2636">
        <v>2.1000000000000001E-2</v>
      </c>
      <c r="F2636">
        <v>2.75E-2</v>
      </c>
      <c r="G2636">
        <v>3.3399999999999999E-2</v>
      </c>
      <c r="H2636">
        <v>4.1700000000000001E-2</v>
      </c>
    </row>
    <row r="2637" spans="1:8" x14ac:dyDescent="0.2">
      <c r="A2637">
        <v>4.5999999999999999E-3</v>
      </c>
      <c r="B2637">
        <v>8.3000000000000001E-3</v>
      </c>
      <c r="C2637">
        <v>1.29E-2</v>
      </c>
      <c r="D2637">
        <v>1.7600000000000001E-2</v>
      </c>
      <c r="E2637">
        <v>2.1999999999999999E-2</v>
      </c>
      <c r="F2637">
        <v>2.86E-2</v>
      </c>
      <c r="G2637">
        <v>3.4599999999999999E-2</v>
      </c>
      <c r="H2637">
        <v>4.2900000000000001E-2</v>
      </c>
    </row>
    <row r="2638" spans="1:8" x14ac:dyDescent="0.2">
      <c r="A2638">
        <v>4.4999999999999997E-3</v>
      </c>
      <c r="B2638">
        <v>8.0000000000000002E-3</v>
      </c>
      <c r="C2638">
        <v>1.26E-2</v>
      </c>
      <c r="D2638">
        <v>1.72E-2</v>
      </c>
      <c r="E2638">
        <v>2.1600000000000001E-2</v>
      </c>
      <c r="F2638">
        <v>2.8199999999999999E-2</v>
      </c>
      <c r="G2638">
        <v>3.4200000000000001E-2</v>
      </c>
      <c r="H2638">
        <v>4.2700000000000002E-2</v>
      </c>
    </row>
    <row r="2639" spans="1:8" x14ac:dyDescent="0.2">
      <c r="A2639">
        <v>4.4999999999999997E-3</v>
      </c>
      <c r="B2639">
        <v>8.3999999999999995E-3</v>
      </c>
      <c r="C2639">
        <v>1.3100000000000001E-2</v>
      </c>
      <c r="D2639">
        <v>1.7899999999999999E-2</v>
      </c>
      <c r="E2639">
        <v>2.23E-2</v>
      </c>
      <c r="F2639">
        <v>2.9000000000000001E-2</v>
      </c>
      <c r="G2639">
        <v>3.49E-2</v>
      </c>
      <c r="H2639">
        <v>4.3299999999999998E-2</v>
      </c>
    </row>
    <row r="2640" spans="1:8" x14ac:dyDescent="0.2">
      <c r="A2640">
        <v>4.5999999999999999E-3</v>
      </c>
      <c r="B2640">
        <v>8.5000000000000006E-3</v>
      </c>
      <c r="C2640">
        <v>1.34E-2</v>
      </c>
      <c r="D2640">
        <v>1.8200000000000001E-2</v>
      </c>
      <c r="E2640">
        <v>2.2599999999999999E-2</v>
      </c>
      <c r="F2640">
        <v>2.92E-2</v>
      </c>
      <c r="G2640">
        <v>3.5099999999999999E-2</v>
      </c>
      <c r="H2640">
        <v>4.3099999999999999E-2</v>
      </c>
    </row>
    <row r="2641" spans="1:8" x14ac:dyDescent="0.2">
      <c r="A2641">
        <v>4.4999999999999997E-3</v>
      </c>
      <c r="B2641">
        <v>8.5000000000000006E-3</v>
      </c>
      <c r="C2641">
        <v>1.32E-2</v>
      </c>
      <c r="D2641">
        <v>1.7899999999999999E-2</v>
      </c>
      <c r="E2641">
        <v>2.2200000000000001E-2</v>
      </c>
      <c r="F2641">
        <v>2.8799999999999999E-2</v>
      </c>
      <c r="G2641">
        <v>3.4700000000000002E-2</v>
      </c>
      <c r="H2641">
        <v>4.2700000000000002E-2</v>
      </c>
    </row>
    <row r="2642" spans="1:8" x14ac:dyDescent="0.2">
      <c r="A2642">
        <v>4.4999999999999997E-3</v>
      </c>
      <c r="B2642">
        <v>8.5000000000000006E-3</v>
      </c>
      <c r="C2642">
        <v>1.3299999999999999E-2</v>
      </c>
      <c r="D2642">
        <v>1.7999999999999999E-2</v>
      </c>
      <c r="E2642">
        <v>2.24E-2</v>
      </c>
      <c r="F2642">
        <v>2.9000000000000001E-2</v>
      </c>
      <c r="G2642">
        <v>3.49E-2</v>
      </c>
      <c r="H2642">
        <v>4.2900000000000001E-2</v>
      </c>
    </row>
    <row r="2643" spans="1:8" x14ac:dyDescent="0.2">
      <c r="A2643">
        <v>4.4999999999999997E-3</v>
      </c>
      <c r="B2643">
        <v>8.3000000000000001E-3</v>
      </c>
      <c r="C2643">
        <v>1.3100000000000001E-2</v>
      </c>
      <c r="D2643">
        <v>1.7899999999999999E-2</v>
      </c>
      <c r="E2643">
        <v>2.2200000000000001E-2</v>
      </c>
      <c r="F2643">
        <v>2.8799999999999999E-2</v>
      </c>
      <c r="G2643">
        <v>3.4700000000000002E-2</v>
      </c>
      <c r="H2643">
        <v>4.2700000000000002E-2</v>
      </c>
    </row>
    <row r="2644" spans="1:8" x14ac:dyDescent="0.2">
      <c r="A2644">
        <v>4.3E-3</v>
      </c>
      <c r="B2644">
        <v>8.0999999999999996E-3</v>
      </c>
      <c r="C2644">
        <v>1.3100000000000001E-2</v>
      </c>
      <c r="D2644">
        <v>1.7999999999999999E-2</v>
      </c>
      <c r="E2644">
        <v>2.2499999999999999E-2</v>
      </c>
      <c r="F2644">
        <v>2.9399999999999999E-2</v>
      </c>
      <c r="G2644">
        <v>3.5400000000000001E-2</v>
      </c>
      <c r="H2644">
        <v>4.3400000000000001E-2</v>
      </c>
    </row>
    <row r="2645" spans="1:8" x14ac:dyDescent="0.2">
      <c r="A2645">
        <v>4.4000000000000003E-3</v>
      </c>
      <c r="B2645">
        <v>7.9000000000000008E-3</v>
      </c>
      <c r="C2645">
        <v>1.2800000000000001E-2</v>
      </c>
      <c r="D2645">
        <v>1.7500000000000002E-2</v>
      </c>
      <c r="E2645">
        <v>2.1899999999999999E-2</v>
      </c>
      <c r="F2645">
        <v>2.86E-2</v>
      </c>
      <c r="G2645">
        <v>3.4599999999999999E-2</v>
      </c>
      <c r="H2645">
        <v>4.2799999999999998E-2</v>
      </c>
    </row>
    <row r="2646" spans="1:8" x14ac:dyDescent="0.2">
      <c r="A2646">
        <v>4.3E-3</v>
      </c>
      <c r="B2646">
        <v>7.7999999999999996E-3</v>
      </c>
      <c r="C2646">
        <v>1.24E-2</v>
      </c>
      <c r="D2646">
        <v>1.7100000000000001E-2</v>
      </c>
      <c r="E2646">
        <v>2.1499999999999998E-2</v>
      </c>
      <c r="F2646">
        <v>2.8299999999999999E-2</v>
      </c>
      <c r="G2646">
        <v>3.44E-2</v>
      </c>
      <c r="H2646">
        <v>4.2799999999999998E-2</v>
      </c>
    </row>
    <row r="2647" spans="1:8" x14ac:dyDescent="0.2">
      <c r="A2647">
        <v>4.4999999999999997E-3</v>
      </c>
      <c r="B2647">
        <v>8.3999999999999995E-3</v>
      </c>
      <c r="C2647">
        <v>1.3299999999999999E-2</v>
      </c>
      <c r="D2647">
        <v>1.8100000000000002E-2</v>
      </c>
      <c r="E2647">
        <v>2.2599999999999999E-2</v>
      </c>
      <c r="F2647">
        <v>2.9499999999999998E-2</v>
      </c>
      <c r="G2647">
        <v>3.5499999999999997E-2</v>
      </c>
      <c r="H2647">
        <v>4.3799999999999999E-2</v>
      </c>
    </row>
    <row r="2648" spans="1:8" x14ac:dyDescent="0.2">
      <c r="A2648">
        <v>4.7000000000000002E-3</v>
      </c>
      <c r="B2648">
        <v>8.6999999999999994E-3</v>
      </c>
      <c r="C2648">
        <v>1.38E-2</v>
      </c>
      <c r="D2648">
        <v>1.8599999999999998E-2</v>
      </c>
      <c r="E2648">
        <v>2.3E-2</v>
      </c>
      <c r="F2648">
        <v>2.9700000000000001E-2</v>
      </c>
      <c r="G2648">
        <v>3.56E-2</v>
      </c>
      <c r="H2648">
        <v>4.3700000000000003E-2</v>
      </c>
    </row>
    <row r="2649" spans="1:8" x14ac:dyDescent="0.2">
      <c r="A2649">
        <v>4.7999999999999996E-3</v>
      </c>
      <c r="B2649">
        <v>9.1000000000000004E-3</v>
      </c>
      <c r="C2649">
        <v>1.44E-2</v>
      </c>
      <c r="D2649">
        <v>1.9400000000000001E-2</v>
      </c>
      <c r="E2649">
        <v>2.3800000000000002E-2</v>
      </c>
      <c r="F2649">
        <v>3.04E-2</v>
      </c>
      <c r="G2649">
        <v>3.6299999999999999E-2</v>
      </c>
      <c r="H2649">
        <v>4.3999999999999997E-2</v>
      </c>
    </row>
    <row r="2650" spans="1:8" x14ac:dyDescent="0.2">
      <c r="A2650">
        <v>4.7999999999999996E-3</v>
      </c>
      <c r="B2650">
        <v>9.4999999999999998E-3</v>
      </c>
      <c r="C2650">
        <v>1.5299999999999999E-2</v>
      </c>
      <c r="D2650">
        <v>2.0400000000000001E-2</v>
      </c>
      <c r="E2650">
        <v>2.4899999999999999E-2</v>
      </c>
      <c r="F2650">
        <v>3.1699999999999999E-2</v>
      </c>
      <c r="G2650">
        <v>3.7499999999999999E-2</v>
      </c>
      <c r="H2650">
        <v>4.4900000000000002E-2</v>
      </c>
    </row>
    <row r="2651" spans="1:8" x14ac:dyDescent="0.2">
      <c r="A2651">
        <v>4.8999999999999998E-3</v>
      </c>
      <c r="B2651">
        <v>0.01</v>
      </c>
      <c r="C2651">
        <v>1.5699999999999999E-2</v>
      </c>
      <c r="D2651">
        <v>2.0799999999999999E-2</v>
      </c>
      <c r="E2651">
        <v>2.53E-2</v>
      </c>
      <c r="F2651">
        <v>3.1899999999999998E-2</v>
      </c>
      <c r="G2651">
        <v>3.78E-2</v>
      </c>
      <c r="H2651">
        <v>4.4999999999999998E-2</v>
      </c>
    </row>
    <row r="2652" spans="1:8" x14ac:dyDescent="0.2">
      <c r="A2652">
        <v>4.8999999999999998E-3</v>
      </c>
      <c r="B2652">
        <v>9.9000000000000008E-3</v>
      </c>
      <c r="C2652">
        <v>1.5699999999999999E-2</v>
      </c>
      <c r="D2652">
        <v>2.0899999999999998E-2</v>
      </c>
      <c r="E2652">
        <v>2.53E-2</v>
      </c>
      <c r="F2652">
        <v>3.2000000000000001E-2</v>
      </c>
      <c r="G2652">
        <v>3.7699999999999997E-2</v>
      </c>
      <c r="H2652">
        <v>4.4699999999999997E-2</v>
      </c>
    </row>
    <row r="2653" spans="1:8" x14ac:dyDescent="0.2">
      <c r="A2653">
        <v>4.8999999999999998E-3</v>
      </c>
      <c r="B2653">
        <v>1.01E-2</v>
      </c>
      <c r="C2653">
        <v>1.6E-2</v>
      </c>
      <c r="D2653">
        <v>2.1299999999999999E-2</v>
      </c>
      <c r="E2653">
        <v>2.58E-2</v>
      </c>
      <c r="F2653">
        <v>3.2500000000000001E-2</v>
      </c>
      <c r="G2653">
        <v>3.8300000000000001E-2</v>
      </c>
      <c r="H2653">
        <v>4.5400000000000003E-2</v>
      </c>
    </row>
    <row r="2654" spans="1:8" x14ac:dyDescent="0.2">
      <c r="A2654">
        <v>5.0000000000000001E-3</v>
      </c>
      <c r="B2654">
        <v>1.0200000000000001E-2</v>
      </c>
      <c r="C2654">
        <v>1.61E-2</v>
      </c>
      <c r="D2654">
        <v>2.1399999999999999E-2</v>
      </c>
      <c r="E2654">
        <v>2.58E-2</v>
      </c>
      <c r="F2654">
        <v>3.2399999999999998E-2</v>
      </c>
      <c r="G2654">
        <v>3.7900000000000003E-2</v>
      </c>
      <c r="H2654">
        <v>4.5199999999999997E-2</v>
      </c>
    </row>
    <row r="2655" spans="1:8" x14ac:dyDescent="0.2">
      <c r="A2655">
        <v>4.8999999999999998E-3</v>
      </c>
      <c r="B2655">
        <v>1.01E-2</v>
      </c>
      <c r="C2655">
        <v>1.5900000000000001E-2</v>
      </c>
      <c r="D2655">
        <v>2.1000000000000001E-2</v>
      </c>
      <c r="E2655">
        <v>2.53E-2</v>
      </c>
      <c r="F2655">
        <v>3.1800000000000002E-2</v>
      </c>
      <c r="G2655">
        <v>3.7400000000000003E-2</v>
      </c>
      <c r="H2655">
        <v>4.48E-2</v>
      </c>
    </row>
    <row r="2656" spans="1:8" x14ac:dyDescent="0.2">
      <c r="A2656">
        <v>5.0000000000000001E-3</v>
      </c>
      <c r="B2656">
        <v>1.04E-2</v>
      </c>
      <c r="C2656">
        <v>1.6299999999999999E-2</v>
      </c>
      <c r="D2656">
        <v>2.1299999999999999E-2</v>
      </c>
      <c r="E2656">
        <v>2.5600000000000001E-2</v>
      </c>
      <c r="F2656">
        <v>3.1899999999999998E-2</v>
      </c>
      <c r="G2656">
        <v>3.7400000000000003E-2</v>
      </c>
      <c r="H2656">
        <v>4.4499999999999998E-2</v>
      </c>
    </row>
    <row r="2657" spans="1:8" x14ac:dyDescent="0.2">
      <c r="A2657">
        <v>5.0000000000000001E-3</v>
      </c>
      <c r="B2657">
        <v>1.06E-2</v>
      </c>
      <c r="C2657">
        <v>1.6299999999999999E-2</v>
      </c>
      <c r="D2657">
        <v>2.1299999999999999E-2</v>
      </c>
      <c r="E2657">
        <v>2.5600000000000001E-2</v>
      </c>
      <c r="F2657">
        <v>3.1899999999999998E-2</v>
      </c>
      <c r="G2657">
        <v>3.7199999999999997E-2</v>
      </c>
      <c r="H2657">
        <v>4.4400000000000002E-2</v>
      </c>
    </row>
    <row r="2658" spans="1:8" x14ac:dyDescent="0.2">
      <c r="A2658">
        <v>5.1000000000000004E-3</v>
      </c>
      <c r="B2658">
        <v>1.06E-2</v>
      </c>
      <c r="C2658">
        <v>1.6400000000000001E-2</v>
      </c>
      <c r="D2658">
        <v>2.1499999999999998E-2</v>
      </c>
      <c r="E2658">
        <v>2.58E-2</v>
      </c>
      <c r="F2658">
        <v>3.2099999999999997E-2</v>
      </c>
      <c r="G2658">
        <v>3.7400000000000003E-2</v>
      </c>
      <c r="H2658">
        <v>4.4499999999999998E-2</v>
      </c>
    </row>
    <row r="2659" spans="1:8" x14ac:dyDescent="0.2">
      <c r="A2659">
        <v>4.7000000000000002E-3</v>
      </c>
      <c r="B2659">
        <v>9.9000000000000008E-3</v>
      </c>
      <c r="C2659">
        <v>1.55E-2</v>
      </c>
      <c r="D2659">
        <v>2.0400000000000001E-2</v>
      </c>
      <c r="E2659">
        <v>2.47E-2</v>
      </c>
      <c r="F2659">
        <v>3.1E-2</v>
      </c>
      <c r="G2659">
        <v>3.6499999999999998E-2</v>
      </c>
      <c r="H2659">
        <v>4.3900000000000002E-2</v>
      </c>
    </row>
    <row r="2660" spans="1:8" x14ac:dyDescent="0.2">
      <c r="A2660">
        <v>4.7000000000000002E-3</v>
      </c>
      <c r="B2660">
        <v>0.01</v>
      </c>
      <c r="C2660">
        <v>1.5699999999999999E-2</v>
      </c>
      <c r="D2660">
        <v>2.0799999999999999E-2</v>
      </c>
      <c r="E2660">
        <v>2.52E-2</v>
      </c>
      <c r="F2660">
        <v>3.1600000000000003E-2</v>
      </c>
      <c r="G2660">
        <v>3.7199999999999997E-2</v>
      </c>
      <c r="H2660">
        <v>4.4600000000000001E-2</v>
      </c>
    </row>
    <row r="2661" spans="1:8" x14ac:dyDescent="0.2">
      <c r="A2661">
        <v>4.5999999999999999E-3</v>
      </c>
      <c r="B2661">
        <v>9.4000000000000004E-3</v>
      </c>
      <c r="C2661">
        <v>1.49E-2</v>
      </c>
      <c r="D2661">
        <v>1.9900000000000001E-2</v>
      </c>
      <c r="E2661">
        <v>2.4199999999999999E-2</v>
      </c>
      <c r="F2661">
        <v>3.0599999999999999E-2</v>
      </c>
      <c r="G2661">
        <v>3.61E-2</v>
      </c>
      <c r="H2661">
        <v>4.3799999999999999E-2</v>
      </c>
    </row>
    <row r="2662" spans="1:8" x14ac:dyDescent="0.2">
      <c r="A2662">
        <v>4.4999999999999997E-3</v>
      </c>
      <c r="B2662">
        <v>9.1999999999999998E-3</v>
      </c>
      <c r="C2662">
        <v>1.46E-2</v>
      </c>
      <c r="D2662">
        <v>1.9400000000000001E-2</v>
      </c>
      <c r="E2662">
        <v>2.3699999999999999E-2</v>
      </c>
      <c r="F2662">
        <v>0.03</v>
      </c>
      <c r="G2662">
        <v>3.56E-2</v>
      </c>
      <c r="H2662">
        <v>4.3299999999999998E-2</v>
      </c>
    </row>
    <row r="2663" spans="1:8" x14ac:dyDescent="0.2">
      <c r="A2663">
        <v>4.4000000000000003E-3</v>
      </c>
      <c r="B2663">
        <v>9.1000000000000004E-3</v>
      </c>
      <c r="C2663">
        <v>1.47E-2</v>
      </c>
      <c r="D2663">
        <v>1.95E-2</v>
      </c>
      <c r="E2663">
        <v>2.3800000000000002E-2</v>
      </c>
      <c r="F2663">
        <v>3.0099999999999998E-2</v>
      </c>
      <c r="G2663">
        <v>3.5499999999999997E-2</v>
      </c>
      <c r="H2663">
        <v>4.3099999999999999E-2</v>
      </c>
    </row>
    <row r="2664" spans="1:8" x14ac:dyDescent="0.2">
      <c r="A2664">
        <v>4.4000000000000003E-3</v>
      </c>
      <c r="B2664">
        <v>9.1999999999999998E-3</v>
      </c>
      <c r="C2664">
        <v>1.4800000000000001E-2</v>
      </c>
      <c r="D2664">
        <v>1.9699999999999999E-2</v>
      </c>
      <c r="E2664">
        <v>2.3900000000000001E-2</v>
      </c>
      <c r="F2664">
        <v>3.0099999999999998E-2</v>
      </c>
      <c r="G2664">
        <v>3.56E-2</v>
      </c>
      <c r="H2664">
        <v>4.3099999999999999E-2</v>
      </c>
    </row>
    <row r="2665" spans="1:8" x14ac:dyDescent="0.2">
      <c r="A2665">
        <v>4.3E-3</v>
      </c>
      <c r="B2665">
        <v>8.8999999999999999E-3</v>
      </c>
      <c r="C2665">
        <v>1.43E-2</v>
      </c>
      <c r="D2665">
        <v>1.9099999999999999E-2</v>
      </c>
      <c r="E2665">
        <v>2.3400000000000001E-2</v>
      </c>
      <c r="F2665">
        <v>2.9899999999999999E-2</v>
      </c>
      <c r="G2665">
        <v>3.5400000000000001E-2</v>
      </c>
      <c r="H2665">
        <v>4.2900000000000001E-2</v>
      </c>
    </row>
    <row r="2666" spans="1:8" x14ac:dyDescent="0.2">
      <c r="A2666">
        <v>4.1999999999999997E-3</v>
      </c>
      <c r="B2666">
        <v>8.8999999999999999E-3</v>
      </c>
      <c r="C2666">
        <v>1.43E-2</v>
      </c>
      <c r="D2666">
        <v>1.9400000000000001E-2</v>
      </c>
      <c r="E2666">
        <v>2.3800000000000002E-2</v>
      </c>
      <c r="F2666">
        <v>3.0200000000000001E-2</v>
      </c>
      <c r="G2666">
        <v>3.5799999999999998E-2</v>
      </c>
      <c r="H2666">
        <v>4.2999999999999997E-2</v>
      </c>
    </row>
    <row r="2667" spans="1:8" x14ac:dyDescent="0.2">
      <c r="A2667">
        <v>4.3E-3</v>
      </c>
      <c r="B2667">
        <v>8.6E-3</v>
      </c>
      <c r="C2667">
        <v>1.4E-2</v>
      </c>
      <c r="D2667">
        <v>1.89E-2</v>
      </c>
      <c r="E2667">
        <v>2.3300000000000001E-2</v>
      </c>
      <c r="F2667">
        <v>2.98E-2</v>
      </c>
      <c r="G2667">
        <v>3.5400000000000001E-2</v>
      </c>
      <c r="H2667">
        <v>4.2799999999999998E-2</v>
      </c>
    </row>
    <row r="2668" spans="1:8" x14ac:dyDescent="0.2">
      <c r="A2668">
        <v>4.4999999999999997E-3</v>
      </c>
      <c r="B2668">
        <v>9.5999999999999992E-3</v>
      </c>
      <c r="C2668">
        <v>1.5299999999999999E-2</v>
      </c>
      <c r="D2668">
        <v>2.0400000000000001E-2</v>
      </c>
      <c r="E2668">
        <v>2.4899999999999999E-2</v>
      </c>
      <c r="F2668">
        <v>3.1199999999999999E-2</v>
      </c>
      <c r="G2668">
        <v>3.6700000000000003E-2</v>
      </c>
      <c r="H2668">
        <v>4.41E-2</v>
      </c>
    </row>
    <row r="2669" spans="1:8" x14ac:dyDescent="0.2">
      <c r="A2669">
        <v>4.4000000000000003E-3</v>
      </c>
      <c r="B2669">
        <v>9.1000000000000004E-3</v>
      </c>
      <c r="C2669">
        <v>1.49E-2</v>
      </c>
      <c r="D2669">
        <v>1.9900000000000001E-2</v>
      </c>
      <c r="E2669">
        <v>2.4299999999999999E-2</v>
      </c>
      <c r="F2669">
        <v>3.0800000000000001E-2</v>
      </c>
      <c r="G2669">
        <v>3.6400000000000002E-2</v>
      </c>
      <c r="H2669">
        <v>4.3799999999999999E-2</v>
      </c>
    </row>
    <row r="2670" spans="1:8" x14ac:dyDescent="0.2">
      <c r="A2670">
        <v>4.3E-3</v>
      </c>
      <c r="B2670">
        <v>8.9999999999999993E-3</v>
      </c>
      <c r="C2670">
        <v>1.4500000000000001E-2</v>
      </c>
      <c r="D2670">
        <v>1.95E-2</v>
      </c>
      <c r="E2670">
        <v>2.4E-2</v>
      </c>
      <c r="F2670">
        <v>3.0499999999999999E-2</v>
      </c>
      <c r="G2670">
        <v>3.6200000000000003E-2</v>
      </c>
      <c r="H2670">
        <v>4.3900000000000002E-2</v>
      </c>
    </row>
    <row r="2671" spans="1:8" x14ac:dyDescent="0.2">
      <c r="A2671">
        <v>4.4000000000000003E-3</v>
      </c>
      <c r="B2671">
        <v>9.1999999999999998E-3</v>
      </c>
      <c r="C2671">
        <v>1.47E-2</v>
      </c>
      <c r="D2671">
        <v>1.9699999999999999E-2</v>
      </c>
      <c r="E2671">
        <v>2.41E-2</v>
      </c>
      <c r="F2671">
        <v>3.0599999999999999E-2</v>
      </c>
      <c r="G2671">
        <v>3.6200000000000003E-2</v>
      </c>
      <c r="H2671">
        <v>4.3900000000000002E-2</v>
      </c>
    </row>
    <row r="2672" spans="1:8" x14ac:dyDescent="0.2">
      <c r="A2672">
        <v>4.3E-3</v>
      </c>
      <c r="B2672">
        <v>8.8999999999999999E-3</v>
      </c>
      <c r="C2672">
        <v>1.44E-2</v>
      </c>
      <c r="D2672">
        <v>1.9400000000000001E-2</v>
      </c>
      <c r="E2672">
        <v>2.3800000000000002E-2</v>
      </c>
      <c r="F2672">
        <v>3.04E-2</v>
      </c>
      <c r="G2672">
        <v>3.6200000000000003E-2</v>
      </c>
      <c r="H2672">
        <v>4.3999999999999997E-2</v>
      </c>
    </row>
    <row r="2673" spans="1:8" x14ac:dyDescent="0.2">
      <c r="A2673">
        <v>4.3E-3</v>
      </c>
      <c r="B2673">
        <v>8.6999999999999994E-3</v>
      </c>
      <c r="C2673">
        <v>1.41E-2</v>
      </c>
      <c r="D2673">
        <v>1.9E-2</v>
      </c>
      <c r="E2673">
        <v>2.3300000000000001E-2</v>
      </c>
      <c r="F2673">
        <v>2.98E-2</v>
      </c>
      <c r="G2673">
        <v>3.5499999999999997E-2</v>
      </c>
      <c r="H2673">
        <v>4.3499999999999997E-2</v>
      </c>
    </row>
    <row r="2674" spans="1:8" x14ac:dyDescent="0.2">
      <c r="A2674">
        <v>4.1999999999999997E-3</v>
      </c>
      <c r="B2674">
        <v>8.3000000000000001E-3</v>
      </c>
      <c r="C2674">
        <v>1.35E-2</v>
      </c>
      <c r="D2674">
        <v>1.83E-2</v>
      </c>
      <c r="E2674">
        <v>2.2599999999999999E-2</v>
      </c>
      <c r="F2674">
        <v>2.92E-2</v>
      </c>
      <c r="G2674">
        <v>3.5000000000000003E-2</v>
      </c>
      <c r="H2674">
        <v>4.2999999999999997E-2</v>
      </c>
    </row>
    <row r="2675" spans="1:8" x14ac:dyDescent="0.2">
      <c r="A2675">
        <v>4.0000000000000001E-3</v>
      </c>
      <c r="B2675">
        <v>7.7000000000000002E-3</v>
      </c>
      <c r="C2675">
        <v>1.26E-2</v>
      </c>
      <c r="D2675">
        <v>1.7299999999999999E-2</v>
      </c>
      <c r="E2675">
        <v>2.1600000000000001E-2</v>
      </c>
      <c r="F2675">
        <v>2.8400000000000002E-2</v>
      </c>
      <c r="G2675">
        <v>3.4500000000000003E-2</v>
      </c>
      <c r="H2675">
        <v>4.2999999999999997E-2</v>
      </c>
    </row>
    <row r="2676" spans="1:8" x14ac:dyDescent="0.2">
      <c r="A2676">
        <v>4.1000000000000003E-3</v>
      </c>
      <c r="B2676">
        <v>7.4999999999999997E-3</v>
      </c>
      <c r="C2676">
        <v>1.24E-2</v>
      </c>
      <c r="D2676">
        <v>1.7000000000000001E-2</v>
      </c>
      <c r="E2676">
        <v>2.1399999999999999E-2</v>
      </c>
      <c r="F2676">
        <v>2.8000000000000001E-2</v>
      </c>
      <c r="G2676">
        <v>3.4000000000000002E-2</v>
      </c>
      <c r="H2676">
        <v>4.24E-2</v>
      </c>
    </row>
    <row r="2677" spans="1:8" x14ac:dyDescent="0.2">
      <c r="A2677">
        <v>4.3E-3</v>
      </c>
      <c r="B2677">
        <v>7.9000000000000008E-3</v>
      </c>
      <c r="C2677">
        <v>1.26E-2</v>
      </c>
      <c r="D2677">
        <v>1.7299999999999999E-2</v>
      </c>
      <c r="E2677">
        <v>2.1499999999999998E-2</v>
      </c>
      <c r="F2677">
        <v>2.7900000000000001E-2</v>
      </c>
      <c r="G2677">
        <v>3.3799999999999997E-2</v>
      </c>
      <c r="H2677">
        <v>4.2000000000000003E-2</v>
      </c>
    </row>
    <row r="2678" spans="1:8" x14ac:dyDescent="0.2">
      <c r="A2678">
        <v>4.1999999999999997E-3</v>
      </c>
      <c r="B2678">
        <v>8.0000000000000002E-3</v>
      </c>
      <c r="C2678">
        <v>1.2800000000000001E-2</v>
      </c>
      <c r="D2678">
        <v>1.7399999999999999E-2</v>
      </c>
      <c r="E2678">
        <v>2.1600000000000001E-2</v>
      </c>
      <c r="F2678">
        <v>2.81E-2</v>
      </c>
      <c r="G2678">
        <v>3.39E-2</v>
      </c>
      <c r="H2678">
        <v>4.2000000000000003E-2</v>
      </c>
    </row>
    <row r="2679" spans="1:8" x14ac:dyDescent="0.2">
      <c r="A2679">
        <v>4.1999999999999997E-3</v>
      </c>
      <c r="B2679">
        <v>7.9000000000000008E-3</v>
      </c>
      <c r="C2679">
        <v>1.2699999999999999E-2</v>
      </c>
      <c r="D2679">
        <v>1.7299999999999999E-2</v>
      </c>
      <c r="E2679">
        <v>2.1499999999999998E-2</v>
      </c>
      <c r="F2679">
        <v>2.8000000000000001E-2</v>
      </c>
      <c r="G2679">
        <v>3.3799999999999997E-2</v>
      </c>
      <c r="H2679">
        <v>4.19E-2</v>
      </c>
    </row>
    <row r="2680" spans="1:8" x14ac:dyDescent="0.2">
      <c r="A2680">
        <v>4.3E-3</v>
      </c>
      <c r="B2680">
        <v>8.5000000000000006E-3</v>
      </c>
      <c r="C2680">
        <v>1.3599999999999999E-2</v>
      </c>
      <c r="D2680">
        <v>1.83E-2</v>
      </c>
      <c r="E2680">
        <v>2.2599999999999999E-2</v>
      </c>
      <c r="F2680">
        <v>2.8899999999999999E-2</v>
      </c>
      <c r="G2680">
        <v>3.4500000000000003E-2</v>
      </c>
      <c r="H2680">
        <v>4.2200000000000001E-2</v>
      </c>
    </row>
    <row r="2681" spans="1:8" x14ac:dyDescent="0.2">
      <c r="A2681">
        <v>4.4000000000000003E-3</v>
      </c>
      <c r="B2681">
        <v>8.6E-3</v>
      </c>
      <c r="C2681">
        <v>1.37E-2</v>
      </c>
      <c r="D2681">
        <v>1.8499999999999999E-2</v>
      </c>
      <c r="E2681">
        <v>2.2700000000000001E-2</v>
      </c>
      <c r="F2681">
        <v>2.8899999999999999E-2</v>
      </c>
      <c r="G2681">
        <v>3.44E-2</v>
      </c>
      <c r="H2681">
        <v>4.2000000000000003E-2</v>
      </c>
    </row>
    <row r="2682" spans="1:8" x14ac:dyDescent="0.2">
      <c r="A2682">
        <v>4.4000000000000003E-3</v>
      </c>
      <c r="B2682">
        <v>8.3999999999999995E-3</v>
      </c>
      <c r="C2682">
        <v>1.34E-2</v>
      </c>
      <c r="D2682">
        <v>1.7999999999999999E-2</v>
      </c>
      <c r="E2682">
        <v>2.2200000000000001E-2</v>
      </c>
      <c r="F2682">
        <v>2.8500000000000001E-2</v>
      </c>
      <c r="G2682">
        <v>3.4000000000000002E-2</v>
      </c>
      <c r="H2682">
        <v>4.1700000000000001E-2</v>
      </c>
    </row>
    <row r="2683" spans="1:8" x14ac:dyDescent="0.2">
      <c r="A2683">
        <v>4.4999999999999997E-3</v>
      </c>
      <c r="B2683">
        <v>8.6999999999999994E-3</v>
      </c>
      <c r="C2683">
        <v>1.3899999999999999E-2</v>
      </c>
      <c r="D2683">
        <v>1.8800000000000001E-2</v>
      </c>
      <c r="E2683">
        <v>2.3E-2</v>
      </c>
      <c r="F2683">
        <v>2.9399999999999999E-2</v>
      </c>
      <c r="G2683">
        <v>3.49E-2</v>
      </c>
      <c r="H2683">
        <v>4.24E-2</v>
      </c>
    </row>
    <row r="2684" spans="1:8" x14ac:dyDescent="0.2">
      <c r="A2684">
        <v>4.5999999999999999E-3</v>
      </c>
      <c r="B2684">
        <v>8.9999999999999993E-3</v>
      </c>
      <c r="C2684">
        <v>1.43E-2</v>
      </c>
      <c r="D2684">
        <v>1.9099999999999999E-2</v>
      </c>
      <c r="E2684">
        <v>2.3300000000000001E-2</v>
      </c>
      <c r="F2684">
        <v>2.9600000000000001E-2</v>
      </c>
      <c r="G2684">
        <v>3.5099999999999999E-2</v>
      </c>
      <c r="H2684">
        <v>4.2500000000000003E-2</v>
      </c>
    </row>
    <row r="2685" spans="1:8" x14ac:dyDescent="0.2">
      <c r="A2685">
        <v>4.8999999999999998E-3</v>
      </c>
      <c r="B2685">
        <v>9.5999999999999992E-3</v>
      </c>
      <c r="C2685">
        <v>1.52E-2</v>
      </c>
      <c r="D2685">
        <v>1.9900000000000001E-2</v>
      </c>
      <c r="E2685">
        <v>2.4199999999999999E-2</v>
      </c>
      <c r="F2685">
        <v>3.0300000000000001E-2</v>
      </c>
      <c r="G2685">
        <v>3.5700000000000003E-2</v>
      </c>
      <c r="H2685">
        <v>4.2799999999999998E-2</v>
      </c>
    </row>
    <row r="2686" spans="1:8" x14ac:dyDescent="0.2">
      <c r="A2686">
        <v>4.7999999999999996E-3</v>
      </c>
      <c r="B2686">
        <v>9.7000000000000003E-3</v>
      </c>
      <c r="C2686">
        <v>1.5299999999999999E-2</v>
      </c>
      <c r="D2686">
        <v>2.01E-2</v>
      </c>
      <c r="E2686">
        <v>2.4199999999999999E-2</v>
      </c>
      <c r="F2686">
        <v>3.0300000000000001E-2</v>
      </c>
      <c r="G2686">
        <v>3.56E-2</v>
      </c>
      <c r="H2686">
        <v>4.2900000000000001E-2</v>
      </c>
    </row>
    <row r="2687" spans="1:8" x14ac:dyDescent="0.2">
      <c r="A2687">
        <v>4.7999999999999996E-3</v>
      </c>
      <c r="B2687">
        <v>9.7999999999999997E-3</v>
      </c>
      <c r="C2687">
        <v>1.5299999999999999E-2</v>
      </c>
      <c r="D2687">
        <v>2.01E-2</v>
      </c>
      <c r="E2687">
        <v>2.4299999999999999E-2</v>
      </c>
      <c r="F2687">
        <v>3.04E-2</v>
      </c>
      <c r="G2687">
        <v>3.5799999999999998E-2</v>
      </c>
      <c r="H2687">
        <v>4.3099999999999999E-2</v>
      </c>
    </row>
    <row r="2688" spans="1:8" x14ac:dyDescent="0.2">
      <c r="A2688">
        <v>4.5999999999999999E-3</v>
      </c>
      <c r="B2688">
        <v>9.7000000000000003E-3</v>
      </c>
      <c r="C2688">
        <v>1.52E-2</v>
      </c>
      <c r="D2688">
        <v>2.01E-2</v>
      </c>
      <c r="E2688">
        <v>2.4299999999999999E-2</v>
      </c>
      <c r="F2688">
        <v>3.04E-2</v>
      </c>
      <c r="G2688">
        <v>3.5700000000000003E-2</v>
      </c>
      <c r="H2688">
        <v>4.3200000000000002E-2</v>
      </c>
    </row>
    <row r="2689" spans="1:8" x14ac:dyDescent="0.2">
      <c r="A2689">
        <v>4.7000000000000002E-3</v>
      </c>
      <c r="B2689">
        <v>1.01E-2</v>
      </c>
      <c r="C2689">
        <v>1.5900000000000001E-2</v>
      </c>
      <c r="D2689">
        <v>2.07E-2</v>
      </c>
      <c r="E2689">
        <v>2.4799999999999999E-2</v>
      </c>
      <c r="F2689">
        <v>3.0700000000000002E-2</v>
      </c>
      <c r="G2689">
        <v>3.5799999999999998E-2</v>
      </c>
      <c r="H2689">
        <v>4.2999999999999997E-2</v>
      </c>
    </row>
    <row r="2690" spans="1:8" x14ac:dyDescent="0.2">
      <c r="A2690">
        <v>4.3E-3</v>
      </c>
      <c r="B2690">
        <v>9.4999999999999998E-3</v>
      </c>
      <c r="C2690">
        <v>1.5100000000000001E-2</v>
      </c>
      <c r="D2690">
        <v>1.9800000000000002E-2</v>
      </c>
      <c r="E2690">
        <v>2.3900000000000001E-2</v>
      </c>
      <c r="F2690">
        <v>2.9899999999999999E-2</v>
      </c>
      <c r="G2690">
        <v>3.5099999999999999E-2</v>
      </c>
      <c r="H2690">
        <v>4.2500000000000003E-2</v>
      </c>
    </row>
    <row r="2691" spans="1:8" x14ac:dyDescent="0.2">
      <c r="A2691">
        <v>4.4000000000000003E-3</v>
      </c>
      <c r="B2691">
        <v>9.7000000000000003E-3</v>
      </c>
      <c r="C2691">
        <v>1.54E-2</v>
      </c>
      <c r="D2691">
        <v>2.0199999999999999E-2</v>
      </c>
      <c r="E2691">
        <v>2.4299999999999999E-2</v>
      </c>
      <c r="F2691">
        <v>3.0300000000000001E-2</v>
      </c>
      <c r="G2691">
        <v>3.56E-2</v>
      </c>
      <c r="H2691">
        <v>4.2700000000000002E-2</v>
      </c>
    </row>
    <row r="2692" spans="1:8" x14ac:dyDescent="0.2">
      <c r="A2692">
        <v>4.4999999999999997E-3</v>
      </c>
      <c r="B2692">
        <v>1.01E-2</v>
      </c>
      <c r="C2692">
        <v>1.6E-2</v>
      </c>
      <c r="D2692">
        <v>2.0899999999999998E-2</v>
      </c>
      <c r="E2692">
        <v>2.5100000000000001E-2</v>
      </c>
      <c r="F2692">
        <v>3.1199999999999999E-2</v>
      </c>
      <c r="G2692">
        <v>3.6400000000000002E-2</v>
      </c>
      <c r="H2692">
        <v>4.3400000000000001E-2</v>
      </c>
    </row>
    <row r="2693" spans="1:8" x14ac:dyDescent="0.2">
      <c r="A2693">
        <v>4.4000000000000003E-3</v>
      </c>
      <c r="B2693">
        <v>9.9000000000000008E-3</v>
      </c>
      <c r="C2693">
        <v>1.5699999999999999E-2</v>
      </c>
      <c r="D2693">
        <v>2.07E-2</v>
      </c>
      <c r="E2693">
        <v>2.4899999999999999E-2</v>
      </c>
      <c r="F2693">
        <v>3.1099999999999999E-2</v>
      </c>
      <c r="G2693">
        <v>3.6499999999999998E-2</v>
      </c>
      <c r="H2693">
        <v>4.3799999999999999E-2</v>
      </c>
    </row>
    <row r="2694" spans="1:8" x14ac:dyDescent="0.2">
      <c r="A2694">
        <v>4.3E-3</v>
      </c>
      <c r="B2694">
        <v>0.01</v>
      </c>
      <c r="C2694">
        <v>1.6E-2</v>
      </c>
      <c r="D2694">
        <v>2.1000000000000001E-2</v>
      </c>
      <c r="E2694">
        <v>2.52E-2</v>
      </c>
      <c r="F2694">
        <v>3.1399999999999997E-2</v>
      </c>
      <c r="G2694">
        <v>3.6799999999999999E-2</v>
      </c>
      <c r="H2694">
        <v>4.41E-2</v>
      </c>
    </row>
    <row r="2695" spans="1:8" x14ac:dyDescent="0.2">
      <c r="A2695">
        <v>4.4000000000000003E-3</v>
      </c>
      <c r="B2695">
        <v>0.01</v>
      </c>
      <c r="C2695">
        <v>1.5900000000000001E-2</v>
      </c>
      <c r="D2695">
        <v>2.0899999999999998E-2</v>
      </c>
      <c r="E2695">
        <v>2.52E-2</v>
      </c>
      <c r="F2695">
        <v>3.1399999999999997E-2</v>
      </c>
      <c r="G2695">
        <v>3.6900000000000002E-2</v>
      </c>
      <c r="H2695">
        <v>4.4200000000000003E-2</v>
      </c>
    </row>
    <row r="2696" spans="1:8" x14ac:dyDescent="0.2">
      <c r="A2696">
        <v>4.1000000000000003E-3</v>
      </c>
      <c r="B2696">
        <v>9.1999999999999998E-3</v>
      </c>
      <c r="C2696">
        <v>1.49E-2</v>
      </c>
      <c r="D2696">
        <v>1.9800000000000002E-2</v>
      </c>
      <c r="E2696">
        <v>2.3900000000000001E-2</v>
      </c>
      <c r="F2696">
        <v>3.0200000000000001E-2</v>
      </c>
      <c r="G2696">
        <v>3.5700000000000003E-2</v>
      </c>
      <c r="H2696">
        <v>4.3200000000000002E-2</v>
      </c>
    </row>
    <row r="2697" spans="1:8" x14ac:dyDescent="0.2">
      <c r="A2697">
        <v>4.1000000000000003E-3</v>
      </c>
      <c r="B2697">
        <v>9.2999999999999992E-3</v>
      </c>
      <c r="C2697">
        <v>1.4999999999999999E-2</v>
      </c>
      <c r="D2697">
        <v>1.9900000000000001E-2</v>
      </c>
      <c r="E2697">
        <v>2.4199999999999999E-2</v>
      </c>
      <c r="F2697">
        <v>3.04E-2</v>
      </c>
      <c r="G2697">
        <v>3.5999999999999997E-2</v>
      </c>
      <c r="H2697">
        <v>4.3499999999999997E-2</v>
      </c>
    </row>
    <row r="2698" spans="1:8" x14ac:dyDescent="0.2">
      <c r="A2698">
        <v>4.1000000000000003E-3</v>
      </c>
      <c r="B2698">
        <v>9.1000000000000004E-3</v>
      </c>
      <c r="C2698">
        <v>1.46E-2</v>
      </c>
      <c r="D2698">
        <v>1.9400000000000001E-2</v>
      </c>
      <c r="E2698">
        <v>2.3599999999999999E-2</v>
      </c>
      <c r="F2698">
        <v>2.98E-2</v>
      </c>
      <c r="G2698">
        <v>3.5400000000000001E-2</v>
      </c>
      <c r="H2698">
        <v>4.3099999999999999E-2</v>
      </c>
    </row>
    <row r="2699" spans="1:8" x14ac:dyDescent="0.2">
      <c r="A2699">
        <v>4.0000000000000001E-3</v>
      </c>
      <c r="B2699">
        <v>8.8000000000000005E-3</v>
      </c>
      <c r="C2699">
        <v>1.43E-2</v>
      </c>
      <c r="D2699">
        <v>1.9099999999999999E-2</v>
      </c>
      <c r="E2699">
        <v>2.3300000000000001E-2</v>
      </c>
      <c r="F2699">
        <v>2.9700000000000001E-2</v>
      </c>
      <c r="G2699">
        <v>3.5200000000000002E-2</v>
      </c>
      <c r="H2699">
        <v>4.2700000000000002E-2</v>
      </c>
    </row>
    <row r="2700" spans="1:8" x14ac:dyDescent="0.2">
      <c r="A2700">
        <v>3.8999999999999998E-3</v>
      </c>
      <c r="B2700">
        <v>8.3000000000000001E-3</v>
      </c>
      <c r="C2700">
        <v>1.35E-2</v>
      </c>
      <c r="D2700">
        <v>1.84E-2</v>
      </c>
      <c r="E2700">
        <v>2.2700000000000001E-2</v>
      </c>
      <c r="F2700">
        <v>2.9000000000000001E-2</v>
      </c>
      <c r="G2700">
        <v>3.4799999999999998E-2</v>
      </c>
      <c r="H2700">
        <v>4.2599999999999999E-2</v>
      </c>
    </row>
    <row r="2701" spans="1:8" x14ac:dyDescent="0.2">
      <c r="A2701">
        <v>3.8999999999999998E-3</v>
      </c>
      <c r="B2701">
        <v>8.2000000000000007E-3</v>
      </c>
      <c r="C2701">
        <v>1.35E-2</v>
      </c>
      <c r="D2701">
        <v>1.8200000000000001E-2</v>
      </c>
      <c r="E2701">
        <v>2.2499999999999999E-2</v>
      </c>
      <c r="F2701">
        <v>2.8799999999999999E-2</v>
      </c>
      <c r="G2701">
        <v>3.44E-2</v>
      </c>
      <c r="H2701">
        <v>4.2000000000000003E-2</v>
      </c>
    </row>
    <row r="2702" spans="1:8" x14ac:dyDescent="0.2">
      <c r="A2702">
        <v>4.0000000000000001E-3</v>
      </c>
      <c r="B2702">
        <v>8.5000000000000006E-3</v>
      </c>
      <c r="C2702">
        <v>1.4E-2</v>
      </c>
      <c r="D2702">
        <v>1.8800000000000001E-2</v>
      </c>
      <c r="E2702">
        <v>2.3E-2</v>
      </c>
      <c r="F2702">
        <v>2.92E-2</v>
      </c>
      <c r="G2702">
        <v>3.4700000000000002E-2</v>
      </c>
      <c r="H2702">
        <v>4.2099999999999999E-2</v>
      </c>
    </row>
    <row r="2703" spans="1:8" x14ac:dyDescent="0.2">
      <c r="A2703">
        <v>3.8999999999999998E-3</v>
      </c>
      <c r="B2703">
        <v>8.3999999999999995E-3</v>
      </c>
      <c r="C2703">
        <v>1.3899999999999999E-2</v>
      </c>
      <c r="D2703">
        <v>1.8700000000000001E-2</v>
      </c>
      <c r="E2703">
        <v>2.3E-2</v>
      </c>
      <c r="F2703">
        <v>2.92E-2</v>
      </c>
      <c r="G2703">
        <v>3.4599999999999999E-2</v>
      </c>
      <c r="H2703">
        <v>4.2200000000000001E-2</v>
      </c>
    </row>
    <row r="2704" spans="1:8" x14ac:dyDescent="0.2">
      <c r="A2704">
        <v>4.0000000000000001E-3</v>
      </c>
      <c r="B2704">
        <v>8.3000000000000001E-3</v>
      </c>
      <c r="C2704">
        <v>1.3599999999999999E-2</v>
      </c>
      <c r="D2704">
        <v>1.8499999999999999E-2</v>
      </c>
      <c r="E2704">
        <v>2.2800000000000001E-2</v>
      </c>
      <c r="F2704">
        <v>2.9000000000000001E-2</v>
      </c>
      <c r="G2704">
        <v>3.4500000000000003E-2</v>
      </c>
      <c r="H2704">
        <v>4.24E-2</v>
      </c>
    </row>
    <row r="2705" spans="1:8" x14ac:dyDescent="0.2">
      <c r="A2705">
        <v>4.0000000000000001E-3</v>
      </c>
      <c r="B2705">
        <v>8.2000000000000007E-3</v>
      </c>
      <c r="C2705">
        <v>1.34E-2</v>
      </c>
      <c r="D2705">
        <v>1.83E-2</v>
      </c>
      <c r="E2705">
        <v>2.2499999999999999E-2</v>
      </c>
      <c r="F2705">
        <v>2.87E-2</v>
      </c>
      <c r="G2705">
        <v>3.4200000000000001E-2</v>
      </c>
      <c r="H2705">
        <v>4.2000000000000003E-2</v>
      </c>
    </row>
    <row r="2706" spans="1:8" x14ac:dyDescent="0.2">
      <c r="A2706">
        <v>4.0000000000000001E-3</v>
      </c>
      <c r="B2706">
        <v>8.3999999999999995E-3</v>
      </c>
      <c r="C2706">
        <v>1.38E-2</v>
      </c>
      <c r="D2706">
        <v>1.8499999999999999E-2</v>
      </c>
      <c r="E2706">
        <v>2.2700000000000001E-2</v>
      </c>
      <c r="F2706">
        <v>2.8899999999999999E-2</v>
      </c>
      <c r="G2706">
        <v>3.4299999999999997E-2</v>
      </c>
      <c r="H2706">
        <v>4.2000000000000003E-2</v>
      </c>
    </row>
    <row r="2707" spans="1:8" x14ac:dyDescent="0.2">
      <c r="A2707">
        <v>3.8E-3</v>
      </c>
      <c r="B2707">
        <v>7.7000000000000002E-3</v>
      </c>
      <c r="C2707">
        <v>1.2699999999999999E-2</v>
      </c>
      <c r="D2707">
        <v>1.7399999999999999E-2</v>
      </c>
      <c r="E2707">
        <v>2.1499999999999998E-2</v>
      </c>
      <c r="F2707">
        <v>2.8000000000000001E-2</v>
      </c>
      <c r="G2707">
        <v>3.3700000000000001E-2</v>
      </c>
      <c r="H2707">
        <v>4.1799999999999997E-2</v>
      </c>
    </row>
    <row r="2708" spans="1:8" x14ac:dyDescent="0.2">
      <c r="A2708">
        <v>3.8E-3</v>
      </c>
      <c r="B2708">
        <v>7.7999999999999996E-3</v>
      </c>
      <c r="C2708">
        <v>1.2800000000000001E-2</v>
      </c>
      <c r="D2708">
        <v>1.7500000000000002E-2</v>
      </c>
      <c r="E2708">
        <v>2.1700000000000001E-2</v>
      </c>
      <c r="F2708">
        <v>2.81E-2</v>
      </c>
      <c r="G2708">
        <v>3.3799999999999997E-2</v>
      </c>
      <c r="H2708">
        <v>4.1700000000000001E-2</v>
      </c>
    </row>
    <row r="2709" spans="1:8" x14ac:dyDescent="0.2">
      <c r="A2709">
        <v>3.8E-3</v>
      </c>
      <c r="B2709">
        <v>7.7000000000000002E-3</v>
      </c>
      <c r="C2709">
        <v>1.2500000000000001E-2</v>
      </c>
      <c r="D2709">
        <v>1.7100000000000001E-2</v>
      </c>
      <c r="E2709">
        <v>2.1299999999999999E-2</v>
      </c>
      <c r="F2709">
        <v>2.76E-2</v>
      </c>
      <c r="G2709">
        <v>3.3399999999999999E-2</v>
      </c>
      <c r="H2709">
        <v>4.1399999999999999E-2</v>
      </c>
    </row>
    <row r="2710" spans="1:8" x14ac:dyDescent="0.2">
      <c r="A2710">
        <v>3.8E-3</v>
      </c>
      <c r="B2710">
        <v>7.7000000000000002E-3</v>
      </c>
      <c r="C2710">
        <v>1.2500000000000001E-2</v>
      </c>
      <c r="D2710">
        <v>1.7100000000000001E-2</v>
      </c>
      <c r="E2710">
        <v>2.12E-2</v>
      </c>
      <c r="F2710">
        <v>2.76E-2</v>
      </c>
      <c r="G2710">
        <v>3.3300000000000003E-2</v>
      </c>
      <c r="H2710">
        <v>4.1099999999999998E-2</v>
      </c>
    </row>
    <row r="2711" spans="1:8" x14ac:dyDescent="0.2">
      <c r="A2711">
        <v>3.7000000000000002E-3</v>
      </c>
      <c r="B2711">
        <v>7.7000000000000002E-3</v>
      </c>
      <c r="C2711">
        <v>1.2500000000000001E-2</v>
      </c>
      <c r="D2711">
        <v>1.7100000000000001E-2</v>
      </c>
      <c r="E2711">
        <v>2.1100000000000001E-2</v>
      </c>
      <c r="F2711">
        <v>2.7400000000000001E-2</v>
      </c>
      <c r="G2711">
        <v>3.3000000000000002E-2</v>
      </c>
      <c r="H2711">
        <v>4.0899999999999999E-2</v>
      </c>
    </row>
    <row r="2712" spans="1:8" x14ac:dyDescent="0.2">
      <c r="A2712">
        <v>3.5999999999999999E-3</v>
      </c>
      <c r="B2712">
        <v>7.4000000000000003E-3</v>
      </c>
      <c r="C2712">
        <v>1.23E-2</v>
      </c>
      <c r="D2712">
        <v>1.6899999999999998E-2</v>
      </c>
      <c r="E2712">
        <v>2.0899999999999998E-2</v>
      </c>
      <c r="F2712">
        <v>2.7099999999999999E-2</v>
      </c>
      <c r="G2712">
        <v>3.27E-2</v>
      </c>
      <c r="H2712">
        <v>4.0500000000000001E-2</v>
      </c>
    </row>
    <row r="2713" spans="1:8" x14ac:dyDescent="0.2">
      <c r="A2713">
        <v>3.7000000000000002E-3</v>
      </c>
      <c r="B2713">
        <v>7.6E-3</v>
      </c>
      <c r="C2713">
        <v>1.24E-2</v>
      </c>
      <c r="D2713">
        <v>1.6899999999999998E-2</v>
      </c>
      <c r="E2713">
        <v>2.1000000000000001E-2</v>
      </c>
      <c r="F2713">
        <v>2.7300000000000001E-2</v>
      </c>
      <c r="G2713">
        <v>3.2899999999999999E-2</v>
      </c>
      <c r="H2713">
        <v>4.0800000000000003E-2</v>
      </c>
    </row>
    <row r="2714" spans="1:8" x14ac:dyDescent="0.2">
      <c r="A2714">
        <v>3.5999999999999999E-3</v>
      </c>
      <c r="B2714">
        <v>7.1999999999999998E-3</v>
      </c>
      <c r="C2714">
        <v>1.1900000000000001E-2</v>
      </c>
      <c r="D2714">
        <v>1.6299999999999999E-2</v>
      </c>
      <c r="E2714">
        <v>2.0400000000000001E-2</v>
      </c>
      <c r="F2714">
        <v>2.6599999999999999E-2</v>
      </c>
      <c r="G2714">
        <v>3.2399999999999998E-2</v>
      </c>
      <c r="H2714">
        <v>4.0399999999999998E-2</v>
      </c>
    </row>
    <row r="2715" spans="1:8" x14ac:dyDescent="0.2">
      <c r="A2715">
        <v>3.5999999999999999E-3</v>
      </c>
      <c r="B2715">
        <v>7.4000000000000003E-3</v>
      </c>
      <c r="C2715">
        <v>1.21E-2</v>
      </c>
      <c r="D2715">
        <v>1.6500000000000001E-2</v>
      </c>
      <c r="E2715">
        <v>2.06E-2</v>
      </c>
      <c r="F2715">
        <v>2.6800000000000001E-2</v>
      </c>
      <c r="G2715">
        <v>3.2500000000000001E-2</v>
      </c>
      <c r="H2715">
        <v>4.0599999999999997E-2</v>
      </c>
    </row>
    <row r="2716" spans="1:8" x14ac:dyDescent="0.2">
      <c r="A2716">
        <v>3.5999999999999999E-3</v>
      </c>
      <c r="B2716">
        <v>7.6E-3</v>
      </c>
      <c r="C2716">
        <v>1.26E-2</v>
      </c>
      <c r="D2716">
        <v>1.7100000000000001E-2</v>
      </c>
      <c r="E2716">
        <v>2.12E-2</v>
      </c>
      <c r="F2716">
        <v>2.7400000000000001E-2</v>
      </c>
      <c r="G2716">
        <v>3.3099999999999997E-2</v>
      </c>
      <c r="H2716">
        <v>4.1099999999999998E-2</v>
      </c>
    </row>
    <row r="2717" spans="1:8" x14ac:dyDescent="0.2">
      <c r="A2717">
        <v>3.5000000000000001E-3</v>
      </c>
      <c r="B2717">
        <v>7.3000000000000001E-3</v>
      </c>
      <c r="C2717">
        <v>1.2E-2</v>
      </c>
      <c r="D2717">
        <v>1.66E-2</v>
      </c>
      <c r="E2717">
        <v>2.06E-2</v>
      </c>
      <c r="F2717">
        <v>2.6800000000000001E-2</v>
      </c>
      <c r="G2717">
        <v>3.2599999999999997E-2</v>
      </c>
      <c r="H2717">
        <v>4.0599999999999997E-2</v>
      </c>
    </row>
    <row r="2718" spans="1:8" x14ac:dyDescent="0.2">
      <c r="A2718">
        <v>3.5999999999999999E-3</v>
      </c>
      <c r="B2718">
        <v>7.3000000000000001E-3</v>
      </c>
      <c r="C2718">
        <v>1.2E-2</v>
      </c>
      <c r="D2718">
        <v>1.6500000000000001E-2</v>
      </c>
      <c r="E2718">
        <v>2.0500000000000001E-2</v>
      </c>
      <c r="F2718">
        <v>2.6800000000000001E-2</v>
      </c>
      <c r="G2718">
        <v>3.2599999999999997E-2</v>
      </c>
      <c r="H2718">
        <v>4.07E-2</v>
      </c>
    </row>
    <row r="2719" spans="1:8" x14ac:dyDescent="0.2">
      <c r="A2719">
        <v>3.5999999999999999E-3</v>
      </c>
      <c r="B2719">
        <v>7.3000000000000001E-3</v>
      </c>
      <c r="C2719">
        <v>1.2E-2</v>
      </c>
      <c r="D2719">
        <v>1.6500000000000001E-2</v>
      </c>
      <c r="E2719">
        <v>2.06E-2</v>
      </c>
      <c r="F2719">
        <v>2.69E-2</v>
      </c>
      <c r="G2719">
        <v>3.27E-2</v>
      </c>
      <c r="H2719">
        <v>4.0599999999999997E-2</v>
      </c>
    </row>
    <row r="2720" spans="1:8" x14ac:dyDescent="0.2">
      <c r="A2720">
        <v>3.5999999999999999E-3</v>
      </c>
      <c r="B2720">
        <v>7.1000000000000004E-3</v>
      </c>
      <c r="C2720">
        <v>1.15E-2</v>
      </c>
      <c r="D2720">
        <v>1.5900000000000001E-2</v>
      </c>
      <c r="E2720">
        <v>1.9900000000000001E-2</v>
      </c>
      <c r="F2720">
        <v>2.6200000000000001E-2</v>
      </c>
      <c r="G2720">
        <v>3.1899999999999998E-2</v>
      </c>
      <c r="H2720">
        <v>3.9699999999999999E-2</v>
      </c>
    </row>
    <row r="2721" spans="1:8" x14ac:dyDescent="0.2">
      <c r="A2721">
        <v>3.7000000000000002E-3</v>
      </c>
      <c r="B2721">
        <v>7.4000000000000003E-3</v>
      </c>
      <c r="C2721">
        <v>1.1900000000000001E-2</v>
      </c>
      <c r="D2721">
        <v>1.6299999999999999E-2</v>
      </c>
      <c r="E2721">
        <v>2.0299999999999999E-2</v>
      </c>
      <c r="F2721">
        <v>2.6599999999999999E-2</v>
      </c>
      <c r="G2721">
        <v>3.2199999999999999E-2</v>
      </c>
      <c r="H2721">
        <v>4.0099999999999997E-2</v>
      </c>
    </row>
    <row r="2722" spans="1:8" x14ac:dyDescent="0.2">
      <c r="A2722">
        <v>3.7000000000000002E-3</v>
      </c>
      <c r="B2722">
        <v>7.4999999999999997E-3</v>
      </c>
      <c r="C2722">
        <v>1.2200000000000001E-2</v>
      </c>
      <c r="D2722">
        <v>1.6799999999999999E-2</v>
      </c>
      <c r="E2722">
        <v>2.0899999999999998E-2</v>
      </c>
      <c r="F2722">
        <v>2.7199999999999998E-2</v>
      </c>
      <c r="G2722">
        <v>3.2899999999999999E-2</v>
      </c>
      <c r="H2722">
        <v>4.07E-2</v>
      </c>
    </row>
    <row r="2723" spans="1:8" x14ac:dyDescent="0.2">
      <c r="A2723">
        <v>3.5999999999999999E-3</v>
      </c>
      <c r="B2723">
        <v>7.1000000000000004E-3</v>
      </c>
      <c r="C2723">
        <v>1.17E-2</v>
      </c>
      <c r="D2723">
        <v>1.6199999999999999E-2</v>
      </c>
      <c r="E2723">
        <v>2.0199999999999999E-2</v>
      </c>
      <c r="F2723">
        <v>2.6599999999999999E-2</v>
      </c>
      <c r="G2723">
        <v>3.2399999999999998E-2</v>
      </c>
      <c r="H2723">
        <v>4.07E-2</v>
      </c>
    </row>
    <row r="2724" spans="1:8" x14ac:dyDescent="0.2">
      <c r="A2724">
        <v>3.7000000000000002E-3</v>
      </c>
      <c r="B2724">
        <v>7.1000000000000004E-3</v>
      </c>
      <c r="C2724">
        <v>1.15E-2</v>
      </c>
      <c r="D2724">
        <v>1.5900000000000001E-2</v>
      </c>
      <c r="E2724">
        <v>0.02</v>
      </c>
      <c r="F2724">
        <v>2.63E-2</v>
      </c>
      <c r="G2724">
        <v>3.2000000000000001E-2</v>
      </c>
      <c r="H2724">
        <v>4.0300000000000002E-2</v>
      </c>
    </row>
    <row r="2725" spans="1:8" x14ac:dyDescent="0.2">
      <c r="A2725">
        <v>3.8E-3</v>
      </c>
      <c r="B2725">
        <v>7.3000000000000001E-3</v>
      </c>
      <c r="C2725">
        <v>1.18E-2</v>
      </c>
      <c r="D2725">
        <v>1.6299999999999999E-2</v>
      </c>
      <c r="E2725">
        <v>2.0299999999999999E-2</v>
      </c>
      <c r="F2725">
        <v>2.6599999999999999E-2</v>
      </c>
      <c r="G2725">
        <v>3.2300000000000002E-2</v>
      </c>
      <c r="H2725">
        <v>4.0399999999999998E-2</v>
      </c>
    </row>
    <row r="2726" spans="1:8" x14ac:dyDescent="0.2">
      <c r="A2726">
        <v>3.7000000000000002E-3</v>
      </c>
      <c r="B2726">
        <v>7.1999999999999998E-3</v>
      </c>
      <c r="C2726">
        <v>1.1599999999999999E-2</v>
      </c>
      <c r="D2726">
        <v>1.61E-2</v>
      </c>
      <c r="E2726">
        <v>2.01E-2</v>
      </c>
      <c r="F2726">
        <v>2.64E-2</v>
      </c>
      <c r="G2726">
        <v>3.2099999999999997E-2</v>
      </c>
      <c r="H2726">
        <v>4.02E-2</v>
      </c>
    </row>
    <row r="2727" spans="1:8" x14ac:dyDescent="0.2">
      <c r="A2727">
        <v>3.7000000000000002E-3</v>
      </c>
      <c r="B2727">
        <v>6.7999999999999996E-3</v>
      </c>
      <c r="C2727">
        <v>1.12E-2</v>
      </c>
      <c r="D2727">
        <v>1.55E-2</v>
      </c>
      <c r="E2727">
        <v>1.9599999999999999E-2</v>
      </c>
      <c r="F2727">
        <v>2.5899999999999999E-2</v>
      </c>
      <c r="G2727">
        <v>3.1600000000000003E-2</v>
      </c>
      <c r="H2727">
        <v>3.9699999999999999E-2</v>
      </c>
    </row>
    <row r="2728" spans="1:8" x14ac:dyDescent="0.2">
      <c r="A2728">
        <v>3.5999999999999999E-3</v>
      </c>
      <c r="B2728">
        <v>6.7999999999999996E-3</v>
      </c>
      <c r="C2728">
        <v>1.0999999999999999E-2</v>
      </c>
      <c r="D2728">
        <v>1.54E-2</v>
      </c>
      <c r="E2728">
        <v>1.9400000000000001E-2</v>
      </c>
      <c r="F2728">
        <v>2.58E-2</v>
      </c>
      <c r="G2728">
        <v>3.1600000000000003E-2</v>
      </c>
      <c r="H2728">
        <v>3.9899999999999998E-2</v>
      </c>
    </row>
    <row r="2729" spans="1:8" x14ac:dyDescent="0.2">
      <c r="A2729">
        <v>3.5999999999999999E-3</v>
      </c>
      <c r="B2729">
        <v>6.6E-3</v>
      </c>
      <c r="C2729">
        <v>1.0999999999999999E-2</v>
      </c>
      <c r="D2729">
        <v>1.5299999999999999E-2</v>
      </c>
      <c r="E2729">
        <v>1.9400000000000001E-2</v>
      </c>
      <c r="F2729">
        <v>2.58E-2</v>
      </c>
      <c r="G2729">
        <v>3.1600000000000003E-2</v>
      </c>
      <c r="H2729">
        <v>3.9699999999999999E-2</v>
      </c>
    </row>
    <row r="2730" spans="1:8" x14ac:dyDescent="0.2">
      <c r="A2730">
        <v>3.5999999999999999E-3</v>
      </c>
      <c r="B2730">
        <v>6.3E-3</v>
      </c>
      <c r="C2730">
        <v>1.03E-2</v>
      </c>
      <c r="D2730">
        <v>1.4500000000000001E-2</v>
      </c>
      <c r="E2730">
        <v>1.8499999999999999E-2</v>
      </c>
      <c r="F2730">
        <v>2.4899999999999999E-2</v>
      </c>
      <c r="G2730">
        <v>3.0800000000000001E-2</v>
      </c>
      <c r="H2730">
        <v>3.9100000000000003E-2</v>
      </c>
    </row>
    <row r="2731" spans="1:8" x14ac:dyDescent="0.2">
      <c r="A2731">
        <v>3.5999999999999999E-3</v>
      </c>
      <c r="B2731">
        <v>6.4000000000000003E-3</v>
      </c>
      <c r="C2731">
        <v>1.04E-2</v>
      </c>
      <c r="D2731">
        <v>1.46E-2</v>
      </c>
      <c r="E2731">
        <v>1.8700000000000001E-2</v>
      </c>
      <c r="F2731">
        <v>2.5100000000000001E-2</v>
      </c>
      <c r="G2731">
        <v>3.1099999999999999E-2</v>
      </c>
      <c r="H2731">
        <v>3.9600000000000003E-2</v>
      </c>
    </row>
    <row r="2732" spans="1:8" x14ac:dyDescent="0.2">
      <c r="A2732">
        <v>3.5999999999999999E-3</v>
      </c>
      <c r="B2732">
        <v>6.4000000000000003E-3</v>
      </c>
      <c r="C2732">
        <v>1.04E-2</v>
      </c>
      <c r="D2732">
        <v>1.47E-2</v>
      </c>
      <c r="E2732">
        <v>1.8800000000000001E-2</v>
      </c>
      <c r="F2732">
        <v>2.53E-2</v>
      </c>
      <c r="G2732">
        <v>3.1399999999999997E-2</v>
      </c>
      <c r="H2732">
        <v>4.0099999999999997E-2</v>
      </c>
    </row>
    <row r="2733" spans="1:8" x14ac:dyDescent="0.2">
      <c r="A2733">
        <v>3.5999999999999999E-3</v>
      </c>
      <c r="B2733">
        <v>6.3E-3</v>
      </c>
      <c r="C2733">
        <v>1.03E-2</v>
      </c>
      <c r="D2733">
        <v>1.46E-2</v>
      </c>
      <c r="E2733">
        <v>1.8700000000000001E-2</v>
      </c>
      <c r="F2733">
        <v>2.53E-2</v>
      </c>
      <c r="G2733">
        <v>3.1399999999999997E-2</v>
      </c>
      <c r="H2733">
        <v>0.04</v>
      </c>
    </row>
    <row r="2734" spans="1:8" x14ac:dyDescent="0.2">
      <c r="A2734">
        <v>3.5999999999999999E-3</v>
      </c>
      <c r="B2734">
        <v>6.3E-3</v>
      </c>
      <c r="C2734">
        <v>1.04E-2</v>
      </c>
      <c r="D2734">
        <v>1.47E-2</v>
      </c>
      <c r="E2734">
        <v>1.89E-2</v>
      </c>
      <c r="F2734">
        <v>2.5600000000000001E-2</v>
      </c>
      <c r="G2734">
        <v>3.1800000000000002E-2</v>
      </c>
      <c r="H2734">
        <v>4.0399999999999998E-2</v>
      </c>
    </row>
    <row r="2735" spans="1:8" x14ac:dyDescent="0.2">
      <c r="A2735">
        <v>3.5000000000000001E-3</v>
      </c>
      <c r="B2735">
        <v>5.8999999999999999E-3</v>
      </c>
      <c r="C2735">
        <v>9.7000000000000003E-3</v>
      </c>
      <c r="D2735">
        <v>1.3899999999999999E-2</v>
      </c>
      <c r="E2735">
        <v>1.7999999999999999E-2</v>
      </c>
      <c r="F2735">
        <v>2.46E-2</v>
      </c>
      <c r="G2735">
        <v>3.09E-2</v>
      </c>
      <c r="H2735">
        <v>3.9699999999999999E-2</v>
      </c>
    </row>
    <row r="2736" spans="1:8" x14ac:dyDescent="0.2">
      <c r="A2736">
        <v>3.5999999999999999E-3</v>
      </c>
      <c r="B2736">
        <v>6.0000000000000001E-3</v>
      </c>
      <c r="C2736">
        <v>9.5999999999999992E-3</v>
      </c>
      <c r="D2736">
        <v>1.38E-2</v>
      </c>
      <c r="E2736">
        <v>1.78E-2</v>
      </c>
      <c r="F2736">
        <v>2.4400000000000002E-2</v>
      </c>
      <c r="G2736">
        <v>3.0599999999999999E-2</v>
      </c>
      <c r="H2736">
        <v>3.9300000000000002E-2</v>
      </c>
    </row>
    <row r="2737" spans="1:8" x14ac:dyDescent="0.2">
      <c r="A2737">
        <v>3.5999999999999999E-3</v>
      </c>
      <c r="B2737">
        <v>5.8999999999999999E-3</v>
      </c>
      <c r="C2737">
        <v>9.5999999999999992E-3</v>
      </c>
      <c r="D2737">
        <v>1.37E-2</v>
      </c>
      <c r="E2737">
        <v>1.7899999999999999E-2</v>
      </c>
      <c r="F2737">
        <v>2.4400000000000002E-2</v>
      </c>
      <c r="G2737">
        <v>3.0499999999999999E-2</v>
      </c>
      <c r="H2737">
        <v>3.9199999999999999E-2</v>
      </c>
    </row>
    <row r="2738" spans="1:8" x14ac:dyDescent="0.2">
      <c r="A2738">
        <v>3.7000000000000002E-3</v>
      </c>
      <c r="B2738">
        <v>6.1000000000000004E-3</v>
      </c>
      <c r="C2738">
        <v>9.9000000000000008E-3</v>
      </c>
      <c r="D2738">
        <v>1.4200000000000001E-2</v>
      </c>
      <c r="E2738">
        <v>1.84E-2</v>
      </c>
      <c r="F2738">
        <v>2.4899999999999999E-2</v>
      </c>
      <c r="G2738">
        <v>3.09E-2</v>
      </c>
      <c r="H2738">
        <v>3.9399999999999998E-2</v>
      </c>
    </row>
    <row r="2739" spans="1:8" x14ac:dyDescent="0.2">
      <c r="A2739">
        <v>3.7000000000000002E-3</v>
      </c>
      <c r="B2739">
        <v>6.3E-3</v>
      </c>
      <c r="C2739">
        <v>1.04E-2</v>
      </c>
      <c r="D2739">
        <v>1.49E-2</v>
      </c>
      <c r="E2739">
        <v>1.9099999999999999E-2</v>
      </c>
      <c r="F2739">
        <v>2.5700000000000001E-2</v>
      </c>
      <c r="G2739">
        <v>3.1800000000000002E-2</v>
      </c>
      <c r="H2739">
        <v>4.02E-2</v>
      </c>
    </row>
    <row r="2740" spans="1:8" x14ac:dyDescent="0.2">
      <c r="A2740">
        <v>3.8999999999999998E-3</v>
      </c>
      <c r="B2740">
        <v>6.1999999999999998E-3</v>
      </c>
      <c r="C2740">
        <v>1.03E-2</v>
      </c>
      <c r="D2740">
        <v>1.47E-2</v>
      </c>
      <c r="E2740">
        <v>1.89E-2</v>
      </c>
      <c r="F2740">
        <v>2.5499999999999998E-2</v>
      </c>
      <c r="G2740">
        <v>3.1699999999999999E-2</v>
      </c>
      <c r="H2740">
        <v>4.02E-2</v>
      </c>
    </row>
    <row r="2741" spans="1:8" x14ac:dyDescent="0.2">
      <c r="A2741">
        <v>4.3E-3</v>
      </c>
      <c r="B2741">
        <v>6.4999999999999997E-3</v>
      </c>
      <c r="C2741">
        <v>1.0200000000000001E-2</v>
      </c>
      <c r="D2741">
        <v>1.44E-2</v>
      </c>
      <c r="E2741">
        <v>1.84E-2</v>
      </c>
      <c r="F2741">
        <v>2.4799999999999999E-2</v>
      </c>
      <c r="G2741">
        <v>3.0800000000000001E-2</v>
      </c>
      <c r="H2741">
        <v>3.9100000000000003E-2</v>
      </c>
    </row>
    <row r="2742" spans="1:8" x14ac:dyDescent="0.2">
      <c r="A2742">
        <v>4.1000000000000003E-3</v>
      </c>
      <c r="B2742">
        <v>6.4000000000000003E-3</v>
      </c>
      <c r="C2742">
        <v>1.0200000000000001E-2</v>
      </c>
      <c r="D2742">
        <v>1.44E-2</v>
      </c>
      <c r="E2742">
        <v>1.8499999999999999E-2</v>
      </c>
      <c r="F2742">
        <v>2.4899999999999999E-2</v>
      </c>
      <c r="G2742">
        <v>3.1E-2</v>
      </c>
      <c r="H2742">
        <v>3.9399999999999998E-2</v>
      </c>
    </row>
    <row r="2743" spans="1:8" x14ac:dyDescent="0.2">
      <c r="A2743">
        <v>4.0000000000000001E-3</v>
      </c>
      <c r="B2743">
        <v>6.4000000000000003E-3</v>
      </c>
      <c r="C2743">
        <v>1.01E-2</v>
      </c>
      <c r="D2743">
        <v>1.43E-2</v>
      </c>
      <c r="E2743">
        <v>1.84E-2</v>
      </c>
      <c r="F2743">
        <v>2.4799999999999999E-2</v>
      </c>
      <c r="G2743">
        <v>3.09E-2</v>
      </c>
      <c r="H2743">
        <v>3.9300000000000002E-2</v>
      </c>
    </row>
    <row r="2744" spans="1:8" x14ac:dyDescent="0.2">
      <c r="A2744">
        <v>4.1000000000000003E-3</v>
      </c>
      <c r="B2744">
        <v>6.4999999999999997E-3</v>
      </c>
      <c r="C2744">
        <v>1.0200000000000001E-2</v>
      </c>
      <c r="D2744">
        <v>1.4500000000000001E-2</v>
      </c>
      <c r="E2744">
        <v>1.8700000000000001E-2</v>
      </c>
      <c r="F2744">
        <v>2.52E-2</v>
      </c>
      <c r="G2744">
        <v>3.1300000000000001E-2</v>
      </c>
      <c r="H2744">
        <v>3.9600000000000003E-2</v>
      </c>
    </row>
    <row r="2745" spans="1:8" x14ac:dyDescent="0.2">
      <c r="A2745">
        <v>3.8999999999999998E-3</v>
      </c>
      <c r="B2745">
        <v>6.1999999999999998E-3</v>
      </c>
      <c r="C2745">
        <v>9.9000000000000008E-3</v>
      </c>
      <c r="D2745">
        <v>1.41E-2</v>
      </c>
      <c r="E2745">
        <v>1.83E-2</v>
      </c>
      <c r="F2745">
        <v>2.4899999999999999E-2</v>
      </c>
      <c r="G2745">
        <v>3.1E-2</v>
      </c>
      <c r="H2745">
        <v>3.9399999999999998E-2</v>
      </c>
    </row>
    <row r="2746" spans="1:8" x14ac:dyDescent="0.2">
      <c r="A2746">
        <v>4.1999999999999997E-3</v>
      </c>
      <c r="B2746">
        <v>6.3E-3</v>
      </c>
      <c r="C2746">
        <v>9.7999999999999997E-3</v>
      </c>
      <c r="D2746">
        <v>1.3899999999999999E-2</v>
      </c>
      <c r="E2746">
        <v>1.7999999999999999E-2</v>
      </c>
      <c r="F2746">
        <v>2.4400000000000002E-2</v>
      </c>
      <c r="G2746">
        <v>3.0499999999999999E-2</v>
      </c>
      <c r="H2746">
        <v>3.8899999999999997E-2</v>
      </c>
    </row>
    <row r="2747" spans="1:8" x14ac:dyDescent="0.2">
      <c r="A2747">
        <v>4.3E-3</v>
      </c>
      <c r="B2747">
        <v>6.4000000000000003E-3</v>
      </c>
      <c r="C2747">
        <v>9.7000000000000003E-3</v>
      </c>
      <c r="D2747">
        <v>1.37E-2</v>
      </c>
      <c r="E2747">
        <v>1.78E-2</v>
      </c>
      <c r="F2747">
        <v>2.41E-2</v>
      </c>
      <c r="G2747">
        <v>3.0200000000000001E-2</v>
      </c>
      <c r="H2747">
        <v>3.8699999999999998E-2</v>
      </c>
    </row>
    <row r="2748" spans="1:8" x14ac:dyDescent="0.2">
      <c r="A2748">
        <v>4.4999999999999997E-3</v>
      </c>
      <c r="B2748">
        <v>6.6E-3</v>
      </c>
      <c r="C2748">
        <v>9.7999999999999997E-3</v>
      </c>
      <c r="D2748">
        <v>1.37E-2</v>
      </c>
      <c r="E2748">
        <v>1.77E-2</v>
      </c>
      <c r="F2748">
        <v>2.41E-2</v>
      </c>
      <c r="G2748">
        <v>3.0099999999999998E-2</v>
      </c>
      <c r="H2748">
        <v>3.8800000000000001E-2</v>
      </c>
    </row>
    <row r="2749" spans="1:8" x14ac:dyDescent="0.2">
      <c r="A2749">
        <v>4.3E-3</v>
      </c>
      <c r="B2749">
        <v>6.7000000000000002E-3</v>
      </c>
      <c r="C2749">
        <v>1.0200000000000001E-2</v>
      </c>
      <c r="D2749">
        <v>1.4200000000000001E-2</v>
      </c>
      <c r="E2749">
        <v>1.83E-2</v>
      </c>
      <c r="F2749">
        <v>2.47E-2</v>
      </c>
      <c r="G2749">
        <v>3.0800000000000001E-2</v>
      </c>
      <c r="H2749">
        <v>3.95E-2</v>
      </c>
    </row>
    <row r="2750" spans="1:8" x14ac:dyDescent="0.2">
      <c r="A2750">
        <v>4.1000000000000003E-3</v>
      </c>
      <c r="B2750">
        <v>7.0000000000000001E-3</v>
      </c>
      <c r="C2750">
        <v>1.0999999999999999E-2</v>
      </c>
      <c r="D2750">
        <v>1.5299999999999999E-2</v>
      </c>
      <c r="E2750">
        <v>1.9400000000000001E-2</v>
      </c>
      <c r="F2750">
        <v>2.58E-2</v>
      </c>
      <c r="G2750">
        <v>3.1899999999999998E-2</v>
      </c>
      <c r="H2750">
        <v>4.0099999999999997E-2</v>
      </c>
    </row>
    <row r="2751" spans="1:8" x14ac:dyDescent="0.2">
      <c r="A2751">
        <v>4.0000000000000001E-3</v>
      </c>
      <c r="B2751">
        <v>7.1000000000000004E-3</v>
      </c>
      <c r="C2751">
        <v>1.15E-2</v>
      </c>
      <c r="D2751">
        <v>1.61E-2</v>
      </c>
      <c r="E2751">
        <v>2.0400000000000001E-2</v>
      </c>
      <c r="F2751">
        <v>2.69E-2</v>
      </c>
      <c r="G2751">
        <v>3.2800000000000003E-2</v>
      </c>
      <c r="H2751">
        <v>4.1000000000000002E-2</v>
      </c>
    </row>
    <row r="2752" spans="1:8" x14ac:dyDescent="0.2">
      <c r="A2752">
        <v>3.8999999999999998E-3</v>
      </c>
      <c r="B2752">
        <v>7.3000000000000001E-3</v>
      </c>
      <c r="C2752">
        <v>1.18E-2</v>
      </c>
      <c r="D2752">
        <v>1.6500000000000001E-2</v>
      </c>
      <c r="E2752">
        <v>2.0799999999999999E-2</v>
      </c>
      <c r="F2752">
        <v>2.7400000000000001E-2</v>
      </c>
      <c r="G2752">
        <v>3.32E-2</v>
      </c>
      <c r="H2752">
        <v>4.1099999999999998E-2</v>
      </c>
    </row>
    <row r="2753" spans="1:8" x14ac:dyDescent="0.2">
      <c r="A2753">
        <v>4.0000000000000001E-3</v>
      </c>
      <c r="B2753">
        <v>6.8999999999999999E-3</v>
      </c>
      <c r="C2753">
        <v>1.12E-2</v>
      </c>
      <c r="D2753">
        <v>1.5699999999999999E-2</v>
      </c>
      <c r="E2753">
        <v>1.9900000000000001E-2</v>
      </c>
      <c r="F2753">
        <v>2.6499999999999999E-2</v>
      </c>
      <c r="G2753">
        <v>3.2500000000000001E-2</v>
      </c>
      <c r="H2753">
        <v>4.0599999999999997E-2</v>
      </c>
    </row>
    <row r="2754" spans="1:8" x14ac:dyDescent="0.2">
      <c r="A2754">
        <v>4.1000000000000003E-3</v>
      </c>
      <c r="B2754">
        <v>6.7999999999999996E-3</v>
      </c>
      <c r="C2754">
        <v>1.0800000000000001E-2</v>
      </c>
      <c r="D2754">
        <v>1.52E-2</v>
      </c>
      <c r="E2754">
        <v>1.9400000000000001E-2</v>
      </c>
      <c r="F2754">
        <v>2.6100000000000002E-2</v>
      </c>
      <c r="G2754">
        <v>3.2300000000000002E-2</v>
      </c>
      <c r="H2754">
        <v>4.0500000000000001E-2</v>
      </c>
    </row>
    <row r="2755" spans="1:8" x14ac:dyDescent="0.2">
      <c r="A2755">
        <v>4.1000000000000003E-3</v>
      </c>
      <c r="B2755">
        <v>7.1999999999999998E-3</v>
      </c>
      <c r="C2755">
        <v>1.14E-2</v>
      </c>
      <c r="D2755">
        <v>1.61E-2</v>
      </c>
      <c r="E2755">
        <v>2.0299999999999999E-2</v>
      </c>
      <c r="F2755">
        <v>2.7E-2</v>
      </c>
      <c r="G2755">
        <v>3.3000000000000002E-2</v>
      </c>
      <c r="H2755">
        <v>4.1099999999999998E-2</v>
      </c>
    </row>
    <row r="2756" spans="1:8" x14ac:dyDescent="0.2">
      <c r="A2756">
        <v>4.0000000000000001E-3</v>
      </c>
      <c r="B2756">
        <v>6.4000000000000003E-3</v>
      </c>
      <c r="C2756">
        <v>1.0200000000000001E-2</v>
      </c>
      <c r="D2756">
        <v>1.4500000000000001E-2</v>
      </c>
      <c r="E2756">
        <v>1.8700000000000001E-2</v>
      </c>
      <c r="F2756">
        <v>2.5499999999999998E-2</v>
      </c>
      <c r="G2756">
        <v>3.1699999999999999E-2</v>
      </c>
      <c r="H2756">
        <v>4.02E-2</v>
      </c>
    </row>
    <row r="2757" spans="1:8" x14ac:dyDescent="0.2">
      <c r="A2757">
        <v>4.4000000000000003E-3</v>
      </c>
      <c r="B2757">
        <v>6.4999999999999997E-3</v>
      </c>
      <c r="C2757">
        <v>9.9000000000000008E-3</v>
      </c>
      <c r="D2757">
        <v>1.4E-2</v>
      </c>
      <c r="E2757">
        <v>1.8100000000000002E-2</v>
      </c>
      <c r="F2757">
        <v>2.47E-2</v>
      </c>
      <c r="G2757">
        <v>3.09E-2</v>
      </c>
      <c r="H2757">
        <v>3.9399999999999998E-2</v>
      </c>
    </row>
    <row r="2758" spans="1:8" x14ac:dyDescent="0.2">
      <c r="A2758">
        <v>4.4000000000000003E-3</v>
      </c>
      <c r="B2758">
        <v>6.6E-3</v>
      </c>
      <c r="C2758">
        <v>1.01E-2</v>
      </c>
      <c r="D2758">
        <v>1.43E-2</v>
      </c>
      <c r="E2758">
        <v>1.83E-2</v>
      </c>
      <c r="F2758">
        <v>2.47E-2</v>
      </c>
      <c r="G2758">
        <v>3.0700000000000002E-2</v>
      </c>
      <c r="H2758">
        <v>3.9E-2</v>
      </c>
    </row>
    <row r="2759" spans="1:8" x14ac:dyDescent="0.2">
      <c r="A2759">
        <v>4.3E-3</v>
      </c>
      <c r="B2759">
        <v>6.1999999999999998E-3</v>
      </c>
      <c r="C2759">
        <v>9.7999999999999997E-3</v>
      </c>
      <c r="D2759">
        <v>1.4E-2</v>
      </c>
      <c r="E2759">
        <v>1.8100000000000002E-2</v>
      </c>
      <c r="F2759">
        <v>2.4799999999999999E-2</v>
      </c>
      <c r="G2759">
        <v>3.0800000000000001E-2</v>
      </c>
      <c r="H2759">
        <v>3.9300000000000002E-2</v>
      </c>
    </row>
    <row r="2760" spans="1:8" x14ac:dyDescent="0.2">
      <c r="A2760">
        <v>4.3E-3</v>
      </c>
      <c r="B2760">
        <v>6.1999999999999998E-3</v>
      </c>
      <c r="C2760">
        <v>9.7000000000000003E-3</v>
      </c>
      <c r="D2760">
        <v>1.3899999999999999E-2</v>
      </c>
      <c r="E2760">
        <v>1.7999999999999999E-2</v>
      </c>
      <c r="F2760">
        <v>2.4500000000000001E-2</v>
      </c>
      <c r="G2760">
        <v>3.0499999999999999E-2</v>
      </c>
      <c r="H2760">
        <v>3.8899999999999997E-2</v>
      </c>
    </row>
    <row r="2761" spans="1:8" x14ac:dyDescent="0.2">
      <c r="A2761">
        <v>4.4999999999999997E-3</v>
      </c>
      <c r="B2761">
        <v>6.3E-3</v>
      </c>
      <c r="C2761">
        <v>9.7000000000000003E-3</v>
      </c>
      <c r="D2761">
        <v>1.37E-2</v>
      </c>
      <c r="E2761">
        <v>1.78E-2</v>
      </c>
      <c r="F2761">
        <v>2.4400000000000002E-2</v>
      </c>
      <c r="G2761">
        <v>3.0599999999999999E-2</v>
      </c>
      <c r="H2761">
        <v>3.9399999999999998E-2</v>
      </c>
    </row>
    <row r="2762" spans="1:8" x14ac:dyDescent="0.2">
      <c r="A2762">
        <v>4.7999999999999996E-3</v>
      </c>
      <c r="B2762">
        <v>6.6E-3</v>
      </c>
      <c r="C2762">
        <v>9.7999999999999997E-3</v>
      </c>
      <c r="D2762">
        <v>1.38E-2</v>
      </c>
      <c r="E2762">
        <v>1.78E-2</v>
      </c>
      <c r="F2762">
        <v>2.4199999999999999E-2</v>
      </c>
      <c r="G2762">
        <v>3.0300000000000001E-2</v>
      </c>
      <c r="H2762">
        <v>3.9100000000000003E-2</v>
      </c>
    </row>
    <row r="2763" spans="1:8" x14ac:dyDescent="0.2">
      <c r="A2763">
        <v>4.5999999999999999E-3</v>
      </c>
      <c r="B2763">
        <v>6.4999999999999997E-3</v>
      </c>
      <c r="C2763">
        <v>9.7999999999999997E-3</v>
      </c>
      <c r="D2763">
        <v>1.3899999999999999E-2</v>
      </c>
      <c r="E2763">
        <v>1.7899999999999999E-2</v>
      </c>
      <c r="F2763">
        <v>2.4500000000000001E-2</v>
      </c>
      <c r="G2763">
        <v>3.0700000000000002E-2</v>
      </c>
      <c r="H2763">
        <v>3.9399999999999998E-2</v>
      </c>
    </row>
    <row r="2764" spans="1:8" x14ac:dyDescent="0.2">
      <c r="A2764">
        <v>4.4999999999999997E-3</v>
      </c>
      <c r="B2764">
        <v>6.6E-3</v>
      </c>
      <c r="C2764">
        <v>9.9000000000000008E-3</v>
      </c>
      <c r="D2764">
        <v>1.4E-2</v>
      </c>
      <c r="E2764">
        <v>1.7999999999999999E-2</v>
      </c>
      <c r="F2764">
        <v>2.46E-2</v>
      </c>
      <c r="G2764">
        <v>3.0599999999999999E-2</v>
      </c>
      <c r="H2764">
        <v>3.9199999999999999E-2</v>
      </c>
    </row>
    <row r="2765" spans="1:8" x14ac:dyDescent="0.2">
      <c r="A2765">
        <v>4.1999999999999997E-3</v>
      </c>
      <c r="B2765">
        <v>6.4999999999999997E-3</v>
      </c>
      <c r="C2765">
        <v>0.01</v>
      </c>
      <c r="D2765">
        <v>1.4200000000000001E-2</v>
      </c>
      <c r="E2765">
        <v>1.84E-2</v>
      </c>
      <c r="F2765">
        <v>2.5000000000000001E-2</v>
      </c>
      <c r="G2765">
        <v>3.1199999999999999E-2</v>
      </c>
      <c r="H2765">
        <v>3.9600000000000003E-2</v>
      </c>
    </row>
    <row r="2766" spans="1:8" x14ac:dyDescent="0.2">
      <c r="A2766">
        <v>4.1999999999999997E-3</v>
      </c>
      <c r="B2766">
        <v>6.3E-3</v>
      </c>
      <c r="C2766">
        <v>9.7999999999999997E-3</v>
      </c>
      <c r="D2766">
        <v>1.4E-2</v>
      </c>
      <c r="E2766">
        <v>1.8100000000000002E-2</v>
      </c>
      <c r="F2766">
        <v>2.47E-2</v>
      </c>
      <c r="G2766">
        <v>3.09E-2</v>
      </c>
      <c r="H2766">
        <v>3.9399999999999998E-2</v>
      </c>
    </row>
    <row r="2767" spans="1:8" x14ac:dyDescent="0.2">
      <c r="A2767">
        <v>4.3E-3</v>
      </c>
      <c r="B2767">
        <v>6.4000000000000003E-3</v>
      </c>
      <c r="C2767">
        <v>9.5999999999999992E-3</v>
      </c>
      <c r="D2767">
        <v>1.3599999999999999E-2</v>
      </c>
      <c r="E2767">
        <v>1.78E-2</v>
      </c>
      <c r="F2767">
        <v>2.4400000000000002E-2</v>
      </c>
      <c r="G2767">
        <v>3.0700000000000002E-2</v>
      </c>
      <c r="H2767">
        <v>3.95E-2</v>
      </c>
    </row>
    <row r="2768" spans="1:8" x14ac:dyDescent="0.2">
      <c r="A2768">
        <v>4.3E-3</v>
      </c>
      <c r="B2768">
        <v>6.1999999999999998E-3</v>
      </c>
      <c r="C2768">
        <v>9.4999999999999998E-3</v>
      </c>
      <c r="D2768">
        <v>1.35E-2</v>
      </c>
      <c r="E2768">
        <v>1.77E-2</v>
      </c>
      <c r="F2768">
        <v>2.4299999999999999E-2</v>
      </c>
      <c r="G2768">
        <v>3.0499999999999999E-2</v>
      </c>
      <c r="H2768">
        <v>3.9399999999999998E-2</v>
      </c>
    </row>
    <row r="2769" spans="1:8" x14ac:dyDescent="0.2">
      <c r="A2769">
        <v>4.4999999999999997E-3</v>
      </c>
      <c r="B2769">
        <v>6.3E-3</v>
      </c>
      <c r="C2769">
        <v>9.4999999999999998E-3</v>
      </c>
      <c r="D2769">
        <v>1.34E-2</v>
      </c>
      <c r="E2769">
        <v>1.7600000000000001E-2</v>
      </c>
      <c r="F2769">
        <v>2.4199999999999999E-2</v>
      </c>
      <c r="G2769">
        <v>3.0599999999999999E-2</v>
      </c>
      <c r="H2769">
        <v>3.95E-2</v>
      </c>
    </row>
    <row r="2770" spans="1:8" x14ac:dyDescent="0.2">
      <c r="A2770">
        <v>4.4999999999999997E-3</v>
      </c>
      <c r="B2770">
        <v>6.3E-3</v>
      </c>
      <c r="C2770">
        <v>9.4000000000000004E-3</v>
      </c>
      <c r="D2770">
        <v>1.35E-2</v>
      </c>
      <c r="E2770">
        <v>1.7600000000000001E-2</v>
      </c>
      <c r="F2770">
        <v>2.4299999999999999E-2</v>
      </c>
      <c r="G2770">
        <v>3.0700000000000002E-2</v>
      </c>
      <c r="H2770">
        <v>3.9399999999999998E-2</v>
      </c>
    </row>
    <row r="2771" spans="1:8" x14ac:dyDescent="0.2">
      <c r="A2771">
        <v>4.4000000000000003E-3</v>
      </c>
      <c r="B2771">
        <v>6.0000000000000001E-3</v>
      </c>
      <c r="C2771">
        <v>8.8000000000000005E-3</v>
      </c>
      <c r="D2771">
        <v>1.26E-2</v>
      </c>
      <c r="E2771">
        <v>1.67E-2</v>
      </c>
      <c r="F2771">
        <v>2.3400000000000001E-2</v>
      </c>
      <c r="G2771">
        <v>2.9600000000000001E-2</v>
      </c>
      <c r="H2771">
        <v>3.8399999999999997E-2</v>
      </c>
    </row>
    <row r="2772" spans="1:8" x14ac:dyDescent="0.2">
      <c r="A2772">
        <v>4.3E-3</v>
      </c>
      <c r="B2772">
        <v>5.7000000000000002E-3</v>
      </c>
      <c r="C2772">
        <v>8.2000000000000007E-3</v>
      </c>
      <c r="D2772">
        <v>1.17E-2</v>
      </c>
      <c r="E2772">
        <v>1.55E-2</v>
      </c>
      <c r="F2772">
        <v>2.2100000000000002E-2</v>
      </c>
      <c r="G2772">
        <v>2.8500000000000001E-2</v>
      </c>
      <c r="H2772">
        <v>3.7499999999999999E-2</v>
      </c>
    </row>
    <row r="2773" spans="1:8" x14ac:dyDescent="0.2">
      <c r="A2773">
        <v>4.5999999999999999E-3</v>
      </c>
      <c r="B2773">
        <v>5.8999999999999999E-3</v>
      </c>
      <c r="C2773">
        <v>8.3000000000000001E-3</v>
      </c>
      <c r="D2773">
        <v>1.17E-2</v>
      </c>
      <c r="E2773">
        <v>1.54E-2</v>
      </c>
      <c r="F2773">
        <v>2.1899999999999999E-2</v>
      </c>
      <c r="G2773">
        <v>2.81E-2</v>
      </c>
      <c r="H2773">
        <v>3.7100000000000001E-2</v>
      </c>
    </row>
    <row r="2774" spans="1:8" x14ac:dyDescent="0.2">
      <c r="A2774">
        <v>4.5999999999999999E-3</v>
      </c>
      <c r="B2774">
        <v>5.8999999999999999E-3</v>
      </c>
      <c r="C2774">
        <v>8.2000000000000007E-3</v>
      </c>
      <c r="D2774">
        <v>1.15E-2</v>
      </c>
      <c r="E2774">
        <v>1.5100000000000001E-2</v>
      </c>
      <c r="F2774">
        <v>2.12E-2</v>
      </c>
      <c r="G2774">
        <v>2.69E-2</v>
      </c>
      <c r="H2774">
        <v>3.5299999999999998E-2</v>
      </c>
    </row>
    <row r="2775" spans="1:8" x14ac:dyDescent="0.2">
      <c r="A2775">
        <v>4.0000000000000001E-3</v>
      </c>
      <c r="B2775">
        <v>5.1999999999999998E-3</v>
      </c>
      <c r="C2775">
        <v>7.4000000000000003E-3</v>
      </c>
      <c r="D2775">
        <v>1.0699999999999999E-2</v>
      </c>
      <c r="E2775">
        <v>1.44E-2</v>
      </c>
      <c r="F2775">
        <v>2.06E-2</v>
      </c>
      <c r="G2775">
        <v>2.6499999999999999E-2</v>
      </c>
      <c r="H2775">
        <v>3.5200000000000002E-2</v>
      </c>
    </row>
    <row r="2776" spans="1:8" x14ac:dyDescent="0.2">
      <c r="A2776">
        <v>4.0000000000000001E-3</v>
      </c>
      <c r="B2776">
        <v>5.4999999999999997E-3</v>
      </c>
      <c r="C2776">
        <v>7.7999999999999996E-3</v>
      </c>
      <c r="D2776">
        <v>1.11E-2</v>
      </c>
      <c r="E2776">
        <v>1.4800000000000001E-2</v>
      </c>
      <c r="F2776">
        <v>2.0799999999999999E-2</v>
      </c>
      <c r="G2776">
        <v>2.64E-2</v>
      </c>
      <c r="H2776">
        <v>3.5000000000000003E-2</v>
      </c>
    </row>
    <row r="2777" spans="1:8" x14ac:dyDescent="0.2">
      <c r="A2777">
        <v>3.8999999999999998E-3</v>
      </c>
      <c r="B2777">
        <v>5.0000000000000001E-3</v>
      </c>
      <c r="C2777">
        <v>7.3000000000000001E-3</v>
      </c>
      <c r="D2777">
        <v>1.0500000000000001E-2</v>
      </c>
      <c r="E2777">
        <v>1.41E-2</v>
      </c>
      <c r="F2777">
        <v>2.01E-2</v>
      </c>
      <c r="G2777">
        <v>2.58E-2</v>
      </c>
      <c r="H2777">
        <v>3.44E-2</v>
      </c>
    </row>
    <row r="2778" spans="1:8" x14ac:dyDescent="0.2">
      <c r="A2778">
        <v>4.1999999999999997E-3</v>
      </c>
      <c r="B2778">
        <v>5.4000000000000003E-3</v>
      </c>
      <c r="C2778">
        <v>7.9000000000000008E-3</v>
      </c>
      <c r="D2778">
        <v>1.1299999999999999E-2</v>
      </c>
      <c r="E2778">
        <v>1.4800000000000001E-2</v>
      </c>
      <c r="F2778">
        <v>2.06E-2</v>
      </c>
      <c r="G2778">
        <v>2.5999999999999999E-2</v>
      </c>
      <c r="H2778">
        <v>3.4099999999999998E-2</v>
      </c>
    </row>
    <row r="2779" spans="1:8" x14ac:dyDescent="0.2">
      <c r="A2779">
        <v>3.8999999999999998E-3</v>
      </c>
      <c r="B2779">
        <v>4.1999999999999997E-3</v>
      </c>
      <c r="C2779">
        <v>5.7999999999999996E-3</v>
      </c>
      <c r="D2779">
        <v>8.8000000000000005E-3</v>
      </c>
      <c r="E2779">
        <v>1.2200000000000001E-2</v>
      </c>
      <c r="F2779">
        <v>1.7999999999999999E-2</v>
      </c>
      <c r="G2779">
        <v>2.3699999999999999E-2</v>
      </c>
      <c r="H2779">
        <v>3.2500000000000001E-2</v>
      </c>
    </row>
    <row r="2780" spans="1:8" x14ac:dyDescent="0.2">
      <c r="A2780">
        <v>4.4000000000000003E-3</v>
      </c>
      <c r="B2780">
        <v>4.5999999999999999E-3</v>
      </c>
      <c r="C2780">
        <v>6.1999999999999998E-3</v>
      </c>
      <c r="D2780">
        <v>9.2999999999999992E-3</v>
      </c>
      <c r="E2780">
        <v>1.2500000000000001E-2</v>
      </c>
      <c r="F2780">
        <v>1.83E-2</v>
      </c>
      <c r="G2780">
        <v>2.3800000000000002E-2</v>
      </c>
      <c r="H2780">
        <v>3.2599999999999997E-2</v>
      </c>
    </row>
    <row r="2781" spans="1:8" x14ac:dyDescent="0.2">
      <c r="A2781">
        <v>4.3E-3</v>
      </c>
      <c r="B2781">
        <v>4.4000000000000003E-3</v>
      </c>
      <c r="C2781">
        <v>5.8999999999999999E-3</v>
      </c>
      <c r="D2781">
        <v>8.8000000000000005E-3</v>
      </c>
      <c r="E2781">
        <v>1.2200000000000001E-2</v>
      </c>
      <c r="F2781">
        <v>1.8200000000000001E-2</v>
      </c>
      <c r="G2781">
        <v>2.4199999999999999E-2</v>
      </c>
      <c r="H2781">
        <v>3.3500000000000002E-2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3"/>
  <sheetViews>
    <sheetView workbookViewId="0"/>
  </sheetViews>
  <sheetFormatPr baseColWidth="10" defaultRowHeight="16" x14ac:dyDescent="0.2"/>
  <cols>
    <col min="1" max="1" width="10.83203125" style="70"/>
    <col min="2" max="2" width="8.83203125" style="70" bestFit="1" customWidth="1"/>
    <col min="3" max="3" width="3.33203125" style="70" bestFit="1" customWidth="1"/>
    <col min="4" max="4" width="7.6640625" style="70" bestFit="1" customWidth="1"/>
    <col min="5" max="5" width="6.6640625" style="70" bestFit="1" customWidth="1"/>
    <col min="6" max="6" width="7.6640625" style="70" bestFit="1" customWidth="1"/>
    <col min="7" max="7" width="6.6640625" style="70" bestFit="1" customWidth="1"/>
    <col min="8" max="8" width="7.6640625" style="70" bestFit="1" customWidth="1"/>
    <col min="9" max="9" width="6.6640625" style="70" bestFit="1" customWidth="1"/>
    <col min="10" max="11" width="7.6640625" style="70" bestFit="1" customWidth="1"/>
    <col min="12" max="12" width="6.6640625" style="70" bestFit="1" customWidth="1"/>
    <col min="13" max="14" width="7.6640625" style="70" bestFit="1" customWidth="1"/>
    <col min="15" max="15" width="6.6640625" style="70" bestFit="1" customWidth="1"/>
    <col min="16" max="17" width="7.6640625" style="70" bestFit="1" customWidth="1"/>
    <col min="18" max="18" width="6.6640625" style="70" bestFit="1" customWidth="1"/>
    <col min="19" max="19" width="7.6640625" style="70" bestFit="1" customWidth="1"/>
    <col min="20" max="20" width="6.6640625" style="70" bestFit="1" customWidth="1"/>
    <col min="21" max="21" width="7.6640625" style="70" bestFit="1" customWidth="1"/>
    <col min="22" max="22" width="6.6640625" style="70" bestFit="1" customWidth="1"/>
    <col min="23" max="23" width="7.6640625" style="70" bestFit="1" customWidth="1"/>
    <col min="24" max="16384" width="10.83203125" style="70"/>
  </cols>
  <sheetData>
    <row r="2" spans="2:23" x14ac:dyDescent="0.2">
      <c r="D2" s="70" t="s">
        <v>126</v>
      </c>
    </row>
    <row r="3" spans="2:23" x14ac:dyDescent="0.2">
      <c r="D3" s="72">
        <v>1</v>
      </c>
      <c r="E3" s="72">
        <v>2</v>
      </c>
      <c r="F3" s="72">
        <v>3</v>
      </c>
      <c r="G3" s="72">
        <v>4</v>
      </c>
      <c r="H3" s="72">
        <v>5</v>
      </c>
      <c r="I3" s="72">
        <v>6</v>
      </c>
      <c r="J3" s="72">
        <v>7</v>
      </c>
      <c r="K3" s="72">
        <v>8</v>
      </c>
      <c r="L3" s="72">
        <v>9</v>
      </c>
      <c r="M3" s="72">
        <v>10</v>
      </c>
      <c r="N3" s="72">
        <v>11</v>
      </c>
      <c r="O3" s="72">
        <v>12</v>
      </c>
      <c r="P3" s="72">
        <v>13</v>
      </c>
      <c r="Q3" s="72">
        <v>14</v>
      </c>
      <c r="R3" s="72">
        <v>15</v>
      </c>
      <c r="S3" s="72">
        <v>16</v>
      </c>
      <c r="T3" s="72">
        <v>17</v>
      </c>
      <c r="U3" s="72">
        <v>18</v>
      </c>
      <c r="V3" s="72">
        <v>19</v>
      </c>
      <c r="W3" s="72">
        <v>20</v>
      </c>
    </row>
    <row r="4" spans="2:23" x14ac:dyDescent="0.2">
      <c r="B4" s="70" t="s">
        <v>125</v>
      </c>
      <c r="C4" s="20">
        <v>1</v>
      </c>
      <c r="D4" s="71">
        <f t="array" ref="D4:W13">MMULT(YieldSims,TRANSPOSE(Bonds))</f>
        <v>1112.3594797391165</v>
      </c>
      <c r="E4" s="71">
        <v>981.01563389859791</v>
      </c>
      <c r="F4" s="71">
        <v>1122.7852847707611</v>
      </c>
      <c r="G4" s="71">
        <v>994.80538667078849</v>
      </c>
      <c r="H4" s="71">
        <v>1052.1004144237604</v>
      </c>
      <c r="I4" s="71">
        <v>987.88494235880603</v>
      </c>
      <c r="J4" s="71">
        <v>1546.9444965880907</v>
      </c>
      <c r="K4" s="71">
        <v>1120.0863056383494</v>
      </c>
      <c r="L4" s="71">
        <v>981.01563389859791</v>
      </c>
      <c r="M4" s="71">
        <v>1122.7852847707611</v>
      </c>
      <c r="N4" s="71">
        <v>1032.0454932187727</v>
      </c>
      <c r="O4" s="71">
        <v>987.88494235880603</v>
      </c>
      <c r="P4" s="71">
        <v>1130.6023180278676</v>
      </c>
      <c r="Q4" s="71">
        <v>1101.5202206781205</v>
      </c>
      <c r="R4" s="71">
        <v>976.18533339679652</v>
      </c>
      <c r="S4" s="71">
        <v>1130.6023180278676</v>
      </c>
      <c r="T4" s="71">
        <v>886.18892231845393</v>
      </c>
      <c r="U4" s="71">
        <v>1005.1047942724949</v>
      </c>
      <c r="V4" s="71">
        <v>994.80538667078849</v>
      </c>
      <c r="W4" s="71">
        <v>1127.146831804178</v>
      </c>
    </row>
    <row r="5" spans="2:23" x14ac:dyDescent="0.2">
      <c r="C5" s="20">
        <v>2</v>
      </c>
      <c r="D5" s="71">
        <v>1116.1170507422603</v>
      </c>
      <c r="E5" s="71">
        <v>982.75086314526004</v>
      </c>
      <c r="F5" s="71">
        <v>1126.7233340583707</v>
      </c>
      <c r="G5" s="71">
        <v>996.32027575664733</v>
      </c>
      <c r="H5" s="71">
        <v>1054.7331947558243</v>
      </c>
      <c r="I5" s="71">
        <v>989.51264395626708</v>
      </c>
      <c r="J5" s="71">
        <v>1551.754518441845</v>
      </c>
      <c r="K5" s="71">
        <v>1123.803727161926</v>
      </c>
      <c r="L5" s="71">
        <v>982.75086314526004</v>
      </c>
      <c r="M5" s="71">
        <v>1126.7233340583707</v>
      </c>
      <c r="N5" s="71">
        <v>1033.5894280554216</v>
      </c>
      <c r="O5" s="71">
        <v>989.51264395626708</v>
      </c>
      <c r="P5" s="71">
        <v>1134.5040065767523</v>
      </c>
      <c r="Q5" s="71">
        <v>1105.0204864033547</v>
      </c>
      <c r="R5" s="71">
        <v>977.68569960726018</v>
      </c>
      <c r="S5" s="71">
        <v>1134.5040065767523</v>
      </c>
      <c r="T5" s="71">
        <v>888.25187322213151</v>
      </c>
      <c r="U5" s="71">
        <v>1008.7271060003779</v>
      </c>
      <c r="V5" s="71">
        <v>996.32027575664733</v>
      </c>
      <c r="W5" s="71">
        <v>1131.0406485068697</v>
      </c>
    </row>
    <row r="6" spans="2:23" x14ac:dyDescent="0.2">
      <c r="C6" s="20">
        <v>3</v>
      </c>
      <c r="D6" s="71">
        <v>1113.0111405761886</v>
      </c>
      <c r="E6" s="71">
        <v>981.54127018513111</v>
      </c>
      <c r="F6" s="71">
        <v>1123.3428601508419</v>
      </c>
      <c r="G6" s="71">
        <v>995.28004976697582</v>
      </c>
      <c r="H6" s="71">
        <v>1052.8977114424536</v>
      </c>
      <c r="I6" s="71">
        <v>988.38489628663694</v>
      </c>
      <c r="J6" s="71">
        <v>1547.7210333349158</v>
      </c>
      <c r="K6" s="71">
        <v>1120.7597519851449</v>
      </c>
      <c r="L6" s="71">
        <v>981.54127018513111</v>
      </c>
      <c r="M6" s="71">
        <v>1123.3428601508419</v>
      </c>
      <c r="N6" s="71">
        <v>1032.5308487652326</v>
      </c>
      <c r="O6" s="71">
        <v>988.38489628663694</v>
      </c>
      <c r="P6" s="71">
        <v>1131.1764811507517</v>
      </c>
      <c r="Q6" s="71">
        <v>1102.2752943824942</v>
      </c>
      <c r="R6" s="71">
        <v>976.65465026784739</v>
      </c>
      <c r="S6" s="71">
        <v>1131.1764811507517</v>
      </c>
      <c r="T6" s="71">
        <v>886.81138678678712</v>
      </c>
      <c r="U6" s="71">
        <v>1005.6114383736423</v>
      </c>
      <c r="V6" s="71">
        <v>995.28004976697582</v>
      </c>
      <c r="W6" s="71">
        <v>1127.7001527150874</v>
      </c>
    </row>
    <row r="7" spans="2:23" x14ac:dyDescent="0.2">
      <c r="C7" s="20">
        <v>4</v>
      </c>
      <c r="D7" s="71">
        <v>1116.5457137308431</v>
      </c>
      <c r="E7" s="71">
        <v>983.10285377319212</v>
      </c>
      <c r="F7" s="71">
        <v>1127.1828878365268</v>
      </c>
      <c r="G7" s="71">
        <v>996.648639328277</v>
      </c>
      <c r="H7" s="71">
        <v>1055.0241354393715</v>
      </c>
      <c r="I7" s="71">
        <v>989.85487598917166</v>
      </c>
      <c r="J7" s="71">
        <v>1552.3326680278167</v>
      </c>
      <c r="K7" s="71">
        <v>1124.2254297416875</v>
      </c>
      <c r="L7" s="71">
        <v>983.10285377319212</v>
      </c>
      <c r="M7" s="71">
        <v>1127.1828878365268</v>
      </c>
      <c r="N7" s="71">
        <v>1033.925264399702</v>
      </c>
      <c r="O7" s="71">
        <v>989.85487598917166</v>
      </c>
      <c r="P7" s="71">
        <v>1134.9579253797958</v>
      </c>
      <c r="Q7" s="71">
        <v>1105.4001343967839</v>
      </c>
      <c r="R7" s="71">
        <v>978.01032679256468</v>
      </c>
      <c r="S7" s="71">
        <v>1134.9579253797958</v>
      </c>
      <c r="T7" s="71">
        <v>888.56262139276714</v>
      </c>
      <c r="U7" s="71">
        <v>1009.143546049205</v>
      </c>
      <c r="V7" s="71">
        <v>996.648639328277</v>
      </c>
      <c r="W7" s="71">
        <v>1131.4956099804194</v>
      </c>
    </row>
    <row r="8" spans="2:23" x14ac:dyDescent="0.2">
      <c r="C8" s="20">
        <v>5</v>
      </c>
      <c r="D8" s="71">
        <v>1113.8369689744975</v>
      </c>
      <c r="E8" s="71">
        <v>982.23712484704402</v>
      </c>
      <c r="F8" s="71">
        <v>1124.2703156081211</v>
      </c>
      <c r="G8" s="71">
        <v>995.89666331080844</v>
      </c>
      <c r="H8" s="71">
        <v>1053.7118117293373</v>
      </c>
      <c r="I8" s="71">
        <v>989.04345047594131</v>
      </c>
      <c r="J8" s="71">
        <v>1548.8957674868327</v>
      </c>
      <c r="K8" s="71">
        <v>1121.5698757769587</v>
      </c>
      <c r="L8" s="71">
        <v>982.23712484704402</v>
      </c>
      <c r="M8" s="71">
        <v>1124.2703156081211</v>
      </c>
      <c r="N8" s="71">
        <v>1033.1597873747041</v>
      </c>
      <c r="O8" s="71">
        <v>989.04345047594131</v>
      </c>
      <c r="P8" s="71">
        <v>1132.0829887028631</v>
      </c>
      <c r="Q8" s="71">
        <v>1103.0460099294646</v>
      </c>
      <c r="R8" s="71">
        <v>977.26510127886047</v>
      </c>
      <c r="S8" s="71">
        <v>1132.0829887028631</v>
      </c>
      <c r="T8" s="71">
        <v>887.56028474891036</v>
      </c>
      <c r="U8" s="71">
        <v>1006.4398410741317</v>
      </c>
      <c r="V8" s="71">
        <v>995.89666331080844</v>
      </c>
      <c r="W8" s="71">
        <v>1128.6179022479846</v>
      </c>
    </row>
    <row r="9" spans="2:23" x14ac:dyDescent="0.2">
      <c r="C9" s="20">
        <v>6</v>
      </c>
      <c r="D9" s="71">
        <v>1113.8178264034564</v>
      </c>
      <c r="E9" s="71">
        <v>982.06731938736868</v>
      </c>
      <c r="F9" s="71">
        <v>1124.2542131332311</v>
      </c>
      <c r="G9" s="71">
        <v>995.75415746560782</v>
      </c>
      <c r="H9" s="71">
        <v>1053.6960660186319</v>
      </c>
      <c r="I9" s="71">
        <v>988.88465151145681</v>
      </c>
      <c r="J9" s="71">
        <v>1548.8636381678</v>
      </c>
      <c r="K9" s="71">
        <v>1121.5489433361272</v>
      </c>
      <c r="L9" s="71">
        <v>982.06731938736868</v>
      </c>
      <c r="M9" s="71">
        <v>1124.2542131332311</v>
      </c>
      <c r="N9" s="71">
        <v>1033.0156436836612</v>
      </c>
      <c r="O9" s="71">
        <v>988.88465151145681</v>
      </c>
      <c r="P9" s="71">
        <v>1132.068970735701</v>
      </c>
      <c r="Q9" s="71">
        <v>1103.0300594593832</v>
      </c>
      <c r="R9" s="71">
        <v>977.12341435658118</v>
      </c>
      <c r="S9" s="71">
        <v>1132.068970735701</v>
      </c>
      <c r="T9" s="71">
        <v>887.43954644759231</v>
      </c>
      <c r="U9" s="71">
        <v>1006.4306254536634</v>
      </c>
      <c r="V9" s="71">
        <v>995.75415746560782</v>
      </c>
      <c r="W9" s="71">
        <v>1128.6018375884678</v>
      </c>
    </row>
    <row r="10" spans="2:23" x14ac:dyDescent="0.2">
      <c r="C10" s="20">
        <v>7</v>
      </c>
      <c r="D10" s="71">
        <v>1112.8964899044545</v>
      </c>
      <c r="E10" s="71">
        <v>981.71722905008255</v>
      </c>
      <c r="F10" s="71">
        <v>1123.0163068593886</v>
      </c>
      <c r="G10" s="71">
        <v>995.44947883457996</v>
      </c>
      <c r="H10" s="71">
        <v>1052.9219887053991</v>
      </c>
      <c r="I10" s="71">
        <v>988.55970167439898</v>
      </c>
      <c r="J10" s="71">
        <v>1547.4095525035109</v>
      </c>
      <c r="K10" s="71">
        <v>1120.6843310170345</v>
      </c>
      <c r="L10" s="71">
        <v>981.71722905008255</v>
      </c>
      <c r="M10" s="71">
        <v>1123.0163068593886</v>
      </c>
      <c r="N10" s="71">
        <v>1032.70417494557</v>
      </c>
      <c r="O10" s="71">
        <v>988.55970167439898</v>
      </c>
      <c r="P10" s="71">
        <v>1130.8901208152463</v>
      </c>
      <c r="Q10" s="71">
        <v>1102.3020868052415</v>
      </c>
      <c r="R10" s="71">
        <v>976.82213077908489</v>
      </c>
      <c r="S10" s="71">
        <v>1130.8901208152463</v>
      </c>
      <c r="T10" s="71">
        <v>886.91393893213478</v>
      </c>
      <c r="U10" s="71">
        <v>1005.3227288390702</v>
      </c>
      <c r="V10" s="71">
        <v>995.44947883457996</v>
      </c>
      <c r="W10" s="71">
        <v>1127.3793597618856</v>
      </c>
    </row>
    <row r="11" spans="2:23" x14ac:dyDescent="0.2">
      <c r="C11" s="20">
        <v>8</v>
      </c>
      <c r="D11" s="71">
        <v>1114.1939029693676</v>
      </c>
      <c r="E11" s="71">
        <v>982.23652043773268</v>
      </c>
      <c r="F11" s="71">
        <v>1124.6759382143837</v>
      </c>
      <c r="G11" s="71">
        <v>995.8873321593901</v>
      </c>
      <c r="H11" s="71">
        <v>1053.9533891990495</v>
      </c>
      <c r="I11" s="71">
        <v>989.03655089800168</v>
      </c>
      <c r="J11" s="71">
        <v>1549.3659428473297</v>
      </c>
      <c r="K11" s="71">
        <v>1121.9184663815952</v>
      </c>
      <c r="L11" s="71">
        <v>982.23652043773268</v>
      </c>
      <c r="M11" s="71">
        <v>1124.6759382143837</v>
      </c>
      <c r="N11" s="71">
        <v>1033.1501485338881</v>
      </c>
      <c r="O11" s="71">
        <v>989.03655089800168</v>
      </c>
      <c r="P11" s="71">
        <v>1132.4783889909693</v>
      </c>
      <c r="Q11" s="71">
        <v>1103.3730486691538</v>
      </c>
      <c r="R11" s="71">
        <v>977.25592397214109</v>
      </c>
      <c r="S11" s="71">
        <v>1132.4783889909693</v>
      </c>
      <c r="T11" s="71">
        <v>887.65553777951482</v>
      </c>
      <c r="U11" s="71">
        <v>1006.8138304607401</v>
      </c>
      <c r="V11" s="71">
        <v>995.8873321593901</v>
      </c>
      <c r="W11" s="71">
        <v>1129.0183199685343</v>
      </c>
    </row>
    <row r="12" spans="2:23" x14ac:dyDescent="0.2">
      <c r="C12" s="20">
        <v>9</v>
      </c>
      <c r="D12" s="71">
        <v>1112.1035259558817</v>
      </c>
      <c r="E12" s="71">
        <v>981.36661492206599</v>
      </c>
      <c r="F12" s="71">
        <v>1122.1540879339589</v>
      </c>
      <c r="G12" s="71">
        <v>995.13115648217058</v>
      </c>
      <c r="H12" s="71">
        <v>1052.3907130763712</v>
      </c>
      <c r="I12" s="71">
        <v>988.22512298951574</v>
      </c>
      <c r="J12" s="71">
        <v>1546.3640966188771</v>
      </c>
      <c r="K12" s="71">
        <v>1119.9082337619843</v>
      </c>
      <c r="L12" s="71">
        <v>981.36661492206599</v>
      </c>
      <c r="M12" s="71">
        <v>1122.1540879339589</v>
      </c>
      <c r="N12" s="71">
        <v>1032.3786986822111</v>
      </c>
      <c r="O12" s="71">
        <v>988.22512298951574</v>
      </c>
      <c r="P12" s="71">
        <v>1130.0380954624836</v>
      </c>
      <c r="Q12" s="71">
        <v>1101.5975324173141</v>
      </c>
      <c r="R12" s="71">
        <v>976.50738538215046</v>
      </c>
      <c r="S12" s="71">
        <v>1130.0380954624836</v>
      </c>
      <c r="T12" s="71">
        <v>886.50847168842722</v>
      </c>
      <c r="U12" s="71">
        <v>1004.5295943224071</v>
      </c>
      <c r="V12" s="71">
        <v>995.13115648217058</v>
      </c>
      <c r="W12" s="71">
        <v>1126.5268038247077</v>
      </c>
    </row>
    <row r="13" spans="2:23" x14ac:dyDescent="0.2">
      <c r="C13" s="20">
        <v>10</v>
      </c>
      <c r="D13" s="71">
        <v>1108.8713619813891</v>
      </c>
      <c r="E13" s="71">
        <v>980.15971536126619</v>
      </c>
      <c r="F13" s="71">
        <v>1118.442547459081</v>
      </c>
      <c r="G13" s="71">
        <v>994.09378922260692</v>
      </c>
      <c r="H13" s="71">
        <v>1050.5610129010167</v>
      </c>
      <c r="I13" s="71">
        <v>987.10026157763411</v>
      </c>
      <c r="J13" s="71">
        <v>1541.9907509347527</v>
      </c>
      <c r="K13" s="71">
        <v>1116.7743935606886</v>
      </c>
      <c r="L13" s="71">
        <v>980.15971536126619</v>
      </c>
      <c r="M13" s="71">
        <v>1118.442547459081</v>
      </c>
      <c r="N13" s="71">
        <v>1031.3230176906472</v>
      </c>
      <c r="O13" s="71">
        <v>987.10026157763411</v>
      </c>
      <c r="P13" s="71">
        <v>1126.4202810566776</v>
      </c>
      <c r="Q13" s="71">
        <v>1098.8653873428998</v>
      </c>
      <c r="R13" s="71">
        <v>975.47917498858681</v>
      </c>
      <c r="S13" s="71">
        <v>1126.4202810566776</v>
      </c>
      <c r="T13" s="71">
        <v>885.06747775362624</v>
      </c>
      <c r="U13" s="71">
        <v>1001.1282663252946</v>
      </c>
      <c r="V13" s="71">
        <v>994.09378922260692</v>
      </c>
      <c r="W13" s="71">
        <v>1122.8604649073764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TabDescriptions</vt:lpstr>
      <vt:lpstr>NoSpline1</vt:lpstr>
      <vt:lpstr>NoSpline2</vt:lpstr>
      <vt:lpstr>NoSpline3</vt:lpstr>
      <vt:lpstr>CubicSpline1</vt:lpstr>
      <vt:lpstr>CubicSpline2</vt:lpstr>
      <vt:lpstr>CubicSpline3</vt:lpstr>
      <vt:lpstr>CubicSpline4</vt:lpstr>
      <vt:lpstr>CubicSpline5</vt:lpstr>
      <vt:lpstr>BondPortfolio</vt:lpstr>
      <vt:lpstr>YieldLevels</vt:lpstr>
      <vt:lpstr>Simulations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2017-07-14T20:41:27Z</dcterms:created>
  <dcterms:modified xsi:type="dcterms:W3CDTF">2017-08-23T20:54:26Z</dcterms:modified>
</cp:coreProperties>
</file>