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revmultiple" sheetId="1" r:id="rId1"/>
  </sheets>
  <calcPr calcId="145621"/>
</workbook>
</file>

<file path=xl/calcChain.xml><?xml version="1.0" encoding="utf-8"?>
<calcChain xmlns="http://schemas.openxmlformats.org/spreadsheetml/2006/main">
  <c r="B37" i="1" l="1"/>
  <c r="B38" i="1" s="1"/>
  <c r="B39" i="1" s="1"/>
  <c r="D35" i="1"/>
  <c r="E35" i="1" s="1"/>
  <c r="F35" i="1" s="1"/>
  <c r="G35" i="1" s="1"/>
  <c r="H35" i="1" s="1"/>
  <c r="G25" i="1"/>
  <c r="G31" i="1" s="1"/>
  <c r="D31" i="1"/>
  <c r="C31" i="1"/>
  <c r="E25" i="1"/>
  <c r="E31" i="1" s="1"/>
  <c r="D25" i="1"/>
  <c r="C25" i="1"/>
  <c r="B25" i="1"/>
  <c r="B31" i="1" s="1"/>
  <c r="B30" i="1" s="1"/>
  <c r="C30" i="1" l="1"/>
  <c r="D30" i="1"/>
  <c r="G30" i="1"/>
  <c r="B35" i="1" s="1"/>
  <c r="E30" i="1"/>
  <c r="B16" i="1"/>
  <c r="B17" i="1" s="1"/>
  <c r="B18" i="1" s="1"/>
  <c r="G4" i="1"/>
  <c r="G10" i="1" s="1"/>
  <c r="G9" i="1" s="1"/>
  <c r="B14" i="1" s="1"/>
  <c r="D14" i="1"/>
  <c r="E14" i="1" s="1"/>
  <c r="F14" i="1" s="1"/>
  <c r="G14" i="1" s="1"/>
  <c r="H14" i="1" s="1"/>
  <c r="E4" i="1"/>
  <c r="E10" i="1" s="1"/>
  <c r="E9" i="1" s="1"/>
  <c r="D4" i="1"/>
  <c r="D10" i="1" s="1"/>
  <c r="D9" i="1" s="1"/>
  <c r="C4" i="1"/>
  <c r="C10" i="1" s="1"/>
  <c r="C9" i="1" s="1"/>
  <c r="B4" i="1"/>
  <c r="B10" i="1" s="1"/>
  <c r="B9" i="1" s="1"/>
</calcChain>
</file>

<file path=xl/sharedStrings.xml><?xml version="1.0" encoding="utf-8"?>
<sst xmlns="http://schemas.openxmlformats.org/spreadsheetml/2006/main" count="32" uniqueCount="17">
  <si>
    <t>Revenue</t>
  </si>
  <si>
    <t>Operating Income</t>
  </si>
  <si>
    <t>Margin</t>
  </si>
  <si>
    <t>Tax Rate</t>
  </si>
  <si>
    <t>Growth</t>
  </si>
  <si>
    <t>Growth rate</t>
  </si>
  <si>
    <t>Risk rate</t>
  </si>
  <si>
    <t>Value</t>
  </si>
  <si>
    <t>Operating Margin</t>
  </si>
  <si>
    <t>Transactional</t>
  </si>
  <si>
    <t>Maintenance</t>
  </si>
  <si>
    <t>Business Model</t>
  </si>
  <si>
    <t>Enterprise SaaS</t>
  </si>
  <si>
    <t>SMB SaaS</t>
  </si>
  <si>
    <t>Revenue Multiple</t>
  </si>
  <si>
    <t>Revenue Multiple Sensitivity</t>
  </si>
  <si>
    <t>Forward Revenue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</si>
</sst>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0.00\x"/>
    <numFmt numFmtId="166" formatCode="0.0\x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/>
    <xf numFmtId="165" fontId="2" fillId="2" borderId="2" xfId="0" applyNumberFormat="1" applyFont="1" applyFill="1" applyBorder="1"/>
    <xf numFmtId="165" fontId="2" fillId="2" borderId="4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indent="1"/>
    </xf>
    <xf numFmtId="0" fontId="0" fillId="0" borderId="10" xfId="0" applyBorder="1"/>
    <xf numFmtId="7" fontId="0" fillId="0" borderId="0" xfId="1" applyNumberFormat="1" applyFont="1" applyBorder="1"/>
    <xf numFmtId="164" fontId="0" fillId="0" borderId="0" xfId="0" applyNumberFormat="1" applyBorder="1"/>
    <xf numFmtId="7" fontId="0" fillId="0" borderId="9" xfId="1" applyNumberFormat="1" applyFont="1" applyBorder="1"/>
    <xf numFmtId="164" fontId="0" fillId="0" borderId="9" xfId="0" applyNumberFormat="1" applyBorder="1"/>
    <xf numFmtId="165" fontId="2" fillId="2" borderId="1" xfId="0" applyNumberFormat="1" applyFont="1" applyFill="1" applyBorder="1"/>
    <xf numFmtId="7" fontId="0" fillId="0" borderId="10" xfId="1" applyNumberFormat="1" applyFont="1" applyBorder="1"/>
    <xf numFmtId="7" fontId="0" fillId="0" borderId="12" xfId="1" applyNumberFormat="1" applyFont="1" applyBorder="1"/>
    <xf numFmtId="7" fontId="0" fillId="0" borderId="14" xfId="1" applyNumberFormat="1" applyFont="1" applyBorder="1"/>
    <xf numFmtId="164" fontId="0" fillId="0" borderId="14" xfId="0" applyNumberFormat="1" applyBorder="1"/>
    <xf numFmtId="7" fontId="0" fillId="0" borderId="15" xfId="1" applyNumberFormat="1" applyFont="1" applyBorder="1"/>
    <xf numFmtId="0" fontId="0" fillId="0" borderId="2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1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164" fontId="0" fillId="0" borderId="3" xfId="0" applyNumberFormat="1" applyBorder="1"/>
    <xf numFmtId="165" fontId="2" fillId="2" borderId="3" xfId="0" applyNumberFormat="1" applyFont="1" applyFill="1" applyBorder="1"/>
    <xf numFmtId="165" fontId="3" fillId="0" borderId="0" xfId="0" applyNumberFormat="1" applyFont="1"/>
    <xf numFmtId="166" fontId="0" fillId="0" borderId="0" xfId="0" applyNumberFormat="1" applyBorder="1"/>
    <xf numFmtId="166" fontId="0" fillId="0" borderId="12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9" fontId="0" fillId="0" borderId="10" xfId="0" applyNumberFormat="1" applyBorder="1"/>
    <xf numFmtId="0" fontId="0" fillId="0" borderId="12" xfId="0" applyBorder="1" applyAlignment="1">
      <alignment horizontal="centerContinuous"/>
    </xf>
    <xf numFmtId="9" fontId="0" fillId="0" borderId="7" xfId="0" applyNumberFormat="1" applyBorder="1"/>
    <xf numFmtId="0" fontId="0" fillId="0" borderId="1" xfId="0" applyBorder="1" applyAlignment="1">
      <alignment horizontal="centerContinuous"/>
    </xf>
    <xf numFmtId="9" fontId="0" fillId="0" borderId="13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166" fontId="2" fillId="2" borderId="8" xfId="0" applyNumberFormat="1" applyFont="1" applyFill="1" applyBorder="1"/>
    <xf numFmtId="166" fontId="2" fillId="2" borderId="11" xfId="0" applyNumberFormat="1" applyFont="1" applyFill="1" applyBorder="1"/>
    <xf numFmtId="166" fontId="2" fillId="2" borderId="13" xfId="0" applyNumberFormat="1" applyFont="1" applyFill="1" applyBorder="1"/>
    <xf numFmtId="166" fontId="2" fillId="2" borderId="10" xfId="0" applyNumberFormat="1" applyFont="1" applyFill="1" applyBorder="1"/>
    <xf numFmtId="166" fontId="2" fillId="2" borderId="12" xfId="0" applyNumberFormat="1" applyFont="1" applyFill="1" applyBorder="1"/>
    <xf numFmtId="166" fontId="2" fillId="2" borderId="15" xfId="0" applyNumberFormat="1" applyFont="1" applyFill="1" applyBorder="1"/>
    <xf numFmtId="0" fontId="0" fillId="0" borderId="10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7" fontId="0" fillId="0" borderId="11" xfId="1" applyNumberFormat="1" applyFont="1" applyBorder="1"/>
    <xf numFmtId="0" fontId="0" fillId="0" borderId="5" xfId="0" applyBorder="1" applyAlignment="1">
      <alignment horizontal="right" vertical="center" textRotation="90"/>
    </xf>
    <xf numFmtId="0" fontId="0" fillId="0" borderId="6" xfId="0" applyBorder="1" applyAlignment="1">
      <alignment horizontal="right" vertical="center" textRotation="90"/>
    </xf>
    <xf numFmtId="0" fontId="0" fillId="0" borderId="7" xfId="0" applyBorder="1" applyAlignment="1">
      <alignment horizontal="right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BEBEB"/>
      <rgbColor rgb="00D7D7D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topLeftCell="A13" workbookViewId="0">
      <selection activeCell="K26" sqref="K26"/>
    </sheetView>
  </sheetViews>
  <sheetFormatPr defaultRowHeight="14.4" x14ac:dyDescent="0.3"/>
  <cols>
    <col min="1" max="1" width="23.44140625" bestFit="1" customWidth="1"/>
    <col min="2" max="2" width="15.6640625" customWidth="1"/>
    <col min="3" max="3" width="12.109375" bestFit="1" customWidth="1"/>
    <col min="4" max="4" width="14" bestFit="1" customWidth="1"/>
    <col min="5" max="8" width="11.6640625" customWidth="1"/>
  </cols>
  <sheetData>
    <row r="1" spans="1:8" x14ac:dyDescent="0.3">
      <c r="B1" s="20" t="s">
        <v>11</v>
      </c>
      <c r="C1" s="23"/>
      <c r="D1" s="23"/>
      <c r="E1" s="24"/>
    </row>
    <row r="2" spans="1:8" x14ac:dyDescent="0.3">
      <c r="B2" s="22" t="s">
        <v>9</v>
      </c>
      <c r="C2" s="22" t="s">
        <v>10</v>
      </c>
      <c r="D2" s="22" t="s">
        <v>12</v>
      </c>
      <c r="E2" s="21" t="s">
        <v>13</v>
      </c>
    </row>
    <row r="3" spans="1:8" x14ac:dyDescent="0.3">
      <c r="A3" s="4" t="s">
        <v>0</v>
      </c>
      <c r="B3" s="10">
        <v>1</v>
      </c>
      <c r="C3" s="8">
        <v>1</v>
      </c>
      <c r="D3" s="8">
        <v>1</v>
      </c>
      <c r="E3" s="15">
        <v>1</v>
      </c>
      <c r="G3" s="8">
        <v>1</v>
      </c>
    </row>
    <row r="4" spans="1:8" x14ac:dyDescent="0.3">
      <c r="A4" s="5" t="s">
        <v>1</v>
      </c>
      <c r="B4" s="10">
        <f>B3*B5</f>
        <v>0.4</v>
      </c>
      <c r="C4" s="8">
        <f>C3*C5</f>
        <v>0.85</v>
      </c>
      <c r="D4" s="8">
        <f>D3*D5</f>
        <v>0.7</v>
      </c>
      <c r="E4" s="15">
        <f>E3*E5</f>
        <v>0.7</v>
      </c>
      <c r="G4" s="8">
        <f>G3*G5</f>
        <v>0.7</v>
      </c>
    </row>
    <row r="5" spans="1:8" x14ac:dyDescent="0.3">
      <c r="A5" s="5" t="s">
        <v>8</v>
      </c>
      <c r="B5" s="11">
        <v>0.4</v>
      </c>
      <c r="C5" s="9">
        <v>0.85</v>
      </c>
      <c r="D5" s="9">
        <v>0.7</v>
      </c>
      <c r="E5" s="16">
        <v>0.7</v>
      </c>
      <c r="G5" s="25">
        <v>0.7</v>
      </c>
    </row>
    <row r="6" spans="1:8" x14ac:dyDescent="0.3">
      <c r="A6" s="6" t="s">
        <v>3</v>
      </c>
      <c r="B6" s="11">
        <v>0.35</v>
      </c>
      <c r="C6" s="9">
        <v>0.35</v>
      </c>
      <c r="D6" s="9">
        <v>0.35</v>
      </c>
      <c r="E6" s="16">
        <v>0.35</v>
      </c>
      <c r="G6" s="9">
        <v>0.35</v>
      </c>
    </row>
    <row r="7" spans="1:8" x14ac:dyDescent="0.3">
      <c r="A7" s="6" t="s">
        <v>5</v>
      </c>
      <c r="B7" s="11"/>
      <c r="C7" s="9">
        <v>-0.05</v>
      </c>
      <c r="D7" s="9">
        <v>0</v>
      </c>
      <c r="E7" s="16">
        <v>-0.1</v>
      </c>
      <c r="G7" s="25">
        <v>0</v>
      </c>
    </row>
    <row r="8" spans="1:8" x14ac:dyDescent="0.3">
      <c r="A8" s="6" t="s">
        <v>6</v>
      </c>
      <c r="B8" s="11"/>
      <c r="C8" s="9">
        <v>0.1</v>
      </c>
      <c r="D8" s="9">
        <v>0.1</v>
      </c>
      <c r="E8" s="16">
        <v>0.1</v>
      </c>
      <c r="G8" s="9">
        <v>0.1</v>
      </c>
    </row>
    <row r="9" spans="1:8" x14ac:dyDescent="0.3">
      <c r="A9" s="1" t="s">
        <v>16</v>
      </c>
      <c r="B9" s="12">
        <f>B10/B3</f>
        <v>0.26</v>
      </c>
      <c r="C9" s="2">
        <f>C10/C3</f>
        <v>3.6833333333333327</v>
      </c>
      <c r="D9" s="2">
        <f>D10/D3</f>
        <v>4.5499999999999989</v>
      </c>
      <c r="E9" s="3">
        <f>E10/E3</f>
        <v>2.2749999999999995</v>
      </c>
      <c r="G9" s="26">
        <f>G10/G3</f>
        <v>4.5499999999999989</v>
      </c>
    </row>
    <row r="10" spans="1:8" x14ac:dyDescent="0.3">
      <c r="A10" s="7" t="s">
        <v>7</v>
      </c>
      <c r="B10" s="13">
        <f>B4*(1-B6)</f>
        <v>0.26</v>
      </c>
      <c r="C10" s="14">
        <f>(C4*(1-C6))/(C8-C7)</f>
        <v>3.6833333333333327</v>
      </c>
      <c r="D10" s="14">
        <f>(D4*(1-D6))/(D8-D7)</f>
        <v>4.5499999999999989</v>
      </c>
      <c r="E10" s="17">
        <f>(E4*(1-E6))/(E8-E7)</f>
        <v>2.2749999999999995</v>
      </c>
      <c r="G10" s="8">
        <f>(G4*(1-G6))/(G8-G7)</f>
        <v>4.5499999999999989</v>
      </c>
    </row>
    <row r="12" spans="1:8" x14ac:dyDescent="0.3">
      <c r="C12" s="35" t="s">
        <v>15</v>
      </c>
      <c r="D12" s="18"/>
      <c r="E12" s="18"/>
      <c r="F12" s="18"/>
      <c r="G12" s="18"/>
      <c r="H12" s="19"/>
    </row>
    <row r="13" spans="1:8" x14ac:dyDescent="0.3">
      <c r="C13" s="45" t="s">
        <v>2</v>
      </c>
      <c r="D13" s="33"/>
      <c r="E13" s="33"/>
      <c r="F13" s="33"/>
      <c r="G13" s="33"/>
      <c r="H13" s="46"/>
    </row>
    <row r="14" spans="1:8" x14ac:dyDescent="0.3">
      <c r="B14" s="27">
        <f>G9</f>
        <v>4.5499999999999989</v>
      </c>
      <c r="C14" s="32">
        <v>0.6</v>
      </c>
      <c r="D14" s="32">
        <f>C14+0.05</f>
        <v>0.65</v>
      </c>
      <c r="E14" s="32">
        <f>D14+0.05</f>
        <v>0.70000000000000007</v>
      </c>
      <c r="F14" s="32">
        <f>E14+0.05</f>
        <v>0.75000000000000011</v>
      </c>
      <c r="G14" s="32">
        <f>F14+0.05</f>
        <v>0.80000000000000016</v>
      </c>
      <c r="H14" s="34">
        <f>G14+0.05</f>
        <v>0.8500000000000002</v>
      </c>
    </row>
    <row r="15" spans="1:8" x14ac:dyDescent="0.3">
      <c r="A15" s="48" t="s">
        <v>4</v>
      </c>
      <c r="B15" s="36">
        <v>-0.1</v>
      </c>
      <c r="C15" s="28">
        <f t="dataTable" ref="C15:H18" dt2D="1" dtr="1" r1="G5" r2="G7"/>
        <v>1.95</v>
      </c>
      <c r="D15" s="28">
        <v>2.1125000000000003</v>
      </c>
      <c r="E15" s="28">
        <v>2.2750000000000004</v>
      </c>
      <c r="F15" s="28">
        <v>2.4375000000000004</v>
      </c>
      <c r="G15" s="28">
        <v>2.6000000000000005</v>
      </c>
      <c r="H15" s="30">
        <v>2.7625000000000002</v>
      </c>
    </row>
    <row r="16" spans="1:8" x14ac:dyDescent="0.3">
      <c r="A16" s="49"/>
      <c r="B16" s="37">
        <f>B15+0.05</f>
        <v>-0.05</v>
      </c>
      <c r="C16" s="28">
        <v>2.5999999999999996</v>
      </c>
      <c r="D16" s="28">
        <v>2.8166666666666664</v>
      </c>
      <c r="E16" s="28">
        <v>3.0333333333333332</v>
      </c>
      <c r="F16" s="39">
        <v>3.25</v>
      </c>
      <c r="G16" s="40">
        <v>3.4666666666666672</v>
      </c>
      <c r="H16" s="41">
        <v>3.6833333333333336</v>
      </c>
    </row>
    <row r="17" spans="1:8" x14ac:dyDescent="0.3">
      <c r="A17" s="49"/>
      <c r="B17" s="37">
        <f>B16+0.05</f>
        <v>0</v>
      </c>
      <c r="C17" s="28">
        <v>3.9</v>
      </c>
      <c r="D17" s="28">
        <v>4.2250000000000005</v>
      </c>
      <c r="E17" s="28">
        <v>4.5500000000000007</v>
      </c>
      <c r="F17" s="42">
        <v>4.8750000000000009</v>
      </c>
      <c r="G17" s="43">
        <v>5.2000000000000011</v>
      </c>
      <c r="H17" s="44">
        <v>5.5250000000000004</v>
      </c>
    </row>
    <row r="18" spans="1:8" x14ac:dyDescent="0.3">
      <c r="A18" s="50"/>
      <c r="B18" s="38">
        <f>B17+0.05</f>
        <v>0.05</v>
      </c>
      <c r="C18" s="29">
        <v>7.8</v>
      </c>
      <c r="D18" s="29">
        <v>8.4500000000000011</v>
      </c>
      <c r="E18" s="29">
        <v>9.1000000000000014</v>
      </c>
      <c r="F18" s="29">
        <v>9.7500000000000018</v>
      </c>
      <c r="G18" s="29">
        <v>10.400000000000002</v>
      </c>
      <c r="H18" s="31">
        <v>11.05</v>
      </c>
    </row>
    <row r="22" spans="1:8" x14ac:dyDescent="0.3">
      <c r="B22" s="20" t="s">
        <v>11</v>
      </c>
      <c r="C22" s="23"/>
      <c r="D22" s="23"/>
      <c r="E22" s="24"/>
    </row>
    <row r="23" spans="1:8" x14ac:dyDescent="0.3">
      <c r="B23" s="22" t="s">
        <v>9</v>
      </c>
      <c r="C23" s="22" t="s">
        <v>10</v>
      </c>
      <c r="D23" s="22" t="s">
        <v>12</v>
      </c>
      <c r="E23" s="21" t="s">
        <v>13</v>
      </c>
    </row>
    <row r="24" spans="1:8" x14ac:dyDescent="0.3">
      <c r="A24" s="4" t="s">
        <v>0</v>
      </c>
      <c r="B24" s="10">
        <v>1</v>
      </c>
      <c r="C24" s="8">
        <v>1</v>
      </c>
      <c r="D24" s="8">
        <v>1</v>
      </c>
      <c r="E24" s="15">
        <v>1</v>
      </c>
      <c r="G24" s="8">
        <v>1</v>
      </c>
    </row>
    <row r="25" spans="1:8" x14ac:dyDescent="0.3">
      <c r="A25" s="5" t="s">
        <v>1</v>
      </c>
      <c r="B25" s="10">
        <f>B24*B26</f>
        <v>0.4</v>
      </c>
      <c r="C25" s="8">
        <f>C24*C26</f>
        <v>0.85</v>
      </c>
      <c r="D25" s="8">
        <f>D24*D26</f>
        <v>0.7</v>
      </c>
      <c r="E25" s="15">
        <f>E24*E26</f>
        <v>0.7</v>
      </c>
      <c r="G25" s="8">
        <f>G24*G26</f>
        <v>0.7</v>
      </c>
    </row>
    <row r="26" spans="1:8" x14ac:dyDescent="0.3">
      <c r="A26" s="5" t="s">
        <v>8</v>
      </c>
      <c r="B26" s="11">
        <v>0.4</v>
      </c>
      <c r="C26" s="9">
        <v>0.85</v>
      </c>
      <c r="D26" s="9">
        <v>0.7</v>
      </c>
      <c r="E26" s="16">
        <v>0.7</v>
      </c>
      <c r="G26" s="25">
        <v>0.7</v>
      </c>
    </row>
    <row r="27" spans="1:8" x14ac:dyDescent="0.3">
      <c r="A27" s="6" t="s">
        <v>3</v>
      </c>
      <c r="B27" s="11">
        <v>0.35</v>
      </c>
      <c r="C27" s="9">
        <v>0.35</v>
      </c>
      <c r="D27" s="9">
        <v>0.35</v>
      </c>
      <c r="E27" s="16">
        <v>0.35</v>
      </c>
      <c r="G27" s="9">
        <v>0.35</v>
      </c>
    </row>
    <row r="28" spans="1:8" x14ac:dyDescent="0.3">
      <c r="A28" s="6" t="s">
        <v>5</v>
      </c>
      <c r="B28" s="11"/>
      <c r="C28" s="9">
        <v>-0.05</v>
      </c>
      <c r="D28" s="9">
        <v>0</v>
      </c>
      <c r="E28" s="16">
        <v>-0.1</v>
      </c>
      <c r="G28" s="25">
        <v>0</v>
      </c>
    </row>
    <row r="29" spans="1:8" x14ac:dyDescent="0.3">
      <c r="A29" s="6" t="s">
        <v>6</v>
      </c>
      <c r="B29" s="11"/>
      <c r="C29" s="9">
        <v>0.1</v>
      </c>
      <c r="D29" s="9">
        <v>0.1</v>
      </c>
      <c r="E29" s="16">
        <v>0.1</v>
      </c>
      <c r="G29" s="9">
        <v>0.1</v>
      </c>
    </row>
    <row r="30" spans="1:8" x14ac:dyDescent="0.3">
      <c r="A30" s="1" t="s">
        <v>14</v>
      </c>
      <c r="B30" s="12">
        <f>B31/B24</f>
        <v>0.26</v>
      </c>
      <c r="C30" s="2">
        <f>C31/C24</f>
        <v>3.4991666666666661</v>
      </c>
      <c r="D30" s="2">
        <f>D31/D24</f>
        <v>4.55</v>
      </c>
      <c r="E30" s="3">
        <f>E31/E24</f>
        <v>2.0474999999999999</v>
      </c>
      <c r="G30" s="26">
        <f>G31/G24</f>
        <v>4.55</v>
      </c>
    </row>
    <row r="31" spans="1:8" x14ac:dyDescent="0.3">
      <c r="A31" s="7" t="s">
        <v>7</v>
      </c>
      <c r="B31" s="13">
        <f>B25*(1-B27)</f>
        <v>0.26</v>
      </c>
      <c r="C31" s="14">
        <f>(C25*(1-C27))*((1+C28)/(C29-C28))</f>
        <v>3.4991666666666661</v>
      </c>
      <c r="D31" s="14">
        <f>(D25*(1-D27))*((1+D28)/(D29-D28))</f>
        <v>4.55</v>
      </c>
      <c r="E31" s="17">
        <f>(E25*(1-E27))*((1+E28)/(E29-E28))</f>
        <v>2.0474999999999999</v>
      </c>
      <c r="G31" s="47">
        <f>(G25*(1-G27))*((1+G28)/(G29-G28))</f>
        <v>4.55</v>
      </c>
    </row>
    <row r="33" spans="1:8" x14ac:dyDescent="0.3">
      <c r="C33" s="35" t="s">
        <v>15</v>
      </c>
      <c r="D33" s="18"/>
      <c r="E33" s="18"/>
      <c r="F33" s="18"/>
      <c r="G33" s="18"/>
      <c r="H33" s="19"/>
    </row>
    <row r="34" spans="1:8" x14ac:dyDescent="0.3">
      <c r="C34" s="45" t="s">
        <v>2</v>
      </c>
      <c r="D34" s="33"/>
      <c r="E34" s="33"/>
      <c r="F34" s="33"/>
      <c r="G34" s="33"/>
      <c r="H34" s="46"/>
    </row>
    <row r="35" spans="1:8" x14ac:dyDescent="0.3">
      <c r="B35" s="27">
        <f>G30</f>
        <v>4.55</v>
      </c>
      <c r="C35" s="32">
        <v>0.6</v>
      </c>
      <c r="D35" s="32">
        <f>C35+0.05</f>
        <v>0.65</v>
      </c>
      <c r="E35" s="32">
        <f>D35+0.05</f>
        <v>0.70000000000000007</v>
      </c>
      <c r="F35" s="32">
        <f>E35+0.05</f>
        <v>0.75000000000000011</v>
      </c>
      <c r="G35" s="32">
        <f>F35+0.05</f>
        <v>0.80000000000000016</v>
      </c>
      <c r="H35" s="34">
        <f>G35+0.05</f>
        <v>0.8500000000000002</v>
      </c>
    </row>
    <row r="36" spans="1:8" x14ac:dyDescent="0.3">
      <c r="A36" s="48" t="s">
        <v>4</v>
      </c>
      <c r="B36" s="36">
        <v>-0.1</v>
      </c>
      <c r="C36" s="28">
        <f t="dataTable" ref="C36:H39" dt2D="1" dtr="1" r1="G26" r2="G28"/>
        <v>1.7550000000000001</v>
      </c>
      <c r="D36" s="28">
        <v>1.9012500000000001</v>
      </c>
      <c r="E36" s="28">
        <v>2.0475000000000003</v>
      </c>
      <c r="F36" s="28">
        <v>2.1937500000000005</v>
      </c>
      <c r="G36" s="28">
        <v>2.3400000000000007</v>
      </c>
      <c r="H36" s="30">
        <v>2.4862500000000005</v>
      </c>
    </row>
    <row r="37" spans="1:8" x14ac:dyDescent="0.3">
      <c r="A37" s="49"/>
      <c r="B37" s="37">
        <f>B36+0.05</f>
        <v>-0.05</v>
      </c>
      <c r="C37" s="28">
        <v>2.4699999999999998</v>
      </c>
      <c r="D37" s="28">
        <v>2.6758333333333333</v>
      </c>
      <c r="E37" s="28">
        <v>2.8816666666666664</v>
      </c>
      <c r="F37" s="39">
        <v>3.0874999999999999</v>
      </c>
      <c r="G37" s="40">
        <v>3.2933333333333334</v>
      </c>
      <c r="H37" s="41">
        <v>3.4991666666666665</v>
      </c>
    </row>
    <row r="38" spans="1:8" x14ac:dyDescent="0.3">
      <c r="A38" s="49"/>
      <c r="B38" s="37">
        <f>B37+0.05</f>
        <v>0</v>
      </c>
      <c r="C38" s="28">
        <v>3.9000000000000004</v>
      </c>
      <c r="D38" s="28">
        <v>4.2250000000000005</v>
      </c>
      <c r="E38" s="28">
        <v>4.5500000000000007</v>
      </c>
      <c r="F38" s="42">
        <v>4.8750000000000009</v>
      </c>
      <c r="G38" s="43">
        <v>5.2000000000000011</v>
      </c>
      <c r="H38" s="44">
        <v>5.5250000000000012</v>
      </c>
    </row>
    <row r="39" spans="1:8" x14ac:dyDescent="0.3">
      <c r="A39" s="50"/>
      <c r="B39" s="38">
        <f>B38+0.05</f>
        <v>0.05</v>
      </c>
      <c r="C39" s="29">
        <v>8.19</v>
      </c>
      <c r="D39" s="29">
        <v>8.8725000000000005</v>
      </c>
      <c r="E39" s="29">
        <v>9.5550000000000015</v>
      </c>
      <c r="F39" s="29">
        <v>10.237500000000002</v>
      </c>
      <c r="G39" s="29">
        <v>10.920000000000003</v>
      </c>
      <c r="H39" s="31">
        <v>11.602500000000003</v>
      </c>
    </row>
  </sheetData>
  <mergeCells count="2">
    <mergeCell ref="A15:A18"/>
    <mergeCell ref="A36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revmultiple</vt:lpstr>
    </vt:vector>
  </TitlesOfParts>
  <Company>RILLC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Puangmalai</dc:creator>
  <cp:lastModifiedBy>Mike Puangmalai</cp:lastModifiedBy>
  <dcterms:created xsi:type="dcterms:W3CDTF">2015-12-16T02:29:07Z</dcterms:created>
  <dcterms:modified xsi:type="dcterms:W3CDTF">2017-02-21T22:29:01Z</dcterms:modified>
</cp:coreProperties>
</file>