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75" windowWidth="21075" windowHeight="9945" activeTab="7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F2" i="3" l="1"/>
  <c r="F2" i="2"/>
  <c r="F3" i="1"/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D4" i="4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C3" i="4" l="1"/>
  <c r="F2" i="1" l="1"/>
  <c r="D3" i="4" l="1"/>
  <c r="E3" i="4"/>
  <c r="D1" i="5" l="1"/>
  <c r="F3" i="4"/>
  <c r="B11" i="5"/>
  <c r="B25" i="5"/>
  <c r="B31" i="5"/>
  <c r="B13" i="5"/>
  <c r="B33" i="5"/>
  <c r="B7" i="5"/>
  <c r="E52" i="4"/>
  <c r="E50" i="4"/>
  <c r="E48" i="4"/>
  <c r="D10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7" i="5" l="1"/>
  <c r="B26" i="5"/>
  <c r="B44" i="5"/>
  <c r="B42" i="5"/>
  <c r="B3" i="5"/>
  <c r="B45" i="5"/>
  <c r="B36" i="5"/>
  <c r="B32" i="5"/>
  <c r="B21" i="5"/>
  <c r="B19" i="5"/>
  <c r="B50" i="5"/>
  <c r="B29" i="5"/>
  <c r="B20" i="5"/>
  <c r="B51" i="5"/>
  <c r="B22" i="5"/>
  <c r="B46" i="5"/>
  <c r="B40" i="5"/>
  <c r="B35" i="5"/>
  <c r="B39" i="5"/>
  <c r="B23" i="5"/>
  <c r="B10" i="5"/>
  <c r="B48" i="5"/>
  <c r="B49" i="5"/>
  <c r="B1" i="5"/>
  <c r="D17" i="5"/>
  <c r="B53" i="5"/>
  <c r="B5" i="5"/>
  <c r="B41" i="5"/>
  <c r="B27" i="5"/>
  <c r="B4" i="5"/>
  <c r="B9" i="5"/>
  <c r="B30" i="5"/>
  <c r="B17" i="5"/>
  <c r="B38" i="5"/>
  <c r="B18" i="5"/>
  <c r="B8" i="5"/>
  <c r="D21" i="5"/>
  <c r="D49" i="5"/>
  <c r="B16" i="5"/>
  <c r="B24" i="5"/>
  <c r="B6" i="5"/>
  <c r="B12" i="5"/>
  <c r="B14" i="5"/>
  <c r="B15" i="5"/>
  <c r="B52" i="5"/>
  <c r="B34" i="5"/>
  <c r="B37" i="5"/>
  <c r="B28" i="5"/>
  <c r="B43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19" i="5" s="1"/>
  <c r="F4" i="4"/>
  <c r="F6" i="4"/>
  <c r="F8" i="4"/>
  <c r="F10" i="4"/>
  <c r="F12" i="4"/>
  <c r="F14" i="4"/>
  <c r="F16" i="4"/>
  <c r="E13" i="5" s="1"/>
  <c r="F18" i="4"/>
  <c r="F20" i="4"/>
  <c r="F22" i="4"/>
  <c r="F24" i="4"/>
  <c r="F26" i="4"/>
  <c r="F28" i="4"/>
  <c r="F30" i="4"/>
  <c r="F32" i="4"/>
  <c r="F34" i="4"/>
  <c r="E54" i="4"/>
  <c r="E5" i="4"/>
  <c r="D53" i="5" s="1"/>
  <c r="E7" i="4"/>
  <c r="D50" i="5" s="1"/>
  <c r="E9" i="4"/>
  <c r="D7" i="5" s="1"/>
  <c r="E11" i="4"/>
  <c r="E13" i="4"/>
  <c r="E15" i="4"/>
  <c r="E17" i="4"/>
  <c r="D48" i="5" s="1"/>
  <c r="E19" i="4"/>
  <c r="E21" i="4"/>
  <c r="D31" i="5" s="1"/>
  <c r="E23" i="4"/>
  <c r="E25" i="4"/>
  <c r="D5" i="5" s="1"/>
  <c r="E27" i="4"/>
  <c r="D15" i="5" s="1"/>
  <c r="E29" i="4"/>
  <c r="E31" i="4"/>
  <c r="E33" i="4"/>
  <c r="D3" i="5" s="1"/>
  <c r="E35" i="4"/>
  <c r="E37" i="4"/>
  <c r="D41" i="5" s="1"/>
  <c r="E39" i="4"/>
  <c r="D34" i="5" s="1"/>
  <c r="E41" i="4"/>
  <c r="D27" i="5" s="1"/>
  <c r="E43" i="4"/>
  <c r="E45" i="4"/>
  <c r="D4" i="5" s="1"/>
  <c r="E47" i="4"/>
  <c r="E49" i="4"/>
  <c r="D29" i="5" s="1"/>
  <c r="E51" i="4"/>
  <c r="E53" i="4"/>
  <c r="D19" i="5" s="1"/>
  <c r="C12" i="5"/>
  <c r="C42" i="5"/>
  <c r="C26" i="5"/>
  <c r="C48" i="5"/>
  <c r="C22" i="5"/>
  <c r="C46" i="5"/>
  <c r="C35" i="5"/>
  <c r="C20" i="5"/>
  <c r="C32" i="5"/>
  <c r="C45" i="5" l="1"/>
  <c r="C19" i="5"/>
  <c r="C4" i="5"/>
  <c r="C41" i="5"/>
  <c r="D14" i="5"/>
  <c r="D6" i="5"/>
  <c r="E21" i="5"/>
  <c r="E42" i="5"/>
  <c r="E52" i="5"/>
  <c r="E15" i="5"/>
  <c r="D39" i="5"/>
  <c r="D40" i="5"/>
  <c r="D42" i="5"/>
  <c r="E17" i="5"/>
  <c r="E39" i="5"/>
  <c r="C38" i="5"/>
  <c r="C17" i="5"/>
  <c r="C52" i="5"/>
  <c r="D28" i="5"/>
  <c r="D16" i="5"/>
  <c r="E40" i="5"/>
  <c r="E43" i="5"/>
  <c r="E49" i="5"/>
  <c r="E45" i="5"/>
  <c r="C39" i="5"/>
  <c r="D33" i="5"/>
  <c r="E30" i="5"/>
  <c r="E3" i="5"/>
  <c r="C25" i="5"/>
  <c r="D43" i="5"/>
  <c r="D37" i="5"/>
  <c r="D12" i="5"/>
  <c r="E48" i="5"/>
  <c r="D30" i="5"/>
  <c r="C53" i="5"/>
  <c r="E37" i="5"/>
  <c r="E12" i="5"/>
  <c r="E35" i="5"/>
  <c r="D18" i="5"/>
  <c r="C10" i="5"/>
  <c r="C11" i="5"/>
  <c r="C37" i="5"/>
  <c r="E50" i="5"/>
  <c r="E44" i="5"/>
  <c r="E9" i="5"/>
  <c r="E27" i="5"/>
  <c r="D8" i="5"/>
  <c r="D46" i="5"/>
  <c r="C36" i="5"/>
  <c r="C18" i="5"/>
  <c r="C24" i="5"/>
  <c r="C27" i="5"/>
  <c r="D52" i="5"/>
  <c r="D24" i="5"/>
  <c r="E46" i="5"/>
  <c r="E22" i="5"/>
  <c r="E28" i="5"/>
  <c r="E14" i="5"/>
  <c r="E6" i="5"/>
  <c r="D51" i="5"/>
  <c r="D44" i="5"/>
  <c r="C29" i="5"/>
  <c r="C8" i="5"/>
  <c r="C50" i="5"/>
  <c r="C44" i="5"/>
  <c r="C30" i="5"/>
  <c r="C15" i="5"/>
  <c r="C9" i="5"/>
  <c r="C33" i="5"/>
  <c r="D32" i="5"/>
  <c r="E51" i="5"/>
  <c r="E34" i="5"/>
  <c r="E11" i="5"/>
  <c r="E16" i="5"/>
  <c r="E23" i="5"/>
  <c r="E20" i="5"/>
  <c r="E1" i="5"/>
  <c r="C49" i="5"/>
  <c r="C1" i="5"/>
  <c r="C23" i="5"/>
  <c r="C51" i="5"/>
  <c r="C14" i="5"/>
  <c r="C16" i="5"/>
  <c r="C28" i="5"/>
  <c r="C34" i="5"/>
  <c r="C5" i="5"/>
  <c r="C7" i="5"/>
  <c r="D9" i="5"/>
  <c r="D47" i="5"/>
  <c r="E29" i="5"/>
  <c r="E38" i="5"/>
  <c r="E26" i="5"/>
  <c r="E4" i="5"/>
  <c r="E41" i="5"/>
  <c r="E25" i="5"/>
  <c r="E31" i="5"/>
  <c r="E33" i="5"/>
  <c r="E53" i="5"/>
  <c r="E36" i="5"/>
  <c r="D20" i="5"/>
  <c r="D38" i="5"/>
  <c r="C31" i="5"/>
  <c r="D11" i="5"/>
  <c r="E24" i="5"/>
  <c r="D23" i="5"/>
  <c r="D22" i="5"/>
  <c r="D36" i="5"/>
  <c r="C40" i="5"/>
  <c r="C21" i="5"/>
  <c r="C6" i="5"/>
  <c r="C43" i="5"/>
  <c r="C3" i="5"/>
  <c r="C47" i="5"/>
  <c r="C13" i="5"/>
  <c r="D25" i="5"/>
  <c r="E18" i="5"/>
  <c r="E5" i="5"/>
  <c r="E47" i="5"/>
  <c r="E7" i="5"/>
  <c r="E10" i="5"/>
  <c r="E32" i="5"/>
  <c r="E8" i="5"/>
  <c r="D35" i="5"/>
  <c r="D13" i="5"/>
  <c r="D45" i="5"/>
  <c r="D26" i="5"/>
  <c r="C55" i="5" l="1"/>
  <c r="E55" i="5"/>
</calcChain>
</file>

<file path=xl/sharedStrings.xml><?xml version="1.0" encoding="utf-8"?>
<sst xmlns="http://schemas.openxmlformats.org/spreadsheetml/2006/main" count="489" uniqueCount="125">
  <si>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</si>
  <si>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</si>
  <si>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</si>
  <si>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</si>
  <si>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</si>
  <si>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</si>
  <si>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</si>
  <si>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</si>
  <si>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</si>
  <si>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</si>
  <si>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</si>
  <si>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</si>
  <si>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</si>
  <si>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</si>
  <si>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</si>
  <si>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</si>
  <si>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</si>
  <si>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</si>
  <si>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</si>
  <si>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</si>
  <si>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</si>
  <si>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</si>
  <si>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</si>
  <si>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</si>
  <si>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</si>
  <si>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</si>
  <si>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</si>
  <si>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</si>
  <si>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</si>
  <si>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</si>
  <si>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</si>
  <si>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</si>
  <si>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</si>
  <si>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</si>
  <si>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</si>
  <si>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</si>
  <si>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</si>
  <si>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</si>
  <si>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</si>
  <si>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</si>
  <si>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</si>
  <si>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</si>
  <si>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</si>
  <si>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</si>
  <si>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</si>
  <si>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</si>
  <si>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</si>
  <si>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</si>
  <si>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</si>
  <si>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</si>
  <si>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</si>
  <si>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</si>
  <si>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</si>
  <si>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</si>
  <si>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</si>
  <si>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</si>
  <si>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</si>
  <si>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</si>
  <si>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</si>
  <si>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</si>
  <si>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</si>
  <si>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</si>
  <si>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</si>
  <si>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</si>
  <si>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</si>
  <si>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</si>
  <si>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</si>
  <si>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</si>
  <si>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</si>
  <si>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</si>
  <si>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</si>
  <si>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</si>
  <si>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</si>
  <si>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</si>
  <si>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</si>
  <si>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</si>
  <si>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</si>
  <si>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</si>
  <si>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</si>
  <si>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</si>
  <si>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</si>
  <si>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</si>
  <si>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</si>
  <si>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</si>
  <si>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</si>
  <si>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</si>
  <si>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</si>
  <si>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</si>
  <si>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</si>
  <si>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</si>
  <si>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</si>
  <si>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</si>
  <si>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</si>
  <si>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</si>
  <si>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</si>
  <si>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</si>
  <si>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</si>
  <si>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</si>
  <si>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</si>
  <si>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</si>
  <si>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</si>
  <si>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</si>
  <si>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</si>
  <si>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</si>
  <si>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</si>
  <si>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</si>
  <si>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</si>
  <si>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</si>
  <si>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</si>
  <si>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</si>
  <si>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</si>
  <si>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</si>
  <si>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</si>
  <si>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</si>
  <si>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</si>
  <si>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</si>
  <si>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</si>
  <si>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</si>
  <si>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</si>
  <si>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</si>
  <si>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</si>
  <si>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</si>
  <si>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</si>
  <si>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October 2016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</si>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</sst>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3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F6" sqref="F6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2" t="s">
        <v>123</v>
      </c>
      <c r="B1" s="32"/>
      <c r="C1" s="32"/>
      <c r="D1" s="32"/>
      <c r="E1" s="32"/>
      <c r="F1" s="32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4.7</v>
      </c>
      <c r="D3" s="1">
        <f>+Unemployment!F2</f>
        <v>-0.29999999999999982</v>
      </c>
      <c r="E3" s="1">
        <f>+Total_Employment!F2</f>
        <v>1.5068531429449639</v>
      </c>
      <c r="F3" s="1">
        <f>+Government_Employment!F2</f>
        <v>0.83030852994554483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-9.9999999999999645E-2</v>
      </c>
      <c r="E4" s="1">
        <f>+Total_Employment!F3</f>
        <v>0.95530012771392059</v>
      </c>
      <c r="F4" s="1">
        <f>+Government_Employment!F3</f>
        <v>1.7314864144912123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0.10000000000000053</v>
      </c>
      <c r="E5" s="1">
        <f>+Total_Employment!F4</f>
        <v>-1.3561320754716832</v>
      </c>
      <c r="F5" s="1">
        <f>+Government_Employment!F4</f>
        <v>-0.85784313725488781</v>
      </c>
    </row>
    <row r="6" spans="1:10" x14ac:dyDescent="0.2">
      <c r="A6" s="8" t="s">
        <v>2</v>
      </c>
      <c r="B6" s="16" t="s">
        <v>61</v>
      </c>
      <c r="C6" s="1">
        <f>+Unemployment!E5</f>
        <v>4.8</v>
      </c>
      <c r="D6" s="1">
        <f>+Unemployment!F5</f>
        <v>-1.1000000000000005</v>
      </c>
      <c r="E6" s="1">
        <f>+Total_Employment!F5</f>
        <v>1.3201073985680267</v>
      </c>
      <c r="F6" s="1">
        <f>+Government_Employment!F5</f>
        <v>4.9031625398399115E-2</v>
      </c>
    </row>
    <row r="7" spans="1:10" x14ac:dyDescent="0.2">
      <c r="A7" s="8" t="s">
        <v>3</v>
      </c>
      <c r="B7" s="16" t="s">
        <v>62</v>
      </c>
      <c r="C7" s="1">
        <f>+Unemployment!E6</f>
        <v>3.9</v>
      </c>
      <c r="D7" s="1">
        <f>+Unemployment!F6</f>
        <v>-0.80000000000000027</v>
      </c>
      <c r="E7" s="1">
        <f>+Total_Employment!F6</f>
        <v>0.42379788101059024</v>
      </c>
      <c r="F7" s="1">
        <f>+Government_Employment!F6</f>
        <v>4.6860356138700432E-2</v>
      </c>
    </row>
    <row r="8" spans="1:10" x14ac:dyDescent="0.2">
      <c r="A8" s="8" t="s">
        <v>4</v>
      </c>
      <c r="B8" s="16" t="s">
        <v>63</v>
      </c>
      <c r="C8" s="1">
        <f>+Unemployment!E7</f>
        <v>5.2</v>
      </c>
      <c r="D8" s="1">
        <f>+Unemployment!F7</f>
        <v>-0.70000000000000018</v>
      </c>
      <c r="E8" s="1">
        <f>+Total_Employment!F7</f>
        <v>2.0431237364892496</v>
      </c>
      <c r="F8" s="1">
        <f>+Government_Employment!F7</f>
        <v>2.4983855343881256</v>
      </c>
    </row>
    <row r="9" spans="1:10" x14ac:dyDescent="0.2">
      <c r="A9" s="8" t="s">
        <v>5</v>
      </c>
      <c r="B9" s="16" t="s">
        <v>64</v>
      </c>
      <c r="C9" s="1">
        <f>+Unemployment!E8</f>
        <v>3</v>
      </c>
      <c r="D9" s="1">
        <f>+Unemployment!F8</f>
        <v>-0.5</v>
      </c>
      <c r="E9" s="1">
        <f>+Total_Employment!F8</f>
        <v>1.8924998060963372</v>
      </c>
      <c r="F9" s="1">
        <f>+Government_Employment!F8</f>
        <v>1.3555291319857332</v>
      </c>
    </row>
    <row r="10" spans="1:10" x14ac:dyDescent="0.2">
      <c r="A10" s="8" t="s">
        <v>6</v>
      </c>
      <c r="B10" s="16" t="s">
        <v>65</v>
      </c>
      <c r="C10" s="1">
        <f>+Unemployment!E9</f>
        <v>4.4000000000000004</v>
      </c>
      <c r="D10" s="1">
        <f>+Unemployment!F9</f>
        <v>-1</v>
      </c>
      <c r="E10" s="1">
        <f>+Total_Employment!F9</f>
        <v>-0.11904761904761862</v>
      </c>
      <c r="F10" s="1">
        <f>+Government_Employment!F9</f>
        <v>-0.42105263157894424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0.5482456140350811</v>
      </c>
      <c r="F11" s="1">
        <f>+Government_Employment!F10</f>
        <v>-1.0670731707316916</v>
      </c>
    </row>
    <row r="12" spans="1:10" x14ac:dyDescent="0.2">
      <c r="A12" s="8" t="s">
        <v>8</v>
      </c>
      <c r="B12" s="16" t="s">
        <v>67</v>
      </c>
      <c r="C12" s="1">
        <f>+Unemployment!E11</f>
        <v>5.8</v>
      </c>
      <c r="D12" s="1">
        <f>+Unemployment!F11</f>
        <v>-0.79999999999999982</v>
      </c>
      <c r="E12" s="1">
        <f>+Total_Employment!F11</f>
        <v>2.2783491732847327</v>
      </c>
      <c r="F12" s="1">
        <f>+Government_Employment!F11</f>
        <v>2.5555090071219144</v>
      </c>
    </row>
    <row r="13" spans="1:10" x14ac:dyDescent="0.2">
      <c r="A13" s="8" t="s">
        <v>9</v>
      </c>
      <c r="B13" s="16" t="s">
        <v>68</v>
      </c>
      <c r="C13" s="1">
        <f>+Unemployment!E12</f>
        <v>4.9000000000000004</v>
      </c>
      <c r="D13" s="1">
        <f>+Unemployment!F12</f>
        <v>-0.19999999999999929</v>
      </c>
      <c r="E13" s="1">
        <f>+Total_Employment!F12</f>
        <v>3.0615600073068183</v>
      </c>
      <c r="F13" s="1">
        <f>+Government_Employment!F12</f>
        <v>1.2973868237026176</v>
      </c>
    </row>
    <row r="14" spans="1:10" x14ac:dyDescent="0.2">
      <c r="A14" s="8" t="s">
        <v>10</v>
      </c>
      <c r="B14" s="16" t="s">
        <v>69</v>
      </c>
      <c r="C14" s="1">
        <f>+Unemployment!E13</f>
        <v>5.4</v>
      </c>
      <c r="D14" s="1">
        <f>+Unemployment!F13</f>
        <v>-9.9999999999999645E-2</v>
      </c>
      <c r="E14" s="1">
        <f>+Total_Employment!F13</f>
        <v>2.3856261980092608</v>
      </c>
      <c r="F14" s="1">
        <f>+Government_Employment!F13</f>
        <v>1.8793128762296218</v>
      </c>
    </row>
    <row r="15" spans="1:10" x14ac:dyDescent="0.2">
      <c r="A15" s="8" t="s">
        <v>11</v>
      </c>
      <c r="B15" s="16" t="s">
        <v>70</v>
      </c>
      <c r="C15" s="1">
        <f>+Unemployment!E14</f>
        <v>2.9</v>
      </c>
      <c r="D15" s="1">
        <f>+Unemployment!F14</f>
        <v>-0.39999999999999991</v>
      </c>
      <c r="E15" s="1">
        <f>+Total_Employment!F14</f>
        <v>2.0560747663551426</v>
      </c>
      <c r="F15" s="1">
        <f>+Government_Employment!F14</f>
        <v>0.23640661938533203</v>
      </c>
    </row>
    <row r="16" spans="1:10" x14ac:dyDescent="0.2">
      <c r="A16" s="8" t="s">
        <v>12</v>
      </c>
      <c r="B16" s="16" t="s">
        <v>71</v>
      </c>
      <c r="C16" s="1">
        <f>+Unemployment!E15</f>
        <v>3.7</v>
      </c>
      <c r="D16" s="1">
        <f>+Unemployment!F15</f>
        <v>-0.19999999999999973</v>
      </c>
      <c r="E16" s="1">
        <f>+Total_Employment!F15</f>
        <v>1.934826883910401</v>
      </c>
      <c r="F16" s="1">
        <f>+Government_Employment!F15</f>
        <v>0.74318744838977047</v>
      </c>
    </row>
    <row r="17" spans="1:6" x14ac:dyDescent="0.2">
      <c r="A17" s="8" t="s">
        <v>13</v>
      </c>
      <c r="B17" s="16" t="s">
        <v>72</v>
      </c>
      <c r="C17" s="1">
        <f>+Unemployment!E16</f>
        <v>5.7</v>
      </c>
      <c r="D17" s="1">
        <f>+Unemployment!F16</f>
        <v>-0.39999999999999947</v>
      </c>
      <c r="E17" s="1">
        <f>+Total_Employment!F16</f>
        <v>0.47537745639585349</v>
      </c>
      <c r="F17" s="1">
        <f>+Government_Employment!F16</f>
        <v>0.20417967811674487</v>
      </c>
    </row>
    <row r="18" spans="1:6" x14ac:dyDescent="0.2">
      <c r="A18" s="8" t="s">
        <v>14</v>
      </c>
      <c r="B18" s="16" t="s">
        <v>73</v>
      </c>
      <c r="C18" s="1">
        <f>+Unemployment!E17</f>
        <v>4</v>
      </c>
      <c r="D18" s="1">
        <f>+Unemployment!F17</f>
        <v>-0.59999999999999964</v>
      </c>
      <c r="E18" s="1">
        <f>+Total_Employment!F17</f>
        <v>0.78439062653201663</v>
      </c>
      <c r="F18" s="1">
        <f>+Government_Employment!F17</f>
        <v>0.25785278949834733</v>
      </c>
    </row>
    <row r="19" spans="1:6" x14ac:dyDescent="0.2">
      <c r="A19" s="8" t="s">
        <v>15</v>
      </c>
      <c r="B19" s="16" t="s">
        <v>74</v>
      </c>
      <c r="C19" s="1">
        <f>+Unemployment!E18</f>
        <v>3.6</v>
      </c>
      <c r="D19" s="1">
        <f>+Unemployment!F18</f>
        <v>0.10000000000000009</v>
      </c>
      <c r="E19" s="1">
        <f>+Total_Employment!F18</f>
        <v>0.52099879280766981</v>
      </c>
      <c r="F19" s="1">
        <f>+Government_Employment!F18</f>
        <v>0.58869701726844692</v>
      </c>
    </row>
    <row r="20" spans="1:6" x14ac:dyDescent="0.2">
      <c r="A20" s="8" t="s">
        <v>16</v>
      </c>
      <c r="B20" s="16" t="s">
        <v>75</v>
      </c>
      <c r="C20" s="1">
        <f>+Unemployment!E19</f>
        <v>4.2</v>
      </c>
      <c r="D20" s="1">
        <f>+Unemployment!F19</f>
        <v>0.20000000000000018</v>
      </c>
      <c r="E20" s="1">
        <f>+Total_Employment!F19</f>
        <v>-0.66348005992722392</v>
      </c>
      <c r="F20" s="1">
        <f>+Government_Employment!F19</f>
        <v>3.9077764751849209E-2</v>
      </c>
    </row>
    <row r="21" spans="1:6" x14ac:dyDescent="0.2">
      <c r="A21" s="8" t="s">
        <v>17</v>
      </c>
      <c r="B21" s="16" t="s">
        <v>76</v>
      </c>
      <c r="C21" s="1">
        <f>+Unemployment!E20</f>
        <v>4.8</v>
      </c>
      <c r="D21" s="1">
        <f>+Unemployment!F20</f>
        <v>-0.90000000000000036</v>
      </c>
      <c r="E21" s="1">
        <f>+Total_Employment!F20</f>
        <v>0.57639907776148025</v>
      </c>
      <c r="F21" s="1">
        <f>+Government_Employment!F20</f>
        <v>-0.82122552116236092</v>
      </c>
    </row>
    <row r="22" spans="1:6" x14ac:dyDescent="0.2">
      <c r="A22" s="8" t="s">
        <v>18</v>
      </c>
      <c r="B22" s="16" t="s">
        <v>77</v>
      </c>
      <c r="C22" s="1">
        <f>+Unemployment!E21</f>
        <v>6.1</v>
      </c>
      <c r="D22" s="1">
        <f>+Unemployment!F21</f>
        <v>0.29999999999999982</v>
      </c>
      <c r="E22" s="1">
        <f>+Total_Employment!F21</f>
        <v>-0.23232323232322827</v>
      </c>
      <c r="F22" s="1">
        <f>+Government_Employment!F21</f>
        <v>-0.86074392868121796</v>
      </c>
    </row>
    <row r="23" spans="1:6" x14ac:dyDescent="0.2">
      <c r="A23" s="8" t="s">
        <v>19</v>
      </c>
      <c r="B23" s="16" t="s">
        <v>78</v>
      </c>
      <c r="C23" s="1">
        <f>+Unemployment!E22</f>
        <v>3.8</v>
      </c>
      <c r="D23" s="1">
        <f>+Unemployment!F22</f>
        <v>-0.20000000000000018</v>
      </c>
      <c r="E23" s="1">
        <f>+Total_Employment!F22</f>
        <v>0</v>
      </c>
      <c r="F23" s="1">
        <f>+Government_Employment!F22</f>
        <v>0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-0.79999999999999982</v>
      </c>
      <c r="E24" s="1">
        <f>+Total_Employment!F23</f>
        <v>1.1217530652554597</v>
      </c>
      <c r="F24" s="1">
        <f>+Government_Employment!F23</f>
        <v>1.4521583449373487</v>
      </c>
    </row>
    <row r="25" spans="1:6" x14ac:dyDescent="0.2">
      <c r="A25" s="8" t="s">
        <v>21</v>
      </c>
      <c r="B25" s="16" t="s">
        <v>80</v>
      </c>
      <c r="C25" s="1">
        <f>+Unemployment!E24</f>
        <v>2.8</v>
      </c>
      <c r="D25" s="1">
        <f>+Unemployment!F24</f>
        <v>-2.1000000000000005</v>
      </c>
      <c r="E25" s="1">
        <f>+Total_Employment!F24</f>
        <v>2.1334698754053694</v>
      </c>
      <c r="F25" s="1">
        <f>+Government_Employment!F24</f>
        <v>0.61946902654868019</v>
      </c>
    </row>
    <row r="26" spans="1:6" x14ac:dyDescent="0.2">
      <c r="A26" s="8" t="s">
        <v>22</v>
      </c>
      <c r="B26" s="16" t="s">
        <v>81</v>
      </c>
      <c r="C26" s="1">
        <f>+Unemployment!E25</f>
        <v>5</v>
      </c>
      <c r="D26" s="1">
        <f>+Unemployment!F25</f>
        <v>-9.9999999999999645E-2</v>
      </c>
      <c r="E26" s="1">
        <f>+Total_Employment!F25</f>
        <v>1.7488224595439084</v>
      </c>
      <c r="F26" s="1">
        <f>+Government_Employment!F25</f>
        <v>0.78516538590043261</v>
      </c>
    </row>
    <row r="27" spans="1:6" x14ac:dyDescent="0.2">
      <c r="A27" s="8" t="s">
        <v>23</v>
      </c>
      <c r="B27" s="16" t="s">
        <v>82</v>
      </c>
      <c r="C27" s="1">
        <f>+Unemployment!E26</f>
        <v>3.9</v>
      </c>
      <c r="D27" s="1">
        <f>+Unemployment!F26</f>
        <v>0.19999999999999973</v>
      </c>
      <c r="E27" s="1">
        <f>+Total_Employment!F26</f>
        <v>1.5161525889348715</v>
      </c>
      <c r="F27" s="1">
        <f>+Government_Employment!F26</f>
        <v>0.56497175141241307</v>
      </c>
    </row>
    <row r="28" spans="1:6" x14ac:dyDescent="0.2">
      <c r="A28" s="8" t="s">
        <v>24</v>
      </c>
      <c r="B28" s="16" t="s">
        <v>83</v>
      </c>
      <c r="C28" s="1">
        <f>+Unemployment!E27</f>
        <v>5.6</v>
      </c>
      <c r="D28" s="1">
        <f>+Unemployment!F27</f>
        <v>-1.2000000000000002</v>
      </c>
      <c r="E28" s="1">
        <f>+Total_Employment!F27</f>
        <v>-0.96968638071111002</v>
      </c>
      <c r="F28" s="1">
        <f>+Government_Employment!F27</f>
        <v>-0.77267181781212058</v>
      </c>
    </row>
    <row r="29" spans="1:6" x14ac:dyDescent="0.2">
      <c r="A29" s="8" t="s">
        <v>25</v>
      </c>
      <c r="B29" s="16" t="s">
        <v>84</v>
      </c>
      <c r="C29" s="1">
        <f>+Unemployment!E28</f>
        <v>4.4000000000000004</v>
      </c>
      <c r="D29" s="1">
        <f>+Unemployment!F28</f>
        <v>0</v>
      </c>
      <c r="E29" s="1">
        <f>+Total_Employment!F28</f>
        <v>2.3173930226709327</v>
      </c>
      <c r="F29" s="1">
        <f>+Government_Employment!F28</f>
        <v>0.81093605189990203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-9.9999999999999645E-2</v>
      </c>
      <c r="E30" s="1">
        <f>+Total_Employment!F29</f>
        <v>0.91086532205595372</v>
      </c>
      <c r="F30" s="1">
        <f>+Government_Employment!F29</f>
        <v>0</v>
      </c>
    </row>
    <row r="31" spans="1:6" x14ac:dyDescent="0.2">
      <c r="A31" s="8" t="s">
        <v>27</v>
      </c>
      <c r="B31" s="16" t="s">
        <v>86</v>
      </c>
      <c r="C31" s="1">
        <f>+Unemployment!E30</f>
        <v>3.4</v>
      </c>
      <c r="D31" s="1">
        <f>+Unemployment!F30</f>
        <v>0.39999999999999991</v>
      </c>
      <c r="E31" s="1">
        <f>+Total_Employment!F30</f>
        <v>0.72985501528750607</v>
      </c>
      <c r="F31" s="1">
        <f>+Government_Employment!F30</f>
        <v>0.23269342641070168</v>
      </c>
    </row>
    <row r="32" spans="1:6" x14ac:dyDescent="0.2">
      <c r="A32" s="8" t="s">
        <v>28</v>
      </c>
      <c r="B32" s="16" t="s">
        <v>87</v>
      </c>
      <c r="C32" s="1">
        <f>+Unemployment!E31</f>
        <v>5.0999999999999996</v>
      </c>
      <c r="D32" s="1">
        <f>+Unemployment!F31</f>
        <v>-1.2000000000000002</v>
      </c>
      <c r="E32" s="1">
        <f>+Total_Employment!F31</f>
        <v>3.0212195314348822</v>
      </c>
      <c r="F32" s="1">
        <f>+Government_Employment!F31</f>
        <v>2.1059349074665112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-0.5</v>
      </c>
      <c r="E33" s="1">
        <f>+Total_Employment!F32</f>
        <v>1.7395250340341839</v>
      </c>
      <c r="F33" s="1">
        <f>+Government_Employment!F32</f>
        <v>-3.1319910514541527</v>
      </c>
    </row>
    <row r="34" spans="1:6" x14ac:dyDescent="0.2">
      <c r="A34" s="8" t="s">
        <v>30</v>
      </c>
      <c r="B34" s="16" t="s">
        <v>89</v>
      </c>
      <c r="C34" s="1">
        <f>+Unemployment!E33</f>
        <v>4.7</v>
      </c>
      <c r="D34" s="1">
        <f>+Unemployment!F33</f>
        <v>-9.9999999999999645E-2</v>
      </c>
      <c r="E34" s="1">
        <f>+Total_Employment!F33</f>
        <v>0.33392260852485034</v>
      </c>
      <c r="F34" s="1">
        <f>+Government_Employment!F33</f>
        <v>-0.19524894240157131</v>
      </c>
    </row>
    <row r="35" spans="1:6" x14ac:dyDescent="0.2">
      <c r="A35" s="8" t="s">
        <v>31</v>
      </c>
      <c r="B35" s="16" t="s">
        <v>90</v>
      </c>
      <c r="C35" s="1">
        <f>+Unemployment!E34</f>
        <v>6.6</v>
      </c>
      <c r="D35" s="1">
        <f>+Unemployment!F34</f>
        <v>0</v>
      </c>
      <c r="E35" s="1">
        <f>+Total_Employment!F34</f>
        <v>0.30193236714974869</v>
      </c>
      <c r="F35" s="1">
        <f>+Government_Employment!F34</f>
        <v>-0.62926061877293105</v>
      </c>
    </row>
    <row r="36" spans="1:6" x14ac:dyDescent="0.2">
      <c r="A36" s="8" t="s">
        <v>32</v>
      </c>
      <c r="B36" s="16" t="s">
        <v>91</v>
      </c>
      <c r="C36" s="1">
        <f>+Unemployment!E35</f>
        <v>4.9000000000000004</v>
      </c>
      <c r="D36" s="1">
        <f>+Unemployment!F35</f>
        <v>-9.9999999999999645E-2</v>
      </c>
      <c r="E36" s="1">
        <f>+Total_Employment!F35</f>
        <v>1.2335455562247244</v>
      </c>
      <c r="F36" s="1">
        <f>+Government_Employment!F35</f>
        <v>0.29759844971970484</v>
      </c>
    </row>
    <row r="37" spans="1:6" x14ac:dyDescent="0.2">
      <c r="A37" s="8" t="s">
        <v>33</v>
      </c>
      <c r="B37" s="16" t="s">
        <v>92</v>
      </c>
      <c r="C37" s="1">
        <f>+Unemployment!E36</f>
        <v>5.0999999999999996</v>
      </c>
      <c r="D37" s="1">
        <f>+Unemployment!F36</f>
        <v>-0.5</v>
      </c>
      <c r="E37" s="1">
        <f>+Total_Employment!F36</f>
        <v>1.9929824561403464</v>
      </c>
      <c r="F37" s="1">
        <f>+Government_Employment!F36</f>
        <v>0.79320901753408002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0.29999999999999982</v>
      </c>
      <c r="E38" s="1">
        <f>+Total_Employment!F37</f>
        <v>-1.7539914549134283</v>
      </c>
      <c r="F38" s="1">
        <f>+Government_Employment!F37</f>
        <v>0</v>
      </c>
    </row>
    <row r="39" spans="1:6" x14ac:dyDescent="0.2">
      <c r="A39" s="8" t="s">
        <v>35</v>
      </c>
      <c r="B39" s="16" t="s">
        <v>94</v>
      </c>
      <c r="C39" s="1">
        <f>+Unemployment!E38</f>
        <v>4.9000000000000004</v>
      </c>
      <c r="D39" s="1">
        <f>+Unemployment!F38</f>
        <v>0.10000000000000053</v>
      </c>
      <c r="E39" s="1">
        <f>+Total_Employment!F38</f>
        <v>0.76341454505606254</v>
      </c>
      <c r="F39" s="1">
        <f>+Government_Employment!F38</f>
        <v>0.42547705002577985</v>
      </c>
    </row>
    <row r="40" spans="1:6" x14ac:dyDescent="0.2">
      <c r="A40" s="8" t="s">
        <v>36</v>
      </c>
      <c r="B40" s="16" t="s">
        <v>95</v>
      </c>
      <c r="C40" s="1">
        <f>+Unemployment!E39</f>
        <v>5</v>
      </c>
      <c r="D40" s="1">
        <f>+Unemployment!F39</f>
        <v>0.90000000000000036</v>
      </c>
      <c r="E40" s="1">
        <f>+Total_Employment!F39</f>
        <v>-0.33672058204556876</v>
      </c>
      <c r="F40" s="1">
        <f>+Government_Employment!F39</f>
        <v>5.6753688989807927E-2</v>
      </c>
    </row>
    <row r="41" spans="1:6" x14ac:dyDescent="0.2">
      <c r="A41" s="8" t="s">
        <v>37</v>
      </c>
      <c r="B41" s="16" t="s">
        <v>96</v>
      </c>
      <c r="C41" s="1">
        <f>+Unemployment!E40</f>
        <v>4.5999999999999996</v>
      </c>
      <c r="D41" s="1">
        <f>+Unemployment!F40</f>
        <v>-0.90000000000000036</v>
      </c>
      <c r="E41" s="1">
        <f>+Total_Employment!F40</f>
        <v>3.2932305815822849</v>
      </c>
      <c r="F41" s="1">
        <f>+Government_Employment!F40</f>
        <v>2.6038233355306639</v>
      </c>
    </row>
    <row r="42" spans="1:6" x14ac:dyDescent="0.2">
      <c r="A42" s="8" t="s">
        <v>38</v>
      </c>
      <c r="B42" s="16" t="s">
        <v>97</v>
      </c>
      <c r="C42" s="1">
        <f>+Unemployment!E41</f>
        <v>5.6</v>
      </c>
      <c r="D42" s="1">
        <f>+Unemployment!F41</f>
        <v>0.89999999999999947</v>
      </c>
      <c r="E42" s="1">
        <f>+Total_Employment!F41</f>
        <v>0.54532131354272373</v>
      </c>
      <c r="F42" s="1">
        <f>+Government_Employment!F41</f>
        <v>-0.6508205998868033</v>
      </c>
    </row>
    <row r="43" spans="1:6" x14ac:dyDescent="0.2">
      <c r="A43" s="8" t="s">
        <v>39</v>
      </c>
      <c r="B43" s="16" t="s">
        <v>98</v>
      </c>
      <c r="C43" s="1">
        <f>+Unemployment!E42</f>
        <v>5</v>
      </c>
      <c r="D43" s="1">
        <f>+Unemployment!F42</f>
        <v>-0.40000000000000036</v>
      </c>
      <c r="E43" s="1">
        <f>+Total_Employment!F42</f>
        <v>0.73694984646879291</v>
      </c>
      <c r="F43" s="1">
        <f>+Government_Employment!F42</f>
        <v>1.4999999999999902</v>
      </c>
    </row>
    <row r="44" spans="1:6" x14ac:dyDescent="0.2">
      <c r="A44" s="8" t="s">
        <v>40</v>
      </c>
      <c r="B44" s="16" t="s">
        <v>99</v>
      </c>
      <c r="C44" s="1">
        <f>+Unemployment!E43</f>
        <v>4.3</v>
      </c>
      <c r="D44" s="1">
        <f>+Unemployment!F43</f>
        <v>-1.2000000000000002</v>
      </c>
      <c r="E44" s="1">
        <f>+Total_Employment!F43</f>
        <v>1.7148191823899372</v>
      </c>
      <c r="F44" s="1">
        <f>+Government_Employment!F43</f>
        <v>0.91034482758620694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-0.10000000000000009</v>
      </c>
      <c r="E45" s="1">
        <f>+Total_Employment!F44</f>
        <v>1.4146567717996383</v>
      </c>
      <c r="F45" s="1">
        <f>+Government_Employment!F44</f>
        <v>1.6624040920716121</v>
      </c>
    </row>
    <row r="46" spans="1:6" x14ac:dyDescent="0.2">
      <c r="A46" s="8" t="s">
        <v>42</v>
      </c>
      <c r="B46" s="16" t="s">
        <v>101</v>
      </c>
      <c r="C46" s="1">
        <f>+Unemployment!E45</f>
        <v>4.9000000000000004</v>
      </c>
      <c r="D46" s="1">
        <f>+Unemployment!F45</f>
        <v>-0.69999999999999929</v>
      </c>
      <c r="E46" s="1">
        <f>+Total_Employment!F45</f>
        <v>1.6421868625051017</v>
      </c>
      <c r="F46" s="1">
        <f>+Government_Employment!F45</f>
        <v>0.28063610851263299</v>
      </c>
    </row>
    <row r="47" spans="1:6" x14ac:dyDescent="0.2">
      <c r="A47" s="8" t="s">
        <v>43</v>
      </c>
      <c r="B47" s="16" t="s">
        <v>102</v>
      </c>
      <c r="C47" s="1">
        <f>+Unemployment!E46</f>
        <v>4.5999999999999996</v>
      </c>
      <c r="D47" s="1">
        <f>+Unemployment!F46</f>
        <v>0</v>
      </c>
      <c r="E47" s="1">
        <f>+Total_Employment!F46</f>
        <v>1.7617822329877297</v>
      </c>
      <c r="F47" s="1">
        <f>+Government_Employment!F46</f>
        <v>2.0139260846277374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-0.29999999999999982</v>
      </c>
      <c r="E48" s="1">
        <f>+Total_Employment!F47</f>
        <v>2.7895000357628152</v>
      </c>
      <c r="F48" s="1">
        <f>+Government_Employment!F47</f>
        <v>0.59397539244803177</v>
      </c>
    </row>
    <row r="49" spans="1:6" x14ac:dyDescent="0.2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-0.39999999999999991</v>
      </c>
      <c r="E49" s="1">
        <f>+Total_Employment!F48</f>
        <v>0.73365231259967523</v>
      </c>
      <c r="F49" s="1">
        <f>+Government_Employment!F48</f>
        <v>2.8622540250447193</v>
      </c>
    </row>
    <row r="50" spans="1:6" x14ac:dyDescent="0.2">
      <c r="A50" s="8" t="s">
        <v>46</v>
      </c>
      <c r="B50" s="16" t="s">
        <v>105</v>
      </c>
      <c r="C50" s="1">
        <f>+Unemployment!E49</f>
        <v>4.0999999999999996</v>
      </c>
      <c r="D50" s="1">
        <f>+Unemployment!F49</f>
        <v>-0.10000000000000053</v>
      </c>
      <c r="E50" s="1">
        <f>+Total_Employment!F49</f>
        <v>1.2711104277184138</v>
      </c>
      <c r="F50" s="1">
        <f>+Government_Employment!F49</f>
        <v>0.52083333333334814</v>
      </c>
    </row>
    <row r="51" spans="1:6" x14ac:dyDescent="0.2">
      <c r="A51" s="8" t="s">
        <v>47</v>
      </c>
      <c r="B51" s="16" t="s">
        <v>106</v>
      </c>
      <c r="C51" s="1">
        <f>+Unemployment!E50</f>
        <v>5.2</v>
      </c>
      <c r="D51" s="1">
        <f>+Unemployment!F50</f>
        <v>-0.59999999999999964</v>
      </c>
      <c r="E51" s="1">
        <f>+Total_Employment!F50</f>
        <v>3.0482270835289205</v>
      </c>
      <c r="F51" s="1">
        <f>+Government_Employment!F50</f>
        <v>2.1877205363443952</v>
      </c>
    </row>
    <row r="52" spans="1:6" x14ac:dyDescent="0.2">
      <c r="A52" s="8" t="s">
        <v>48</v>
      </c>
      <c r="B52" s="16" t="s">
        <v>107</v>
      </c>
      <c r="C52" s="1">
        <f>+Unemployment!E51</f>
        <v>5.9</v>
      </c>
      <c r="D52" s="1">
        <f>+Unemployment!F51</f>
        <v>-0.29999999999999982</v>
      </c>
      <c r="E52" s="1">
        <f>+Total_Employment!F51</f>
        <v>0.28890347997374555</v>
      </c>
      <c r="F52" s="1">
        <f>+Government_Employment!F51</f>
        <v>-0.72131147540983598</v>
      </c>
    </row>
    <row r="53" spans="1:6" x14ac:dyDescent="0.2">
      <c r="A53" s="8" t="s">
        <v>49</v>
      </c>
      <c r="B53" s="16" t="s">
        <v>108</v>
      </c>
      <c r="C53" s="1">
        <f>+Unemployment!E52</f>
        <v>4</v>
      </c>
      <c r="D53" s="1">
        <f>+Unemployment!F52</f>
        <v>-0.59999999999999964</v>
      </c>
      <c r="E53" s="1">
        <f>+Total_Employment!F52</f>
        <v>0.98825798009711807</v>
      </c>
      <c r="F53" s="1">
        <f>+Government_Employment!F52</f>
        <v>-4.8437878420926062E-2</v>
      </c>
    </row>
    <row r="54" spans="1:6" x14ac:dyDescent="0.2">
      <c r="A54" s="8" t="s">
        <v>50</v>
      </c>
      <c r="B54" s="16" t="s">
        <v>109</v>
      </c>
      <c r="C54" s="1">
        <f>+Unemployment!E53</f>
        <v>4.8</v>
      </c>
      <c r="D54" s="1">
        <f>+Unemployment!F53</f>
        <v>0.39999999999999947</v>
      </c>
      <c r="E54" s="1">
        <f>+Total_Employment!F53</f>
        <v>-2.7564549895324642</v>
      </c>
      <c r="F54" s="1">
        <f>+Government_Employment!F53</f>
        <v>-1.1126564673157313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E4" sqref="E4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1" x14ac:dyDescent="0.2">
      <c r="A1" s="9" t="s">
        <v>51</v>
      </c>
      <c r="B1" s="12">
        <f>Employment_Table!C3</f>
        <v>4.7</v>
      </c>
      <c r="C1" s="17">
        <f>Employment_Table!D3</f>
        <v>-0.29999999999999982</v>
      </c>
      <c r="D1" s="17">
        <f>Employment_Table!E3</f>
        <v>1.5068531429449639</v>
      </c>
      <c r="E1" s="17">
        <f>Employment_Table!F3</f>
        <v>0.83030852994554483</v>
      </c>
    </row>
    <row r="2" spans="1:11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124</v>
      </c>
    </row>
    <row r="3" spans="1:11" x14ac:dyDescent="0.2">
      <c r="A3" s="18" t="s">
        <v>29</v>
      </c>
      <c r="B3" s="20">
        <f>Employment_Table!C33</f>
        <v>2.6</v>
      </c>
      <c r="C3" s="21">
        <f>Employment_Table!D33</f>
        <v>-0.5</v>
      </c>
      <c r="D3" s="21">
        <f>Employment_Table!E33</f>
        <v>1.7395250340341839</v>
      </c>
      <c r="E3" s="21">
        <f>Employment_Table!F33</f>
        <v>-3.1319910514541527</v>
      </c>
    </row>
    <row r="4" spans="1:11" x14ac:dyDescent="0.2">
      <c r="A4" s="18" t="s">
        <v>41</v>
      </c>
      <c r="B4" s="20">
        <f>Employment_Table!C45</f>
        <v>2.8</v>
      </c>
      <c r="C4" s="21">
        <f>Employment_Table!D45</f>
        <v>-0.10000000000000009</v>
      </c>
      <c r="D4" s="1">
        <f>Employment_Table!E45</f>
        <v>1.4146567717996383</v>
      </c>
      <c r="E4" s="1">
        <f>Employment_Table!F45</f>
        <v>1.6624040920716121</v>
      </c>
    </row>
    <row r="5" spans="1:11" x14ac:dyDescent="0.2">
      <c r="A5" s="18" t="s">
        <v>21</v>
      </c>
      <c r="B5" s="20">
        <f>Employment_Table!C25</f>
        <v>2.8</v>
      </c>
      <c r="C5" s="21">
        <f>Employment_Table!D25</f>
        <v>-2.1000000000000005</v>
      </c>
      <c r="D5" s="21">
        <f>Employment_Table!E25</f>
        <v>2.1334698754053694</v>
      </c>
      <c r="E5" s="21">
        <f>Employment_Table!F25</f>
        <v>0.61946902654868019</v>
      </c>
    </row>
    <row r="6" spans="1:11" x14ac:dyDescent="0.2">
      <c r="A6" s="8" t="s">
        <v>11</v>
      </c>
      <c r="B6" s="28">
        <f>Employment_Table!C15</f>
        <v>2.9</v>
      </c>
      <c r="C6" s="1">
        <f>Employment_Table!D15</f>
        <v>-0.39999999999999991</v>
      </c>
      <c r="D6" s="1">
        <f>Employment_Table!E15</f>
        <v>2.0560747663551426</v>
      </c>
      <c r="E6" s="1">
        <f>Employment_Table!F15</f>
        <v>0.23640661938533203</v>
      </c>
    </row>
    <row r="7" spans="1:11" x14ac:dyDescent="0.2">
      <c r="A7" s="18" t="s">
        <v>5</v>
      </c>
      <c r="B7" s="20">
        <f>Employment_Table!C9</f>
        <v>3</v>
      </c>
      <c r="C7" s="21">
        <f>Employment_Table!D9</f>
        <v>-0.5</v>
      </c>
      <c r="D7" s="21">
        <f>Employment_Table!E9</f>
        <v>1.8924998060963372</v>
      </c>
      <c r="E7" s="21">
        <f>Employment_Table!F9</f>
        <v>1.3555291319857332</v>
      </c>
    </row>
    <row r="8" spans="1:11" x14ac:dyDescent="0.2">
      <c r="A8" s="18" t="s">
        <v>34</v>
      </c>
      <c r="B8" s="20">
        <f>Employment_Table!C38</f>
        <v>3</v>
      </c>
      <c r="C8" s="21">
        <f>Employment_Table!D38</f>
        <v>0.29999999999999982</v>
      </c>
      <c r="D8" s="21">
        <f>Employment_Table!E38</f>
        <v>-1.7539914549134283</v>
      </c>
      <c r="E8" s="21">
        <f>Employment_Table!F38</f>
        <v>0</v>
      </c>
    </row>
    <row r="9" spans="1:11" x14ac:dyDescent="0.2">
      <c r="A9" s="8" t="s">
        <v>45</v>
      </c>
      <c r="B9" s="28">
        <f>Employment_Table!C49</f>
        <v>3.1</v>
      </c>
      <c r="C9" s="1">
        <f>Employment_Table!D49</f>
        <v>-0.39999999999999991</v>
      </c>
      <c r="D9" s="1">
        <f>Employment_Table!E49</f>
        <v>0.73365231259967523</v>
      </c>
      <c r="E9" s="1">
        <f>Employment_Table!F49</f>
        <v>2.8622540250447193</v>
      </c>
      <c r="H9" s="8"/>
    </row>
    <row r="10" spans="1:11" x14ac:dyDescent="0.2">
      <c r="A10" s="18" t="s">
        <v>44</v>
      </c>
      <c r="B10" s="20">
        <f>Employment_Table!C48</f>
        <v>3.1</v>
      </c>
      <c r="C10" s="23">
        <f>Employment_Table!D48</f>
        <v>-0.29999999999999982</v>
      </c>
      <c r="D10" s="23">
        <f>Employment_Table!E48</f>
        <v>2.7895000357628152</v>
      </c>
      <c r="E10" s="21">
        <f>Employment_Table!F48</f>
        <v>0.59397539244803177</v>
      </c>
      <c r="H10" s="18"/>
    </row>
    <row r="11" spans="1:11" x14ac:dyDescent="0.2">
      <c r="A11" s="18" t="s">
        <v>27</v>
      </c>
      <c r="B11" s="20">
        <f>Employment_Table!C31</f>
        <v>3.4</v>
      </c>
      <c r="C11" s="1">
        <f>Employment_Table!D31</f>
        <v>0.39999999999999991</v>
      </c>
      <c r="D11" s="21">
        <f>Employment_Table!E31</f>
        <v>0.72985501528750607</v>
      </c>
      <c r="E11" s="21">
        <f>Employment_Table!F31</f>
        <v>0.23269342641070168</v>
      </c>
      <c r="H11" s="8"/>
    </row>
    <row r="12" spans="1:11" x14ac:dyDescent="0.2">
      <c r="A12" s="18" t="s">
        <v>15</v>
      </c>
      <c r="B12" s="20">
        <f>Employment_Table!C19</f>
        <v>3.6</v>
      </c>
      <c r="C12" s="1">
        <f>Employment_Table!D19</f>
        <v>0.10000000000000009</v>
      </c>
      <c r="D12" s="21">
        <f>Employment_Table!E19</f>
        <v>0.52099879280766981</v>
      </c>
      <c r="E12" s="21">
        <f>Employment_Table!F19</f>
        <v>0.58869701726844692</v>
      </c>
      <c r="H12" s="18"/>
    </row>
    <row r="13" spans="1:11" x14ac:dyDescent="0.2">
      <c r="A13" s="18" t="s">
        <v>12</v>
      </c>
      <c r="B13" s="20">
        <f>Employment_Table!C16</f>
        <v>3.7</v>
      </c>
      <c r="C13" s="21">
        <f>Employment_Table!D16</f>
        <v>-0.19999999999999973</v>
      </c>
      <c r="D13" s="21">
        <f>Employment_Table!E16</f>
        <v>1.934826883910401</v>
      </c>
      <c r="E13" s="21">
        <f>Employment_Table!F16</f>
        <v>0.74318744838977047</v>
      </c>
      <c r="H13" s="18"/>
      <c r="J13" s="18"/>
      <c r="K13" s="8"/>
    </row>
    <row r="14" spans="1:11" x14ac:dyDescent="0.2">
      <c r="A14" s="18" t="s">
        <v>19</v>
      </c>
      <c r="B14" s="20">
        <f>Employment_Table!C23</f>
        <v>3.8</v>
      </c>
      <c r="C14" s="26">
        <f>Employment_Table!D23</f>
        <v>-0.20000000000000018</v>
      </c>
      <c r="D14" s="21">
        <f>Employment_Table!E23</f>
        <v>0</v>
      </c>
      <c r="E14" s="1">
        <f>Employment_Table!F23</f>
        <v>0</v>
      </c>
      <c r="H14" s="18"/>
      <c r="J14" s="18"/>
      <c r="K14" s="18"/>
    </row>
    <row r="15" spans="1:11" x14ac:dyDescent="0.2">
      <c r="A15" s="18" t="s">
        <v>23</v>
      </c>
      <c r="B15" s="20">
        <f>Employment_Table!C27</f>
        <v>3.9</v>
      </c>
      <c r="C15" s="1">
        <f>Employment_Table!D27</f>
        <v>0.19999999999999973</v>
      </c>
      <c r="D15" s="1">
        <f>Employment_Table!E27</f>
        <v>1.5161525889348715</v>
      </c>
      <c r="E15" s="1">
        <f>Employment_Table!F27</f>
        <v>0.56497175141241307</v>
      </c>
      <c r="H15" s="8"/>
      <c r="J15" s="7"/>
    </row>
    <row r="16" spans="1:11" x14ac:dyDescent="0.2">
      <c r="A16" s="8" t="s">
        <v>3</v>
      </c>
      <c r="B16" s="28">
        <f>Employment_Table!C7</f>
        <v>3.9</v>
      </c>
      <c r="C16" s="1">
        <f>Employment_Table!D7</f>
        <v>-0.80000000000000027</v>
      </c>
      <c r="D16" s="1">
        <f>Employment_Table!E7</f>
        <v>0.42379788101059024</v>
      </c>
      <c r="E16" s="1">
        <f>Employment_Table!F7</f>
        <v>4.6860356138700432E-2</v>
      </c>
      <c r="H16" s="18"/>
      <c r="J16" s="18"/>
    </row>
    <row r="17" spans="1:13" x14ac:dyDescent="0.2">
      <c r="A17" s="18" t="s">
        <v>14</v>
      </c>
      <c r="B17" s="20">
        <f>Employment_Table!C18</f>
        <v>4</v>
      </c>
      <c r="C17" s="1">
        <f>Employment_Table!D18</f>
        <v>-0.59999999999999964</v>
      </c>
      <c r="D17" s="1">
        <f>Employment_Table!E18</f>
        <v>0.78439062653201663</v>
      </c>
      <c r="E17" s="1">
        <f>Employment_Table!F18</f>
        <v>0.25785278949834733</v>
      </c>
      <c r="J17" s="7"/>
    </row>
    <row r="18" spans="1:13" x14ac:dyDescent="0.2">
      <c r="A18" s="18" t="s">
        <v>26</v>
      </c>
      <c r="B18" s="20">
        <f>Employment_Table!C30</f>
        <v>4</v>
      </c>
      <c r="C18" s="21">
        <f>Employment_Table!D30</f>
        <v>-9.9999999999999645E-2</v>
      </c>
      <c r="D18" s="21">
        <f>Employment_Table!E30</f>
        <v>0.91086532205595372</v>
      </c>
      <c r="E18" s="21">
        <f>Employment_Table!F30</f>
        <v>0</v>
      </c>
      <c r="J18" s="18"/>
    </row>
    <row r="19" spans="1:13" x14ac:dyDescent="0.2">
      <c r="A19" s="18" t="s">
        <v>49</v>
      </c>
      <c r="B19" s="20">
        <f>Employment_Table!C53</f>
        <v>4</v>
      </c>
      <c r="C19" s="21">
        <f>Employment_Table!D53</f>
        <v>-0.59999999999999964</v>
      </c>
      <c r="D19" s="1">
        <f>Employment_Table!E53</f>
        <v>0.98825798009711807</v>
      </c>
      <c r="E19" s="1">
        <f>Employment_Table!F53</f>
        <v>-4.8437878420926062E-2</v>
      </c>
      <c r="J19" s="18"/>
    </row>
    <row r="20" spans="1:13" x14ac:dyDescent="0.2">
      <c r="A20" s="8" t="s">
        <v>46</v>
      </c>
      <c r="B20" s="28">
        <f>Employment_Table!C50</f>
        <v>4.0999999999999996</v>
      </c>
      <c r="C20" s="1">
        <f>Employment_Table!D50</f>
        <v>-0.10000000000000053</v>
      </c>
      <c r="D20" s="1">
        <f>Employment_Table!E50</f>
        <v>1.2711104277184138</v>
      </c>
      <c r="E20" s="1">
        <f>Employment_Table!F50</f>
        <v>0.52083333333334814</v>
      </c>
      <c r="J20" s="18"/>
    </row>
    <row r="21" spans="1:13" x14ac:dyDescent="0.2">
      <c r="A21" s="8" t="s">
        <v>20</v>
      </c>
      <c r="B21" s="28">
        <f>Employment_Table!C24</f>
        <v>4.2</v>
      </c>
      <c r="C21" s="1">
        <f>Employment_Table!D24</f>
        <v>-0.79999999999999982</v>
      </c>
      <c r="D21" s="21">
        <f>Employment_Table!E24</f>
        <v>1.1217530652554597</v>
      </c>
      <c r="E21" s="21">
        <f>Employment_Table!F24</f>
        <v>1.4521583449373487</v>
      </c>
      <c r="J21" s="18"/>
    </row>
    <row r="22" spans="1:13" x14ac:dyDescent="0.2">
      <c r="A22" s="18" t="s">
        <v>16</v>
      </c>
      <c r="B22" s="20">
        <f>Employment_Table!C20</f>
        <v>4.2</v>
      </c>
      <c r="C22" s="21">
        <f>Employment_Table!D20</f>
        <v>0.20000000000000018</v>
      </c>
      <c r="D22" s="21">
        <f>Employment_Table!E20</f>
        <v>-0.66348005992722392</v>
      </c>
      <c r="E22" s="1">
        <f>Employment_Table!F20</f>
        <v>3.9077764751849209E-2</v>
      </c>
      <c r="J22" s="7"/>
    </row>
    <row r="23" spans="1:13" x14ac:dyDescent="0.2">
      <c r="A23" s="22" t="s">
        <v>40</v>
      </c>
      <c r="B23" s="27">
        <f>Employment_Table!C44</f>
        <v>4.3</v>
      </c>
      <c r="C23" s="23">
        <f>Employment_Table!D44</f>
        <v>-1.2000000000000002</v>
      </c>
      <c r="D23" s="23">
        <f>Employment_Table!E44</f>
        <v>1.7148191823899372</v>
      </c>
      <c r="E23" s="21">
        <f>Employment_Table!F44</f>
        <v>0.91034482758620694</v>
      </c>
      <c r="J23" s="18"/>
      <c r="K23" s="8"/>
      <c r="M23" s="7"/>
    </row>
    <row r="24" spans="1:13" x14ac:dyDescent="0.2">
      <c r="A24" s="18" t="s">
        <v>7</v>
      </c>
      <c r="B24" s="20">
        <f>Employment_Table!C11</f>
        <v>4.3</v>
      </c>
      <c r="C24" s="21">
        <f>Employment_Table!D11</f>
        <v>-0.60000000000000053</v>
      </c>
      <c r="D24" s="1">
        <f>Employment_Table!E11</f>
        <v>0.5482456140350811</v>
      </c>
      <c r="E24" s="1">
        <f>Employment_Table!F11</f>
        <v>-1.0670731707316916</v>
      </c>
      <c r="J24" s="7"/>
      <c r="M24" s="7"/>
    </row>
    <row r="25" spans="1:13" x14ac:dyDescent="0.2">
      <c r="A25" s="8" t="s">
        <v>25</v>
      </c>
      <c r="B25" s="20">
        <f>Employment_Table!C29</f>
        <v>4.4000000000000004</v>
      </c>
      <c r="C25" s="1">
        <f>Employment_Table!D29</f>
        <v>0</v>
      </c>
      <c r="D25" s="21">
        <f>Employment_Table!E29</f>
        <v>2.3173930226709327</v>
      </c>
      <c r="E25" s="1">
        <f>Employment_Table!F29</f>
        <v>0.81093605189990203</v>
      </c>
      <c r="J25" s="7"/>
    </row>
    <row r="26" spans="1:13" x14ac:dyDescent="0.2">
      <c r="A26" s="18" t="s">
        <v>6</v>
      </c>
      <c r="B26" s="20">
        <f>Employment_Table!C10</f>
        <v>4.4000000000000004</v>
      </c>
      <c r="C26" s="21">
        <f>Employment_Table!D10</f>
        <v>-1</v>
      </c>
      <c r="D26" s="21">
        <f>Employment_Table!E10</f>
        <v>-0.11904761904761862</v>
      </c>
      <c r="E26" s="21">
        <f>Employment_Table!F10</f>
        <v>-0.42105263157894424</v>
      </c>
      <c r="J26" s="7"/>
    </row>
    <row r="27" spans="1:13" x14ac:dyDescent="0.2">
      <c r="A27" s="22" t="s">
        <v>37</v>
      </c>
      <c r="B27" s="27">
        <f>Employment_Table!C41</f>
        <v>4.5999999999999996</v>
      </c>
      <c r="C27" s="23">
        <f>Employment_Table!D41</f>
        <v>-0.90000000000000036</v>
      </c>
      <c r="D27" s="23">
        <f>Employment_Table!E41</f>
        <v>3.2932305815822849</v>
      </c>
      <c r="E27" s="21">
        <f>Employment_Table!F41</f>
        <v>2.6038233355306639</v>
      </c>
      <c r="J27" s="7"/>
    </row>
    <row r="28" spans="1:13" x14ac:dyDescent="0.2">
      <c r="A28" s="18" t="s">
        <v>43</v>
      </c>
      <c r="B28" s="20">
        <f>Employment_Table!C47</f>
        <v>4.5999999999999996</v>
      </c>
      <c r="C28" s="1">
        <f>Employment_Table!D47</f>
        <v>0</v>
      </c>
      <c r="D28" s="21">
        <f>Employment_Table!E47</f>
        <v>1.7617822329877297</v>
      </c>
      <c r="E28" s="21">
        <f>Employment_Table!F47</f>
        <v>2.0139260846277374</v>
      </c>
    </row>
    <row r="29" spans="1:13" x14ac:dyDescent="0.2">
      <c r="A29" s="18" t="s">
        <v>30</v>
      </c>
      <c r="B29" s="20">
        <f>Employment_Table!C34</f>
        <v>4.7</v>
      </c>
      <c r="C29" s="21">
        <f>Employment_Table!D34</f>
        <v>-9.9999999999999645E-2</v>
      </c>
      <c r="D29" s="21">
        <f>Employment_Table!E34</f>
        <v>0.33392260852485034</v>
      </c>
      <c r="E29" s="21">
        <f>Employment_Table!F34</f>
        <v>-0.19524894240157131</v>
      </c>
    </row>
    <row r="30" spans="1:13" x14ac:dyDescent="0.2">
      <c r="A30" s="18" t="s">
        <v>2</v>
      </c>
      <c r="B30" s="20">
        <f>Employment_Table!C6</f>
        <v>4.8</v>
      </c>
      <c r="C30" s="21">
        <f>Employment_Table!D6</f>
        <v>-1.1000000000000005</v>
      </c>
      <c r="D30" s="21">
        <f>Employment_Table!E6</f>
        <v>1.3201073985680267</v>
      </c>
      <c r="E30" s="21">
        <f>Employment_Table!F6</f>
        <v>4.9031625398399115E-2</v>
      </c>
    </row>
    <row r="31" spans="1:13" x14ac:dyDescent="0.2">
      <c r="A31" s="18" t="s">
        <v>17</v>
      </c>
      <c r="B31" s="20">
        <f>Employment_Table!C21</f>
        <v>4.8</v>
      </c>
      <c r="C31" s="21">
        <f>Employment_Table!D21</f>
        <v>-0.90000000000000036</v>
      </c>
      <c r="D31" s="21">
        <f>Employment_Table!E21</f>
        <v>0.57639907776148025</v>
      </c>
      <c r="E31" s="21">
        <f>Employment_Table!F21</f>
        <v>-0.82122552116236092</v>
      </c>
    </row>
    <row r="32" spans="1:13" x14ac:dyDescent="0.2">
      <c r="A32" s="18" t="s">
        <v>50</v>
      </c>
      <c r="B32" s="20">
        <f>Employment_Table!C54</f>
        <v>4.8</v>
      </c>
      <c r="C32" s="21">
        <f>Employment_Table!D54</f>
        <v>0.39999999999999947</v>
      </c>
      <c r="D32" s="21">
        <f>Employment_Table!E54</f>
        <v>-2.7564549895324642</v>
      </c>
      <c r="E32" s="21">
        <f>Employment_Table!F54</f>
        <v>-1.1126564673157313</v>
      </c>
    </row>
    <row r="33" spans="1:12" x14ac:dyDescent="0.2">
      <c r="A33" s="8" t="s">
        <v>9</v>
      </c>
      <c r="B33" s="28">
        <f>Employment_Table!C13</f>
        <v>4.9000000000000004</v>
      </c>
      <c r="C33" s="1">
        <f>Employment_Table!D13</f>
        <v>-0.19999999999999929</v>
      </c>
      <c r="D33" s="1">
        <f>Employment_Table!E13</f>
        <v>3.0615600073068183</v>
      </c>
      <c r="E33" s="1">
        <f>Employment_Table!F13</f>
        <v>1.2973868237026176</v>
      </c>
    </row>
    <row r="34" spans="1:12" x14ac:dyDescent="0.2">
      <c r="A34" s="18" t="s">
        <v>35</v>
      </c>
      <c r="B34" s="20">
        <f>Employment_Table!C39</f>
        <v>4.9000000000000004</v>
      </c>
      <c r="C34" s="1">
        <f>Employment_Table!D39</f>
        <v>0.10000000000000053</v>
      </c>
      <c r="D34" s="1">
        <f>Employment_Table!E39</f>
        <v>0.76341454505606254</v>
      </c>
      <c r="E34" s="1">
        <f>Employment_Table!F39</f>
        <v>0.42547705002577985</v>
      </c>
    </row>
    <row r="35" spans="1:12" x14ac:dyDescent="0.2">
      <c r="A35" s="8" t="s">
        <v>32</v>
      </c>
      <c r="B35" s="20">
        <f>Employment_Table!C36</f>
        <v>4.9000000000000004</v>
      </c>
      <c r="C35" s="1">
        <f>Employment_Table!D36</f>
        <v>-9.9999999999999645E-2</v>
      </c>
      <c r="D35" s="1">
        <f>Employment_Table!E36</f>
        <v>1.2335455562247244</v>
      </c>
      <c r="E35" s="1">
        <f>Employment_Table!F36</f>
        <v>0.29759844971970484</v>
      </c>
    </row>
    <row r="36" spans="1:12" x14ac:dyDescent="0.2">
      <c r="A36" s="8" t="s">
        <v>42</v>
      </c>
      <c r="B36" s="28">
        <f>Employment_Table!C46</f>
        <v>4.9000000000000004</v>
      </c>
      <c r="C36" s="1">
        <f>Employment_Table!D46</f>
        <v>-0.69999999999999929</v>
      </c>
      <c r="D36" s="1">
        <f>Employment_Table!E46</f>
        <v>1.6421868625051017</v>
      </c>
      <c r="E36" s="1">
        <f>Employment_Table!F46</f>
        <v>0.28063610851263299</v>
      </c>
    </row>
    <row r="37" spans="1:12" x14ac:dyDescent="0.2">
      <c r="A37" s="18" t="s">
        <v>39</v>
      </c>
      <c r="B37" s="20">
        <f>Employment_Table!C43</f>
        <v>5</v>
      </c>
      <c r="C37" s="21">
        <f>Employment_Table!D43</f>
        <v>-0.40000000000000036</v>
      </c>
      <c r="D37" s="21">
        <f>Employment_Table!E43</f>
        <v>0.73694984646879291</v>
      </c>
      <c r="E37" s="1">
        <f>Employment_Table!F43</f>
        <v>1.4999999999999902</v>
      </c>
      <c r="L37" s="8"/>
    </row>
    <row r="38" spans="1:12" x14ac:dyDescent="0.2">
      <c r="A38" s="18" t="s">
        <v>22</v>
      </c>
      <c r="B38" s="20">
        <f>Employment_Table!C26</f>
        <v>5</v>
      </c>
      <c r="C38" s="21">
        <f>Employment_Table!D26</f>
        <v>-9.9999999999999645E-2</v>
      </c>
      <c r="D38" s="1">
        <f>Employment_Table!E26</f>
        <v>1.7488224595439084</v>
      </c>
      <c r="E38" s="1">
        <f>Employment_Table!F26</f>
        <v>0.78516538590043261</v>
      </c>
      <c r="L38" s="18"/>
    </row>
    <row r="39" spans="1:12" x14ac:dyDescent="0.2">
      <c r="A39" s="18" t="s">
        <v>36</v>
      </c>
      <c r="B39" s="20">
        <f>Employment_Table!C40</f>
        <v>5</v>
      </c>
      <c r="C39" s="21">
        <f>Employment_Table!D40</f>
        <v>0.90000000000000036</v>
      </c>
      <c r="D39" s="21">
        <f>Employment_Table!E40</f>
        <v>-0.33672058204556876</v>
      </c>
      <c r="E39" s="21">
        <f>Employment_Table!F40</f>
        <v>5.6753688989807927E-2</v>
      </c>
      <c r="L39" s="8"/>
    </row>
    <row r="40" spans="1:12" x14ac:dyDescent="0.2">
      <c r="A40" s="22" t="s">
        <v>28</v>
      </c>
      <c r="B40" s="27">
        <f>Employment_Table!C32</f>
        <v>5.0999999999999996</v>
      </c>
      <c r="C40" s="23">
        <f>Employment_Table!D32</f>
        <v>-1.2000000000000002</v>
      </c>
      <c r="D40" s="23">
        <f>Employment_Table!E32</f>
        <v>3.0212195314348822</v>
      </c>
      <c r="E40" s="1">
        <f>Employment_Table!F32</f>
        <v>2.1059349074665112</v>
      </c>
      <c r="J40" s="8"/>
      <c r="L40" s="18"/>
    </row>
    <row r="41" spans="1:12" x14ac:dyDescent="0.2">
      <c r="A41" s="8" t="s">
        <v>33</v>
      </c>
      <c r="B41" s="28">
        <f>Employment_Table!C37</f>
        <v>5.0999999999999996</v>
      </c>
      <c r="C41" s="1">
        <f>Employment_Table!D37</f>
        <v>-0.5</v>
      </c>
      <c r="D41" s="1">
        <f>Employment_Table!E37</f>
        <v>1.9929824561403464</v>
      </c>
      <c r="E41" s="1">
        <f>Employment_Table!F37</f>
        <v>0.79320901753408002</v>
      </c>
      <c r="J41" s="18"/>
      <c r="L41" s="8"/>
    </row>
    <row r="42" spans="1:12" x14ac:dyDescent="0.2">
      <c r="A42" s="22" t="s">
        <v>4</v>
      </c>
      <c r="B42" s="27">
        <f>Employment_Table!C8</f>
        <v>5.2</v>
      </c>
      <c r="C42" s="23">
        <f>Employment_Table!D8</f>
        <v>-0.70000000000000018</v>
      </c>
      <c r="D42" s="23">
        <f>Employment_Table!E8</f>
        <v>2.0431237364892496</v>
      </c>
      <c r="E42" s="21">
        <f>Employment_Table!F8</f>
        <v>2.4983855343881256</v>
      </c>
      <c r="H42" s="8"/>
      <c r="J42" s="8"/>
      <c r="L42" s="18"/>
    </row>
    <row r="43" spans="1:12" x14ac:dyDescent="0.2">
      <c r="A43" s="18" t="s">
        <v>47</v>
      </c>
      <c r="B43" s="20">
        <f>Employment_Table!C51</f>
        <v>5.2</v>
      </c>
      <c r="C43" s="23">
        <f>Employment_Table!D51</f>
        <v>-0.59999999999999964</v>
      </c>
      <c r="D43" s="23">
        <f>Employment_Table!E51</f>
        <v>3.0482270835289205</v>
      </c>
      <c r="E43" s="21">
        <f>Employment_Table!F51</f>
        <v>2.1877205363443952</v>
      </c>
      <c r="H43" s="18"/>
      <c r="J43" s="18"/>
      <c r="L43" s="18"/>
    </row>
    <row r="44" spans="1:12" x14ac:dyDescent="0.2">
      <c r="A44" s="8" t="s">
        <v>10</v>
      </c>
      <c r="B44" s="28">
        <f>Employment_Table!C14</f>
        <v>5.4</v>
      </c>
      <c r="C44" s="1">
        <f>Employment_Table!D14</f>
        <v>-9.9999999999999645E-2</v>
      </c>
      <c r="D44" s="1">
        <f>Employment_Table!E14</f>
        <v>2.3856261980092608</v>
      </c>
      <c r="E44" s="1">
        <f>Employment_Table!F14</f>
        <v>1.8793128762296218</v>
      </c>
      <c r="H44" s="8"/>
      <c r="J44" s="18"/>
      <c r="L44" s="18"/>
    </row>
    <row r="45" spans="1:12" x14ac:dyDescent="0.2">
      <c r="A45" s="18" t="s">
        <v>38</v>
      </c>
      <c r="B45" s="20">
        <f>Employment_Table!C42</f>
        <v>5.6</v>
      </c>
      <c r="C45" s="1">
        <f>Employment_Table!D42</f>
        <v>0.89999999999999947</v>
      </c>
      <c r="D45" s="1">
        <f>Employment_Table!E42</f>
        <v>0.54532131354272373</v>
      </c>
      <c r="E45" s="1">
        <f>Employment_Table!F42</f>
        <v>-0.6508205998868033</v>
      </c>
      <c r="H45" s="18"/>
      <c r="J45" s="18"/>
      <c r="L45" s="18"/>
    </row>
    <row r="46" spans="1:12" x14ac:dyDescent="0.2">
      <c r="A46" s="18" t="s">
        <v>24</v>
      </c>
      <c r="B46" s="20">
        <f>Employment_Table!C28</f>
        <v>5.6</v>
      </c>
      <c r="C46" s="21">
        <f>Employment_Table!D28</f>
        <v>-1.2000000000000002</v>
      </c>
      <c r="D46" s="21">
        <f>Employment_Table!E28</f>
        <v>-0.96968638071111002</v>
      </c>
      <c r="E46" s="21">
        <f>Employment_Table!F28</f>
        <v>-0.77267181781212058</v>
      </c>
      <c r="H46" s="18"/>
      <c r="J46" s="18"/>
      <c r="L46" s="18"/>
    </row>
    <row r="47" spans="1:12" x14ac:dyDescent="0.2">
      <c r="A47" s="18" t="s">
        <v>13</v>
      </c>
      <c r="B47" s="20">
        <f>Employment_Table!C17</f>
        <v>5.7</v>
      </c>
      <c r="C47" s="21">
        <f>Employment_Table!D17</f>
        <v>-0.39999999999999947</v>
      </c>
      <c r="D47" s="21">
        <f>Employment_Table!E17</f>
        <v>0.47537745639585349</v>
      </c>
      <c r="E47" s="21">
        <f>Employment_Table!F17</f>
        <v>0.20417967811674487</v>
      </c>
      <c r="H47" s="8"/>
      <c r="J47" s="18"/>
      <c r="K47" s="18"/>
      <c r="L47" s="18"/>
    </row>
    <row r="48" spans="1:12" x14ac:dyDescent="0.2">
      <c r="A48" s="8" t="s">
        <v>8</v>
      </c>
      <c r="B48" s="28">
        <f>Employment_Table!C12</f>
        <v>5.8</v>
      </c>
      <c r="C48" s="1">
        <f>Employment_Table!D12</f>
        <v>-0.79999999999999982</v>
      </c>
      <c r="D48" s="1">
        <f>Employment_Table!E12</f>
        <v>2.2783491732847327</v>
      </c>
      <c r="E48" s="1">
        <f>Employment_Table!F12</f>
        <v>2.5555090071219144</v>
      </c>
      <c r="H48" s="8"/>
      <c r="J48" s="18"/>
      <c r="K48" s="8"/>
      <c r="L48" s="8"/>
    </row>
    <row r="49" spans="1:11" x14ac:dyDescent="0.2">
      <c r="A49" s="18" t="s">
        <v>48</v>
      </c>
      <c r="B49" s="20">
        <f>Employment_Table!C52</f>
        <v>5.9</v>
      </c>
      <c r="C49" s="21">
        <f>Employment_Table!D52</f>
        <v>-0.29999999999999982</v>
      </c>
      <c r="D49" s="21">
        <f>Employment_Table!E52</f>
        <v>0.28890347997374555</v>
      </c>
      <c r="E49" s="1">
        <f>Employment_Table!F52</f>
        <v>-0.72131147540983598</v>
      </c>
      <c r="H49" s="18"/>
      <c r="J49" s="8"/>
      <c r="K49" s="18"/>
    </row>
    <row r="50" spans="1:11" x14ac:dyDescent="0.2">
      <c r="A50" s="18" t="s">
        <v>18</v>
      </c>
      <c r="B50" s="20">
        <f>Employment_Table!C22</f>
        <v>6.1</v>
      </c>
      <c r="C50" s="21">
        <f>Employment_Table!D22</f>
        <v>0.29999999999999982</v>
      </c>
      <c r="D50" s="21">
        <f>Employment_Table!E22</f>
        <v>-0.23232323232322827</v>
      </c>
      <c r="E50" s="21">
        <f>Employment_Table!F22</f>
        <v>-0.86074392868121796</v>
      </c>
      <c r="H50" s="22"/>
      <c r="J50" s="8"/>
      <c r="K50" s="18"/>
    </row>
    <row r="51" spans="1:11" x14ac:dyDescent="0.2">
      <c r="A51" s="18" t="s">
        <v>0</v>
      </c>
      <c r="B51" s="20">
        <f>Employment_Table!C4</f>
        <v>6.2</v>
      </c>
      <c r="C51" s="21">
        <f>Employment_Table!D4</f>
        <v>-9.9999999999999645E-2</v>
      </c>
      <c r="D51" s="21">
        <f>Employment_Table!E4</f>
        <v>0.95530012771392059</v>
      </c>
      <c r="E51" s="21">
        <f>Employment_Table!F4</f>
        <v>1.7314864144912123</v>
      </c>
      <c r="H51" s="8"/>
      <c r="K51" s="18"/>
    </row>
    <row r="52" spans="1:11" x14ac:dyDescent="0.2">
      <c r="A52" s="18" t="s">
        <v>31</v>
      </c>
      <c r="B52" s="20">
        <f>Employment_Table!C35</f>
        <v>6.6</v>
      </c>
      <c r="C52" s="21">
        <f>Employment_Table!D35</f>
        <v>0</v>
      </c>
      <c r="D52" s="21">
        <f>Employment_Table!E35</f>
        <v>0.30193236714974869</v>
      </c>
      <c r="E52" s="21">
        <f>Employment_Table!F35</f>
        <v>-0.62926061877293105</v>
      </c>
      <c r="K52" s="18"/>
    </row>
    <row r="53" spans="1:11" x14ac:dyDescent="0.2">
      <c r="A53" s="18" t="s">
        <v>1</v>
      </c>
      <c r="B53" s="20">
        <f>Employment_Table!C5</f>
        <v>6.7</v>
      </c>
      <c r="C53" s="21">
        <f>Employment_Table!D5</f>
        <v>0.10000000000000053</v>
      </c>
      <c r="D53" s="21">
        <f>Employment_Table!E5</f>
        <v>-1.3561320754716832</v>
      </c>
      <c r="E53" s="21">
        <f>Employment_Table!F5</f>
        <v>-0.85784313725488781</v>
      </c>
      <c r="K53" s="18"/>
    </row>
    <row r="54" spans="1:11" x14ac:dyDescent="0.2">
      <c r="A54" s="19"/>
      <c r="B54" s="29"/>
      <c r="C54" s="14"/>
      <c r="D54" s="14"/>
      <c r="E54" s="14"/>
      <c r="K54" s="8"/>
    </row>
    <row r="55" spans="1:11" x14ac:dyDescent="0.2">
      <c r="A55" s="19"/>
      <c r="B55" s="29"/>
      <c r="C55" s="14">
        <f>COUNTIF(C3:C53, "&gt;0")</f>
        <v>11</v>
      </c>
      <c r="D55" s="14"/>
      <c r="E55" s="14">
        <f>COUNTIF(E3:E53, "&lt;0")</f>
        <v>13</v>
      </c>
      <c r="K55" s="7"/>
    </row>
    <row r="56" spans="1:11" x14ac:dyDescent="0.2">
      <c r="A56" s="19"/>
      <c r="B56" s="29"/>
      <c r="C56" s="14"/>
      <c r="D56" s="14"/>
      <c r="E56" s="14"/>
      <c r="K56" s="7"/>
    </row>
    <row r="57" spans="1:11" x14ac:dyDescent="0.2">
      <c r="B57" s="30"/>
    </row>
    <row r="58" spans="1:11" x14ac:dyDescent="0.2">
      <c r="B58" s="30"/>
    </row>
    <row r="59" spans="1:11" x14ac:dyDescent="0.2">
      <c r="B59" s="30"/>
    </row>
  </sheetData>
  <autoFilter ref="A2:E53">
    <sortState ref="A3:E53">
      <sortCondition ref="B2:B53"/>
    </sortState>
  </autoFilter>
  <sortState ref="L42:L48">
    <sortCondition ref="L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4" sqref="F4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42339</v>
      </c>
      <c r="C1" s="4">
        <v>42644</v>
      </c>
      <c r="D1" s="4">
        <v>42675</v>
      </c>
      <c r="E1" s="6">
        <v>42705</v>
      </c>
      <c r="F1" s="5" t="s">
        <v>52</v>
      </c>
    </row>
    <row r="2" spans="1:6" x14ac:dyDescent="0.2">
      <c r="A2" s="8" t="s">
        <v>51</v>
      </c>
      <c r="B2" s="1">
        <v>5</v>
      </c>
      <c r="C2" s="1">
        <v>4.8</v>
      </c>
      <c r="D2" s="1">
        <v>4.5999999999999996</v>
      </c>
      <c r="E2" s="1">
        <v>4.7</v>
      </c>
      <c r="F2" s="1">
        <f t="shared" ref="F2:F53" si="0">E2-B2</f>
        <v>-0.29999999999999982</v>
      </c>
    </row>
    <row r="3" spans="1:6" x14ac:dyDescent="0.2">
      <c r="A3" s="8" t="s">
        <v>0</v>
      </c>
      <c r="B3" s="1">
        <f>BLS_Table_3!B2</f>
        <v>6.3</v>
      </c>
      <c r="C3" s="1">
        <f>BLS_Table_3!C2</f>
        <v>5.7</v>
      </c>
      <c r="D3" s="1">
        <f>BLS_Table_3!D2</f>
        <v>5.9</v>
      </c>
      <c r="E3" s="1">
        <f>BLS_Table_3!E2</f>
        <v>6.2</v>
      </c>
      <c r="F3" s="1">
        <f>E3-B3</f>
        <v>-9.9999999999999645E-2</v>
      </c>
    </row>
    <row r="4" spans="1:6" x14ac:dyDescent="0.2">
      <c r="A4" s="8" t="s">
        <v>1</v>
      </c>
      <c r="B4" s="1">
        <f>BLS_Table_3!B3</f>
        <v>6.6</v>
      </c>
      <c r="C4" s="1">
        <f>BLS_Table_3!C3</f>
        <v>6.9</v>
      </c>
      <c r="D4" s="1">
        <f>BLS_Table_3!D3</f>
        <v>6.8</v>
      </c>
      <c r="E4" s="1">
        <f>BLS_Table_3!E3</f>
        <v>6.7</v>
      </c>
      <c r="F4" s="1">
        <f t="shared" si="0"/>
        <v>0.10000000000000053</v>
      </c>
    </row>
    <row r="5" spans="1:6" x14ac:dyDescent="0.2">
      <c r="A5" s="8" t="s">
        <v>2</v>
      </c>
      <c r="B5" s="1">
        <f>BLS_Table_3!B4</f>
        <v>5.9</v>
      </c>
      <c r="C5" s="1">
        <f>BLS_Table_3!C4</f>
        <v>5.2</v>
      </c>
      <c r="D5" s="1">
        <f>BLS_Table_3!D4</f>
        <v>5</v>
      </c>
      <c r="E5" s="1">
        <f>BLS_Table_3!E4</f>
        <v>4.8</v>
      </c>
      <c r="F5" s="1">
        <f t="shared" si="0"/>
        <v>-1.1000000000000005</v>
      </c>
    </row>
    <row r="6" spans="1:6" x14ac:dyDescent="0.2">
      <c r="A6" s="8" t="s">
        <v>3</v>
      </c>
      <c r="B6" s="1">
        <f>BLS_Table_3!B5</f>
        <v>4.7</v>
      </c>
      <c r="C6" s="1">
        <f>BLS_Table_3!C5</f>
        <v>4</v>
      </c>
      <c r="D6" s="1">
        <f>BLS_Table_3!D5</f>
        <v>4</v>
      </c>
      <c r="E6" s="1">
        <f>BLS_Table_3!E5</f>
        <v>3.9</v>
      </c>
      <c r="F6" s="1">
        <f t="shared" si="0"/>
        <v>-0.80000000000000027</v>
      </c>
    </row>
    <row r="7" spans="1:6" x14ac:dyDescent="0.2">
      <c r="A7" s="8" t="s">
        <v>4</v>
      </c>
      <c r="B7" s="1">
        <f>BLS_Table_3!B6</f>
        <v>5.9</v>
      </c>
      <c r="C7" s="1">
        <f>BLS_Table_3!C6</f>
        <v>5.5</v>
      </c>
      <c r="D7" s="1">
        <f>BLS_Table_3!D6</f>
        <v>5.3</v>
      </c>
      <c r="E7" s="1">
        <f>BLS_Table_3!E6</f>
        <v>5.2</v>
      </c>
      <c r="F7" s="1">
        <f t="shared" si="0"/>
        <v>-0.70000000000000018</v>
      </c>
    </row>
    <row r="8" spans="1:6" x14ac:dyDescent="0.2">
      <c r="A8" s="8" t="s">
        <v>5</v>
      </c>
      <c r="B8" s="1">
        <f>BLS_Table_3!B7</f>
        <v>3.5</v>
      </c>
      <c r="C8" s="1">
        <f>BLS_Table_3!C7</f>
        <v>3.5</v>
      </c>
      <c r="D8" s="1">
        <f>BLS_Table_3!D7</f>
        <v>3.2</v>
      </c>
      <c r="E8" s="1">
        <f>BLS_Table_3!E7</f>
        <v>3</v>
      </c>
      <c r="F8" s="1">
        <f t="shared" si="0"/>
        <v>-0.5</v>
      </c>
    </row>
    <row r="9" spans="1:6" x14ac:dyDescent="0.2">
      <c r="A9" s="8" t="s">
        <v>6</v>
      </c>
      <c r="B9" s="1">
        <f>BLS_Table_3!B8</f>
        <v>5.4</v>
      </c>
      <c r="C9" s="1">
        <f>BLS_Table_3!C8</f>
        <v>5.0999999999999996</v>
      </c>
      <c r="D9" s="1">
        <f>BLS_Table_3!D8</f>
        <v>4.7</v>
      </c>
      <c r="E9" s="1">
        <f>BLS_Table_3!E8</f>
        <v>4.4000000000000004</v>
      </c>
      <c r="F9" s="1">
        <f t="shared" si="0"/>
        <v>-1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4.3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6.6</v>
      </c>
      <c r="C11" s="1">
        <f>BLS_Table_3!C10</f>
        <v>6.1</v>
      </c>
      <c r="D11" s="1">
        <f>BLS_Table_3!D10</f>
        <v>6</v>
      </c>
      <c r="E11" s="1">
        <f>BLS_Table_3!E10</f>
        <v>5.8</v>
      </c>
      <c r="F11" s="1">
        <f t="shared" si="0"/>
        <v>-0.79999999999999982</v>
      </c>
    </row>
    <row r="12" spans="1:6" x14ac:dyDescent="0.2">
      <c r="A12" s="8" t="s">
        <v>9</v>
      </c>
      <c r="B12" s="1">
        <f>BLS_Table_3!B11</f>
        <v>5.0999999999999996</v>
      </c>
      <c r="C12" s="1">
        <f>BLS_Table_3!C11</f>
        <v>4.8</v>
      </c>
      <c r="D12" s="1">
        <f>BLS_Table_3!D11</f>
        <v>4.9000000000000004</v>
      </c>
      <c r="E12" s="1">
        <f>BLS_Table_3!E11</f>
        <v>4.9000000000000004</v>
      </c>
      <c r="F12" s="1">
        <f t="shared" si="0"/>
        <v>-0.19999999999999929</v>
      </c>
    </row>
    <row r="13" spans="1:6" x14ac:dyDescent="0.2">
      <c r="A13" s="8" t="s">
        <v>10</v>
      </c>
      <c r="B13" s="1">
        <f>BLS_Table_3!B12</f>
        <v>5.5</v>
      </c>
      <c r="C13" s="1">
        <f>BLS_Table_3!C12</f>
        <v>5.2</v>
      </c>
      <c r="D13" s="1">
        <f>BLS_Table_3!D12</f>
        <v>5.3</v>
      </c>
      <c r="E13" s="1">
        <f>BLS_Table_3!E12</f>
        <v>5.4</v>
      </c>
      <c r="F13" s="1">
        <f t="shared" si="0"/>
        <v>-9.9999999999999645E-2</v>
      </c>
    </row>
    <row r="14" spans="1:6" x14ac:dyDescent="0.2">
      <c r="A14" s="8" t="s">
        <v>11</v>
      </c>
      <c r="B14" s="1">
        <f>BLS_Table_3!B13</f>
        <v>3.3</v>
      </c>
      <c r="C14" s="1">
        <f>BLS_Table_3!C13</f>
        <v>3.2</v>
      </c>
      <c r="D14" s="1">
        <f>BLS_Table_3!D13</f>
        <v>3</v>
      </c>
      <c r="E14" s="1">
        <f>BLS_Table_3!E13</f>
        <v>2.9</v>
      </c>
      <c r="F14" s="1">
        <f t="shared" si="0"/>
        <v>-0.39999999999999991</v>
      </c>
    </row>
    <row r="15" spans="1:6" x14ac:dyDescent="0.2">
      <c r="A15" s="8" t="s">
        <v>12</v>
      </c>
      <c r="B15" s="1">
        <f>BLS_Table_3!B14</f>
        <v>3.9</v>
      </c>
      <c r="C15" s="1">
        <f>BLS_Table_3!C14</f>
        <v>3.8</v>
      </c>
      <c r="D15" s="1">
        <f>BLS_Table_3!D14</f>
        <v>3.8</v>
      </c>
      <c r="E15" s="1">
        <f>BLS_Table_3!E14</f>
        <v>3.7</v>
      </c>
      <c r="F15" s="1">
        <f t="shared" si="0"/>
        <v>-0.19999999999999973</v>
      </c>
    </row>
    <row r="16" spans="1:6" x14ac:dyDescent="0.2">
      <c r="A16" s="8" t="s">
        <v>13</v>
      </c>
      <c r="B16" s="1">
        <f>BLS_Table_3!B15</f>
        <v>6.1</v>
      </c>
      <c r="C16" s="1">
        <f>BLS_Table_3!C15</f>
        <v>5.6</v>
      </c>
      <c r="D16" s="1">
        <f>BLS_Table_3!D15</f>
        <v>5.6</v>
      </c>
      <c r="E16" s="1">
        <f>BLS_Table_3!E15</f>
        <v>5.7</v>
      </c>
      <c r="F16" s="1">
        <f t="shared" si="0"/>
        <v>-0.39999999999999947</v>
      </c>
    </row>
    <row r="17" spans="1:6" x14ac:dyDescent="0.2">
      <c r="A17" s="8" t="s">
        <v>14</v>
      </c>
      <c r="B17" s="1">
        <f>BLS_Table_3!B16</f>
        <v>4.5999999999999996</v>
      </c>
      <c r="C17" s="1">
        <f>BLS_Table_3!C16</f>
        <v>4.4000000000000004</v>
      </c>
      <c r="D17" s="1">
        <f>BLS_Table_3!D16</f>
        <v>4.2</v>
      </c>
      <c r="E17" s="1">
        <f>BLS_Table_3!E16</f>
        <v>4</v>
      </c>
      <c r="F17" s="1">
        <f t="shared" si="0"/>
        <v>-0.59999999999999964</v>
      </c>
    </row>
    <row r="18" spans="1:6" x14ac:dyDescent="0.2">
      <c r="A18" s="8" t="s">
        <v>15</v>
      </c>
      <c r="B18" s="1">
        <f>BLS_Table_3!B17</f>
        <v>3.5</v>
      </c>
      <c r="C18" s="1">
        <f>BLS_Table_3!C17</f>
        <v>4.0999999999999996</v>
      </c>
      <c r="D18" s="1">
        <f>BLS_Table_3!D17</f>
        <v>3.8</v>
      </c>
      <c r="E18" s="1">
        <f>BLS_Table_3!E17</f>
        <v>3.6</v>
      </c>
      <c r="F18" s="1">
        <f t="shared" si="0"/>
        <v>0.10000000000000009</v>
      </c>
    </row>
    <row r="19" spans="1:6" x14ac:dyDescent="0.2">
      <c r="A19" s="8" t="s">
        <v>16</v>
      </c>
      <c r="B19" s="1">
        <f>BLS_Table_3!B18</f>
        <v>4</v>
      </c>
      <c r="C19" s="1">
        <f>BLS_Table_3!C18</f>
        <v>4.4000000000000004</v>
      </c>
      <c r="D19" s="1">
        <f>BLS_Table_3!D18</f>
        <v>4.3</v>
      </c>
      <c r="E19" s="1">
        <f>BLS_Table_3!E18</f>
        <v>4.2</v>
      </c>
      <c r="F19" s="1">
        <f t="shared" si="0"/>
        <v>0.20000000000000018</v>
      </c>
    </row>
    <row r="20" spans="1:6" x14ac:dyDescent="0.2">
      <c r="A20" s="8" t="s">
        <v>17</v>
      </c>
      <c r="B20" s="1">
        <f>BLS_Table_3!B19</f>
        <v>5.7</v>
      </c>
      <c r="C20" s="1">
        <f>BLS_Table_3!C19</f>
        <v>5.0999999999999996</v>
      </c>
      <c r="D20" s="1">
        <f>BLS_Table_3!D19</f>
        <v>4.8</v>
      </c>
      <c r="E20" s="1">
        <f>BLS_Table_3!E19</f>
        <v>4.8</v>
      </c>
      <c r="F20" s="1">
        <f t="shared" si="0"/>
        <v>-0.90000000000000036</v>
      </c>
    </row>
    <row r="21" spans="1:6" x14ac:dyDescent="0.2">
      <c r="A21" s="8" t="s">
        <v>18</v>
      </c>
      <c r="B21" s="1">
        <f>BLS_Table_3!B20</f>
        <v>5.8</v>
      </c>
      <c r="C21" s="1">
        <f>BLS_Table_3!C20</f>
        <v>6.3</v>
      </c>
      <c r="D21" s="1">
        <f>BLS_Table_3!D20</f>
        <v>6.2</v>
      </c>
      <c r="E21" s="1">
        <f>BLS_Table_3!E20</f>
        <v>6.1</v>
      </c>
      <c r="F21" s="1">
        <f t="shared" si="0"/>
        <v>0.29999999999999982</v>
      </c>
    </row>
    <row r="22" spans="1:6" x14ac:dyDescent="0.2">
      <c r="A22" s="8" t="s">
        <v>19</v>
      </c>
      <c r="B22" s="1">
        <f>BLS_Table_3!B21</f>
        <v>4</v>
      </c>
      <c r="C22" s="1">
        <f>BLS_Table_3!C21</f>
        <v>4</v>
      </c>
      <c r="D22" s="1">
        <f>BLS_Table_3!D21</f>
        <v>4</v>
      </c>
      <c r="E22" s="1">
        <f>BLS_Table_3!E21</f>
        <v>3.8</v>
      </c>
      <c r="F22" s="1">
        <f t="shared" si="0"/>
        <v>-0.20000000000000018</v>
      </c>
    </row>
    <row r="23" spans="1:6" x14ac:dyDescent="0.2">
      <c r="A23" s="8" t="s">
        <v>20</v>
      </c>
      <c r="B23" s="1">
        <f>BLS_Table_3!B22</f>
        <v>5</v>
      </c>
      <c r="C23" s="1">
        <f>BLS_Table_3!C22</f>
        <v>4.2</v>
      </c>
      <c r="D23" s="1">
        <f>BLS_Table_3!D22</f>
        <v>4.2</v>
      </c>
      <c r="E23" s="1">
        <f>BLS_Table_3!E22</f>
        <v>4.2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4.9000000000000004</v>
      </c>
      <c r="C24" s="1">
        <f>BLS_Table_3!C23</f>
        <v>3.3</v>
      </c>
      <c r="D24" s="1">
        <f>BLS_Table_3!D23</f>
        <v>2.9</v>
      </c>
      <c r="E24" s="1">
        <f>BLS_Table_3!E23</f>
        <v>2.8</v>
      </c>
      <c r="F24" s="1">
        <f t="shared" si="0"/>
        <v>-2.1000000000000005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4.7</v>
      </c>
      <c r="D25" s="1">
        <f>BLS_Table_3!D24</f>
        <v>4.9000000000000004</v>
      </c>
      <c r="E25" s="1">
        <f>BLS_Table_3!E24</f>
        <v>5</v>
      </c>
      <c r="F25" s="1">
        <f t="shared" si="0"/>
        <v>-9.9999999999999645E-2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4</v>
      </c>
      <c r="D26" s="1">
        <f>BLS_Table_3!D25</f>
        <v>3.8</v>
      </c>
      <c r="E26" s="1">
        <f>BLS_Table_3!E25</f>
        <v>3.9</v>
      </c>
      <c r="F26" s="1">
        <f t="shared" si="0"/>
        <v>0.19999999999999973</v>
      </c>
    </row>
    <row r="27" spans="1:6" x14ac:dyDescent="0.2">
      <c r="A27" s="8" t="s">
        <v>24</v>
      </c>
      <c r="B27" s="1">
        <f>BLS_Table_3!B26</f>
        <v>6.8</v>
      </c>
      <c r="C27" s="1">
        <f>BLS_Table_3!C26</f>
        <v>5.9</v>
      </c>
      <c r="D27" s="1">
        <f>BLS_Table_3!D26</f>
        <v>5.7</v>
      </c>
      <c r="E27" s="1">
        <f>BLS_Table_3!E26</f>
        <v>5.6</v>
      </c>
      <c r="F27" s="1">
        <f t="shared" si="0"/>
        <v>-1.2000000000000002</v>
      </c>
    </row>
    <row r="28" spans="1:6" x14ac:dyDescent="0.2">
      <c r="A28" s="8" t="s">
        <v>25</v>
      </c>
      <c r="B28" s="1">
        <f>BLS_Table_3!B27</f>
        <v>4.4000000000000004</v>
      </c>
      <c r="C28" s="1">
        <f>BLS_Table_3!C27</f>
        <v>5.0999999999999996</v>
      </c>
      <c r="D28" s="1">
        <f>BLS_Table_3!D27</f>
        <v>4.7</v>
      </c>
      <c r="E28" s="1">
        <f>BLS_Table_3!E27</f>
        <v>4.4000000000000004</v>
      </c>
      <c r="F28" s="1">
        <f t="shared" si="0"/>
        <v>0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</v>
      </c>
      <c r="E29" s="1">
        <f>BLS_Table_3!E28</f>
        <v>4</v>
      </c>
      <c r="F29" s="1">
        <f t="shared" si="0"/>
        <v>-9.9999999999999645E-2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3.3</v>
      </c>
      <c r="D30" s="1">
        <f>BLS_Table_3!D29</f>
        <v>3.4</v>
      </c>
      <c r="E30" s="1">
        <f>BLS_Table_3!E29</f>
        <v>3.4</v>
      </c>
      <c r="F30" s="1">
        <f t="shared" si="0"/>
        <v>0.39999999999999991</v>
      </c>
    </row>
    <row r="31" spans="1:6" x14ac:dyDescent="0.2">
      <c r="A31" s="8" t="s">
        <v>28</v>
      </c>
      <c r="B31" s="1">
        <f>BLS_Table_3!B30</f>
        <v>6.3</v>
      </c>
      <c r="C31" s="1">
        <f>BLS_Table_3!C30</f>
        <v>5.5</v>
      </c>
      <c r="D31" s="1">
        <f>BLS_Table_3!D30</f>
        <v>5.2</v>
      </c>
      <c r="E31" s="1">
        <f>BLS_Table_3!E30</f>
        <v>5.0999999999999996</v>
      </c>
      <c r="F31" s="1">
        <f t="shared" si="0"/>
        <v>-1.2000000000000002</v>
      </c>
    </row>
    <row r="32" spans="1:6" x14ac:dyDescent="0.2">
      <c r="A32" s="8" t="s">
        <v>29</v>
      </c>
      <c r="B32" s="1">
        <f>BLS_Table_3!B31</f>
        <v>3.1</v>
      </c>
      <c r="C32" s="1">
        <f>BLS_Table_3!C31</f>
        <v>2.8</v>
      </c>
      <c r="D32" s="1">
        <f>BLS_Table_3!D31</f>
        <v>2.7</v>
      </c>
      <c r="E32" s="1">
        <f>BLS_Table_3!E31</f>
        <v>2.6</v>
      </c>
      <c r="F32" s="1">
        <f t="shared" si="0"/>
        <v>-0.5</v>
      </c>
    </row>
    <row r="33" spans="1:6" x14ac:dyDescent="0.2">
      <c r="A33" s="8" t="s">
        <v>30</v>
      </c>
      <c r="B33" s="1">
        <f>BLS_Table_3!B32</f>
        <v>4.8</v>
      </c>
      <c r="C33" s="1">
        <f>BLS_Table_3!C32</f>
        <v>5.3</v>
      </c>
      <c r="D33" s="1">
        <f>BLS_Table_3!D32</f>
        <v>5</v>
      </c>
      <c r="E33" s="1">
        <f>BLS_Table_3!E32</f>
        <v>4.7</v>
      </c>
      <c r="F33" s="1">
        <f t="shared" si="0"/>
        <v>-9.9999999999999645E-2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6.7</v>
      </c>
      <c r="D34" s="1">
        <f>BLS_Table_3!D33</f>
        <v>6.7</v>
      </c>
      <c r="E34" s="1">
        <f>BLS_Table_3!E33</f>
        <v>6.6</v>
      </c>
      <c r="F34" s="1">
        <f t="shared" si="0"/>
        <v>0</v>
      </c>
    </row>
    <row r="35" spans="1:6" x14ac:dyDescent="0.2">
      <c r="A35" s="8" t="s">
        <v>32</v>
      </c>
      <c r="B35" s="1">
        <f>BLS_Table_3!B34</f>
        <v>5</v>
      </c>
      <c r="C35" s="1">
        <f>BLS_Table_3!C34</f>
        <v>5.2</v>
      </c>
      <c r="D35" s="1">
        <f>BLS_Table_3!D34</f>
        <v>5.0999999999999996</v>
      </c>
      <c r="E35" s="1">
        <f>BLS_Table_3!E34</f>
        <v>4.9000000000000004</v>
      </c>
      <c r="F35" s="1">
        <f t="shared" si="0"/>
        <v>-9.9999999999999645E-2</v>
      </c>
    </row>
    <row r="36" spans="1:6" x14ac:dyDescent="0.2">
      <c r="A36" s="8" t="s">
        <v>33</v>
      </c>
      <c r="B36" s="1">
        <f>BLS_Table_3!B35</f>
        <v>5.6</v>
      </c>
      <c r="C36" s="1">
        <f>BLS_Table_3!C35</f>
        <v>4.9000000000000004</v>
      </c>
      <c r="D36" s="1">
        <f>BLS_Table_3!D35</f>
        <v>5</v>
      </c>
      <c r="E36" s="1">
        <f>BLS_Table_3!E35</f>
        <v>5.0999999999999996</v>
      </c>
      <c r="F36" s="1">
        <f t="shared" si="0"/>
        <v>-0.5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</v>
      </c>
      <c r="D37" s="1">
        <f>BLS_Table_3!D36</f>
        <v>3</v>
      </c>
      <c r="E37" s="1">
        <f>BLS_Table_3!E36</f>
        <v>3</v>
      </c>
      <c r="F37" s="1">
        <f t="shared" si="0"/>
        <v>0.29999999999999982</v>
      </c>
    </row>
    <row r="38" spans="1:6" x14ac:dyDescent="0.2">
      <c r="A38" s="8" t="s">
        <v>35</v>
      </c>
      <c r="B38" s="1">
        <f>BLS_Table_3!B37</f>
        <v>4.8</v>
      </c>
      <c r="C38" s="1">
        <f>BLS_Table_3!C37</f>
        <v>4.9000000000000004</v>
      </c>
      <c r="D38" s="1">
        <f>BLS_Table_3!D37</f>
        <v>4.9000000000000004</v>
      </c>
      <c r="E38" s="1">
        <f>BLS_Table_3!E37</f>
        <v>4.9000000000000004</v>
      </c>
      <c r="F38" s="1">
        <f t="shared" si="0"/>
        <v>0.10000000000000053</v>
      </c>
    </row>
    <row r="39" spans="1:6" x14ac:dyDescent="0.2">
      <c r="A39" s="8" t="s">
        <v>36</v>
      </c>
      <c r="B39" s="1">
        <f>BLS_Table_3!B38</f>
        <v>4.0999999999999996</v>
      </c>
      <c r="C39" s="1">
        <f>BLS_Table_3!C38</f>
        <v>5.2</v>
      </c>
      <c r="D39" s="1">
        <f>BLS_Table_3!D38</f>
        <v>5.0999999999999996</v>
      </c>
      <c r="E39" s="1">
        <f>BLS_Table_3!E38</f>
        <v>5</v>
      </c>
      <c r="F39" s="1">
        <f t="shared" si="0"/>
        <v>0.90000000000000036</v>
      </c>
    </row>
    <row r="40" spans="1:6" x14ac:dyDescent="0.2">
      <c r="A40" s="8" t="s">
        <v>37</v>
      </c>
      <c r="B40" s="1">
        <f>BLS_Table_3!B39</f>
        <v>5.5</v>
      </c>
      <c r="C40" s="1">
        <f>BLS_Table_3!C39</f>
        <v>5.3</v>
      </c>
      <c r="D40" s="1">
        <f>BLS_Table_3!D39</f>
        <v>5</v>
      </c>
      <c r="E40" s="1">
        <f>BLS_Table_3!E39</f>
        <v>4.5999999999999996</v>
      </c>
      <c r="F40" s="1">
        <f t="shared" si="0"/>
        <v>-0.90000000000000036</v>
      </c>
    </row>
    <row r="41" spans="1:6" x14ac:dyDescent="0.2">
      <c r="A41" s="8" t="s">
        <v>38</v>
      </c>
      <c r="B41" s="1">
        <f>BLS_Table_3!B40</f>
        <v>4.7</v>
      </c>
      <c r="C41" s="1">
        <f>BLS_Table_3!C40</f>
        <v>5.8</v>
      </c>
      <c r="D41" s="1">
        <f>BLS_Table_3!D40</f>
        <v>5.7</v>
      </c>
      <c r="E41" s="1">
        <f>BLS_Table_3!E40</f>
        <v>5.6</v>
      </c>
      <c r="F41" s="1">
        <f t="shared" si="0"/>
        <v>0.89999999999999947</v>
      </c>
    </row>
    <row r="42" spans="1:6" x14ac:dyDescent="0.2">
      <c r="A42" s="8" t="s">
        <v>39</v>
      </c>
      <c r="B42" s="1">
        <f>BLS_Table_3!B41</f>
        <v>5.4</v>
      </c>
      <c r="C42" s="1">
        <f>BLS_Table_3!C41</f>
        <v>5.5</v>
      </c>
      <c r="D42" s="1">
        <f>BLS_Table_3!D41</f>
        <v>5.3</v>
      </c>
      <c r="E42" s="1">
        <f>BLS_Table_3!E41</f>
        <v>5</v>
      </c>
      <c r="F42" s="1">
        <f t="shared" si="0"/>
        <v>-0.40000000000000036</v>
      </c>
    </row>
    <row r="43" spans="1:6" x14ac:dyDescent="0.2">
      <c r="A43" s="8" t="s">
        <v>40</v>
      </c>
      <c r="B43" s="1">
        <f>BLS_Table_3!B42</f>
        <v>5.5</v>
      </c>
      <c r="C43" s="1">
        <f>BLS_Table_3!C42</f>
        <v>4.7</v>
      </c>
      <c r="D43" s="1">
        <f>BLS_Table_3!D42</f>
        <v>4.4000000000000004</v>
      </c>
      <c r="E43" s="1">
        <f>BLS_Table_3!E42</f>
        <v>4.3</v>
      </c>
      <c r="F43" s="1">
        <f t="shared" si="0"/>
        <v>-1.2000000000000002</v>
      </c>
    </row>
    <row r="44" spans="1:6" x14ac:dyDescent="0.2">
      <c r="A44" s="8" t="s">
        <v>41</v>
      </c>
      <c r="B44" s="1">
        <f>BLS_Table_3!B43</f>
        <v>2.9</v>
      </c>
      <c r="C44" s="1">
        <f>BLS_Table_3!C43</f>
        <v>2.8</v>
      </c>
      <c r="D44" s="1">
        <f>BLS_Table_3!D43</f>
        <v>2.7</v>
      </c>
      <c r="E44" s="1">
        <f>BLS_Table_3!E43</f>
        <v>2.8</v>
      </c>
      <c r="F44" s="1">
        <f t="shared" si="0"/>
        <v>-0.10000000000000009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4.8</v>
      </c>
      <c r="D45" s="1">
        <f>BLS_Table_3!D44</f>
        <v>4.8</v>
      </c>
      <c r="E45" s="1">
        <f>BLS_Table_3!E44</f>
        <v>4.9000000000000004</v>
      </c>
      <c r="F45" s="1">
        <f t="shared" si="0"/>
        <v>-0.69999999999999929</v>
      </c>
    </row>
    <row r="46" spans="1:6" x14ac:dyDescent="0.2">
      <c r="A46" s="8" t="s">
        <v>43</v>
      </c>
      <c r="B46" s="1">
        <f>BLS_Table_3!B45</f>
        <v>4.5999999999999996</v>
      </c>
      <c r="C46" s="1">
        <f>BLS_Table_3!C45</f>
        <v>4.7</v>
      </c>
      <c r="D46" s="1">
        <f>BLS_Table_3!D45</f>
        <v>4.5999999999999996</v>
      </c>
      <c r="E46" s="1">
        <f>BLS_Table_3!E45</f>
        <v>4.5999999999999996</v>
      </c>
      <c r="F46" s="1">
        <f t="shared" si="0"/>
        <v>0</v>
      </c>
    </row>
    <row r="47" spans="1:6" x14ac:dyDescent="0.2">
      <c r="A47" s="8" t="s">
        <v>44</v>
      </c>
      <c r="B47" s="1">
        <f>BLS_Table_3!B46</f>
        <v>3.4</v>
      </c>
      <c r="C47" s="1">
        <f>BLS_Table_3!C46</f>
        <v>3.2</v>
      </c>
      <c r="D47" s="1">
        <f>BLS_Table_3!D46</f>
        <v>3.1</v>
      </c>
      <c r="E47" s="1">
        <f>BLS_Table_3!E46</f>
        <v>3.1</v>
      </c>
      <c r="F47" s="1">
        <f t="shared" si="0"/>
        <v>-0.29999999999999982</v>
      </c>
    </row>
    <row r="48" spans="1:6" x14ac:dyDescent="0.2">
      <c r="A48" s="8" t="s">
        <v>45</v>
      </c>
      <c r="B48" s="1">
        <f>BLS_Table_3!B47</f>
        <v>3.5</v>
      </c>
      <c r="C48" s="1">
        <f>BLS_Table_3!C47</f>
        <v>3.3</v>
      </c>
      <c r="D48" s="1">
        <f>BLS_Table_3!D47</f>
        <v>3.2</v>
      </c>
      <c r="E48" s="1">
        <f>BLS_Table_3!E47</f>
        <v>3.1</v>
      </c>
      <c r="F48" s="1">
        <f t="shared" si="0"/>
        <v>-0.39999999999999991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4.0999999999999996</v>
      </c>
      <c r="D49" s="1">
        <f>BLS_Table_3!D48</f>
        <v>4.2</v>
      </c>
      <c r="E49" s="1">
        <f>BLS_Table_3!E48</f>
        <v>4.0999999999999996</v>
      </c>
      <c r="F49" s="1">
        <f t="shared" si="0"/>
        <v>-0.10000000000000053</v>
      </c>
    </row>
    <row r="50" spans="1:6" x14ac:dyDescent="0.2">
      <c r="A50" s="8" t="s">
        <v>47</v>
      </c>
      <c r="B50" s="1">
        <f>BLS_Table_3!B49</f>
        <v>5.8</v>
      </c>
      <c r="C50" s="1">
        <f>BLS_Table_3!C49</f>
        <v>5.4</v>
      </c>
      <c r="D50" s="1">
        <f>BLS_Table_3!D49</f>
        <v>5.3</v>
      </c>
      <c r="E50" s="1">
        <f>BLS_Table_3!E49</f>
        <v>5.2</v>
      </c>
      <c r="F50" s="1">
        <f t="shared" si="0"/>
        <v>-0.59999999999999964</v>
      </c>
    </row>
    <row r="51" spans="1:6" x14ac:dyDescent="0.2">
      <c r="A51" s="8" t="s">
        <v>48</v>
      </c>
      <c r="B51" s="1">
        <f>BLS_Table_3!B50</f>
        <v>6.2</v>
      </c>
      <c r="C51" s="1">
        <f>BLS_Table_3!C50</f>
        <v>6</v>
      </c>
      <c r="D51" s="1">
        <f>BLS_Table_3!D50</f>
        <v>6</v>
      </c>
      <c r="E51" s="1">
        <f>BLS_Table_3!E50</f>
        <v>5.9</v>
      </c>
      <c r="F51" s="1">
        <f t="shared" si="0"/>
        <v>-0.29999999999999982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4.0999999999999996</v>
      </c>
      <c r="D52" s="1">
        <f>BLS_Table_3!D51</f>
        <v>4.0999999999999996</v>
      </c>
      <c r="E52" s="1">
        <f>BLS_Table_3!E51</f>
        <v>4</v>
      </c>
      <c r="F52" s="1">
        <f t="shared" si="0"/>
        <v>-0.59999999999999964</v>
      </c>
    </row>
    <row r="53" spans="1:6" x14ac:dyDescent="0.2">
      <c r="A53" s="8" t="s">
        <v>50</v>
      </c>
      <c r="B53" s="1">
        <f>BLS_Table_3!B52</f>
        <v>4.4000000000000004</v>
      </c>
      <c r="C53" s="1">
        <f>BLS_Table_3!C52</f>
        <v>5.0999999999999996</v>
      </c>
      <c r="D53" s="1">
        <f>BLS_Table_3!D52</f>
        <v>4.9000000000000004</v>
      </c>
      <c r="E53" s="1">
        <f>BLS_Table_3!E52</f>
        <v>4.8</v>
      </c>
      <c r="F53" s="1">
        <f t="shared" si="0"/>
        <v>0.39999999999999947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3" sqref="F3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42339</v>
      </c>
      <c r="C1" s="4">
        <v>42644</v>
      </c>
      <c r="D1" s="4">
        <v>42675</v>
      </c>
      <c r="E1" s="6">
        <v>42705</v>
      </c>
      <c r="F1" s="5" t="s">
        <v>52</v>
      </c>
    </row>
    <row r="2" spans="1:10" x14ac:dyDescent="0.2">
      <c r="A2" s="8" t="s">
        <v>51</v>
      </c>
      <c r="B2" s="1">
        <v>143146</v>
      </c>
      <c r="C2" s="1">
        <v>144943</v>
      </c>
      <c r="D2" s="1">
        <v>145147</v>
      </c>
      <c r="E2" s="1">
        <v>145303</v>
      </c>
      <c r="F2" s="1">
        <f>((E2/B2)-1)*100</f>
        <v>1.5068531429449639</v>
      </c>
    </row>
    <row r="3" spans="1:10" x14ac:dyDescent="0.2">
      <c r="A3" s="8" t="s">
        <v>0</v>
      </c>
      <c r="B3" s="1">
        <f>BLS_T5_Total!B2</f>
        <v>1957.5</v>
      </c>
      <c r="C3" s="1">
        <f>BLS_T5_Total!C2</f>
        <v>1973.6</v>
      </c>
      <c r="D3" s="1">
        <f>BLS_T5_Total!D2</f>
        <v>1976.9</v>
      </c>
      <c r="E3" s="1">
        <f>BLS_T5_Total!E2</f>
        <v>1976.2</v>
      </c>
      <c r="F3" s="1">
        <f t="shared" ref="F3:F53" si="0">((E3/B3)-1)*100</f>
        <v>0.95530012771392059</v>
      </c>
    </row>
    <row r="4" spans="1:10" x14ac:dyDescent="0.2">
      <c r="A4" s="8" t="s">
        <v>1</v>
      </c>
      <c r="B4" s="1">
        <f>BLS_T5_Total!B3</f>
        <v>339.2</v>
      </c>
      <c r="C4" s="1">
        <f>BLS_T5_Total!C3</f>
        <v>334.8</v>
      </c>
      <c r="D4" s="1">
        <f>BLS_T5_Total!D3</f>
        <v>334.8</v>
      </c>
      <c r="E4" s="1">
        <f>BLS_T5_Total!E3</f>
        <v>334.6</v>
      </c>
      <c r="F4" s="1">
        <f t="shared" si="0"/>
        <v>-1.3561320754716832</v>
      </c>
    </row>
    <row r="5" spans="1:10" x14ac:dyDescent="0.2">
      <c r="A5" s="8" t="s">
        <v>2</v>
      </c>
      <c r="B5" s="1">
        <f>BLS_T5_Total!B4</f>
        <v>2681.6</v>
      </c>
      <c r="C5" s="1">
        <f>BLS_T5_Total!C4</f>
        <v>2714.4</v>
      </c>
      <c r="D5" s="1">
        <f>BLS_T5_Total!D4</f>
        <v>2708.6</v>
      </c>
      <c r="E5" s="1">
        <f>BLS_T5_Total!E4</f>
        <v>2717</v>
      </c>
      <c r="F5" s="1">
        <f t="shared" si="0"/>
        <v>1.3201073985680267</v>
      </c>
    </row>
    <row r="6" spans="1:10" x14ac:dyDescent="0.2">
      <c r="A6" s="8" t="s">
        <v>3</v>
      </c>
      <c r="B6" s="1">
        <f>BLS_T5_Total!B5</f>
        <v>1227</v>
      </c>
      <c r="C6" s="1">
        <f>BLS_T5_Total!C5</f>
        <v>1231</v>
      </c>
      <c r="D6" s="1">
        <f>BLS_T5_Total!D5</f>
        <v>1230.5</v>
      </c>
      <c r="E6" s="1">
        <f>BLS_T5_Total!E5</f>
        <v>1232.2</v>
      </c>
      <c r="F6" s="1">
        <f t="shared" si="0"/>
        <v>0.42379788101059024</v>
      </c>
    </row>
    <row r="7" spans="1:10" x14ac:dyDescent="0.2">
      <c r="A7" s="8" t="s">
        <v>4</v>
      </c>
      <c r="B7" s="1">
        <f>BLS_T5_Total!B6</f>
        <v>16274.1</v>
      </c>
      <c r="C7" s="1">
        <f>BLS_T5_Total!C6</f>
        <v>16590</v>
      </c>
      <c r="D7" s="1">
        <f>BLS_T5_Total!D6</f>
        <v>16602.900000000001</v>
      </c>
      <c r="E7" s="1">
        <f>BLS_T5_Total!E6</f>
        <v>16606.599999999999</v>
      </c>
      <c r="F7" s="1">
        <f t="shared" si="0"/>
        <v>2.0431237364892496</v>
      </c>
    </row>
    <row r="8" spans="1:10" x14ac:dyDescent="0.2">
      <c r="A8" s="8" t="s">
        <v>5</v>
      </c>
      <c r="B8" s="1">
        <f>BLS_T5_Total!B7</f>
        <v>2578.6</v>
      </c>
      <c r="C8" s="1">
        <f>BLS_T5_Total!C7</f>
        <v>2632.7</v>
      </c>
      <c r="D8" s="1">
        <f>BLS_T5_Total!D7</f>
        <v>2631.4</v>
      </c>
      <c r="E8" s="1">
        <f>BLS_T5_Total!E7</f>
        <v>2627.4</v>
      </c>
      <c r="F8" s="1">
        <f t="shared" si="0"/>
        <v>1.8924998060963372</v>
      </c>
    </row>
    <row r="9" spans="1:10" x14ac:dyDescent="0.2">
      <c r="A9" s="8" t="s">
        <v>6</v>
      </c>
      <c r="B9" s="1">
        <f>BLS_T5_Total!B8</f>
        <v>1680</v>
      </c>
      <c r="C9" s="1">
        <f>BLS_T5_Total!C8</f>
        <v>1677.8</v>
      </c>
      <c r="D9" s="1">
        <f>BLS_T5_Total!D8</f>
        <v>1679.7</v>
      </c>
      <c r="E9" s="1">
        <f>BLS_T5_Total!E8</f>
        <v>1678</v>
      </c>
      <c r="F9" s="1">
        <f t="shared" si="0"/>
        <v>-0.11904761904761862</v>
      </c>
    </row>
    <row r="10" spans="1:10" ht="15" x14ac:dyDescent="0.2">
      <c r="A10" s="8" t="s">
        <v>7</v>
      </c>
      <c r="B10" s="1">
        <f>BLS_T5_Total!B9</f>
        <v>456</v>
      </c>
      <c r="C10" s="1">
        <f>BLS_T5_Total!C9</f>
        <v>459.7</v>
      </c>
      <c r="D10" s="1">
        <f>BLS_T5_Total!D9</f>
        <v>459.9</v>
      </c>
      <c r="E10" s="1">
        <f>BLS_T5_Total!E9</f>
        <v>458.5</v>
      </c>
      <c r="F10" s="1">
        <f t="shared" si="0"/>
        <v>0.5482456140350811</v>
      </c>
      <c r="I10" s="7" t="s">
        <v>121</v>
      </c>
      <c r="J10" s="24" t="s">
        <v>119</v>
      </c>
    </row>
    <row r="11" spans="1:10" ht="15" x14ac:dyDescent="0.2">
      <c r="A11" s="8" t="s">
        <v>8</v>
      </c>
      <c r="B11" s="1">
        <f>BLS_T5_Total!B10</f>
        <v>768.1</v>
      </c>
      <c r="C11" s="1">
        <f>BLS_T5_Total!C10</f>
        <v>783.2</v>
      </c>
      <c r="D11" s="1">
        <f>BLS_T5_Total!D10</f>
        <v>783.5</v>
      </c>
      <c r="E11" s="1">
        <f>BLS_T5_Total!E10</f>
        <v>785.6</v>
      </c>
      <c r="F11" s="1">
        <f t="shared" si="0"/>
        <v>2.2783491732847327</v>
      </c>
      <c r="I11" s="7" t="s">
        <v>122</v>
      </c>
      <c r="J11" s="24" t="s">
        <v>120</v>
      </c>
    </row>
    <row r="12" spans="1:10" x14ac:dyDescent="0.2">
      <c r="A12" s="8" t="s">
        <v>9</v>
      </c>
      <c r="B12" s="1">
        <f>BLS_T5_Total!B11</f>
        <v>8211.5</v>
      </c>
      <c r="C12" s="1">
        <f>BLS_T5_Total!C11</f>
        <v>8435.4</v>
      </c>
      <c r="D12" s="1">
        <f>BLS_T5_Total!D11</f>
        <v>8463.6</v>
      </c>
      <c r="E12" s="1">
        <f>BLS_T5_Total!E11</f>
        <v>8462.9</v>
      </c>
      <c r="F12" s="1">
        <f t="shared" si="0"/>
        <v>3.0615600073068183</v>
      </c>
    </row>
    <row r="13" spans="1:10" x14ac:dyDescent="0.2">
      <c r="A13" s="8" t="s">
        <v>10</v>
      </c>
      <c r="B13" s="1">
        <f>BLS_T5_Total!B12</f>
        <v>4330.1000000000004</v>
      </c>
      <c r="C13" s="1">
        <f>BLS_T5_Total!C12</f>
        <v>4413</v>
      </c>
      <c r="D13" s="1">
        <f>BLS_T5_Total!D12</f>
        <v>4427.5</v>
      </c>
      <c r="E13" s="1">
        <f>BLS_T5_Total!E12</f>
        <v>4433.3999999999996</v>
      </c>
      <c r="F13" s="1">
        <f t="shared" si="0"/>
        <v>2.3856261980092608</v>
      </c>
    </row>
    <row r="14" spans="1:10" x14ac:dyDescent="0.2">
      <c r="A14" s="8" t="s">
        <v>11</v>
      </c>
      <c r="B14" s="1">
        <f>BLS_T5_Total!B13</f>
        <v>642</v>
      </c>
      <c r="C14" s="1">
        <f>BLS_T5_Total!C13</f>
        <v>654.20000000000005</v>
      </c>
      <c r="D14" s="1">
        <f>BLS_T5_Total!D13</f>
        <v>655.9</v>
      </c>
      <c r="E14" s="1">
        <f>BLS_T5_Total!E13</f>
        <v>655.20000000000005</v>
      </c>
      <c r="F14" s="1">
        <f t="shared" si="0"/>
        <v>2.0560747663551426</v>
      </c>
    </row>
    <row r="15" spans="1:10" x14ac:dyDescent="0.2">
      <c r="A15" s="8" t="s">
        <v>12</v>
      </c>
      <c r="B15" s="1">
        <f>BLS_T5_Total!B14</f>
        <v>687.4</v>
      </c>
      <c r="C15" s="1">
        <f>BLS_T5_Total!C14</f>
        <v>696.5</v>
      </c>
      <c r="D15" s="1">
        <f>BLS_T5_Total!D14</f>
        <v>701.2</v>
      </c>
      <c r="E15" s="1">
        <f>BLS_T5_Total!E14</f>
        <v>700.7</v>
      </c>
      <c r="F15" s="1">
        <f t="shared" si="0"/>
        <v>1.934826883910401</v>
      </c>
    </row>
    <row r="16" spans="1:10" x14ac:dyDescent="0.2">
      <c r="A16" s="8" t="s">
        <v>13</v>
      </c>
      <c r="B16" s="1">
        <f>BLS_T5_Total!B15</f>
        <v>5974.2</v>
      </c>
      <c r="C16" s="1">
        <f>BLS_T5_Total!C15</f>
        <v>6023.8</v>
      </c>
      <c r="D16" s="1">
        <f>BLS_T5_Total!D15</f>
        <v>6019.3</v>
      </c>
      <c r="E16" s="1">
        <f>BLS_T5_Total!E15</f>
        <v>6002.6</v>
      </c>
      <c r="F16" s="1">
        <f t="shared" si="0"/>
        <v>0.47537745639585349</v>
      </c>
    </row>
    <row r="17" spans="1:6" x14ac:dyDescent="0.2">
      <c r="A17" s="8" t="s">
        <v>14</v>
      </c>
      <c r="B17" s="1">
        <f>BLS_T5_Total!B16</f>
        <v>3059.7</v>
      </c>
      <c r="C17" s="1">
        <f>BLS_T5_Total!C16</f>
        <v>3076.4</v>
      </c>
      <c r="D17" s="1">
        <f>BLS_T5_Total!D16</f>
        <v>3090.9</v>
      </c>
      <c r="E17" s="1">
        <f>BLS_T5_Total!E16</f>
        <v>3083.7</v>
      </c>
      <c r="F17" s="1">
        <f t="shared" si="0"/>
        <v>0.78439062653201663</v>
      </c>
    </row>
    <row r="18" spans="1:6" x14ac:dyDescent="0.2">
      <c r="A18" s="8" t="s">
        <v>15</v>
      </c>
      <c r="B18" s="1">
        <f>BLS_T5_Total!B17</f>
        <v>1573.9</v>
      </c>
      <c r="C18" s="1">
        <f>BLS_T5_Total!C17</f>
        <v>1584.8</v>
      </c>
      <c r="D18" s="1">
        <f>BLS_T5_Total!D17</f>
        <v>1580.2</v>
      </c>
      <c r="E18" s="1">
        <f>BLS_T5_Total!E17</f>
        <v>1582.1</v>
      </c>
      <c r="F18" s="1">
        <f t="shared" si="0"/>
        <v>0.52099879280766981</v>
      </c>
    </row>
    <row r="19" spans="1:6" x14ac:dyDescent="0.2">
      <c r="A19" s="8" t="s">
        <v>16</v>
      </c>
      <c r="B19" s="1">
        <f>BLS_T5_Total!B18</f>
        <v>1401.7</v>
      </c>
      <c r="C19" s="1">
        <f>BLS_T5_Total!C18</f>
        <v>1397.6</v>
      </c>
      <c r="D19" s="1">
        <f>BLS_T5_Total!D18</f>
        <v>1392.9</v>
      </c>
      <c r="E19" s="1">
        <f>BLS_T5_Total!E18</f>
        <v>1392.4</v>
      </c>
      <c r="F19" s="1">
        <f t="shared" si="0"/>
        <v>-0.66348005992722392</v>
      </c>
    </row>
    <row r="20" spans="1:6" x14ac:dyDescent="0.2">
      <c r="A20" s="8" t="s">
        <v>17</v>
      </c>
      <c r="B20" s="1">
        <f>BLS_T5_Total!B19</f>
        <v>1908.4</v>
      </c>
      <c r="C20" s="1">
        <f>BLS_T5_Total!C19</f>
        <v>1913.6</v>
      </c>
      <c r="D20" s="1">
        <f>BLS_T5_Total!D19</f>
        <v>1918.6</v>
      </c>
      <c r="E20" s="1">
        <f>BLS_T5_Total!E19</f>
        <v>1919.4</v>
      </c>
      <c r="F20" s="1">
        <f t="shared" si="0"/>
        <v>0.57639907776148025</v>
      </c>
    </row>
    <row r="21" spans="1:6" x14ac:dyDescent="0.2">
      <c r="A21" s="8" t="s">
        <v>18</v>
      </c>
      <c r="B21" s="1">
        <f>BLS_T5_Total!B20</f>
        <v>1980</v>
      </c>
      <c r="C21" s="1">
        <f>BLS_T5_Total!C20</f>
        <v>1974.7</v>
      </c>
      <c r="D21" s="1">
        <f>BLS_T5_Total!D20</f>
        <v>1973.5</v>
      </c>
      <c r="E21" s="1">
        <f>BLS_T5_Total!E20</f>
        <v>1975.4</v>
      </c>
      <c r="F21" s="1">
        <f t="shared" si="0"/>
        <v>-0.23232323232322827</v>
      </c>
    </row>
    <row r="22" spans="1:6" x14ac:dyDescent="0.2">
      <c r="A22" s="8" t="s">
        <v>19</v>
      </c>
      <c r="B22" s="1">
        <f>BLS_T5_Total!B21</f>
        <v>610.9</v>
      </c>
      <c r="C22" s="1">
        <f>BLS_T5_Total!C21</f>
        <v>609.1</v>
      </c>
      <c r="D22" s="1">
        <f>BLS_T5_Total!D21</f>
        <v>611.9</v>
      </c>
      <c r="E22" s="1">
        <f>BLS_T5_Total!E21</f>
        <v>610.9</v>
      </c>
      <c r="F22" s="1">
        <f t="shared" si="0"/>
        <v>0</v>
      </c>
    </row>
    <row r="23" spans="1:6" x14ac:dyDescent="0.2">
      <c r="A23" s="8" t="s">
        <v>20</v>
      </c>
      <c r="B23" s="1">
        <f>BLS_T5_Total!B22</f>
        <v>2683.3</v>
      </c>
      <c r="C23" s="1">
        <f>BLS_T5_Total!C22</f>
        <v>2710.1</v>
      </c>
      <c r="D23" s="1">
        <f>BLS_T5_Total!D22</f>
        <v>2712.5</v>
      </c>
      <c r="E23" s="1">
        <f>BLS_T5_Total!E22</f>
        <v>2713.4</v>
      </c>
      <c r="F23" s="1">
        <f t="shared" si="0"/>
        <v>1.1217530652554597</v>
      </c>
    </row>
    <row r="24" spans="1:6" x14ac:dyDescent="0.2">
      <c r="A24" s="8" t="s">
        <v>21</v>
      </c>
      <c r="B24" s="1">
        <f>BLS_T5_Total!B23</f>
        <v>3515.4</v>
      </c>
      <c r="C24" s="1">
        <f>BLS_T5_Total!C23</f>
        <v>3576.8</v>
      </c>
      <c r="D24" s="1">
        <f>BLS_T5_Total!D23</f>
        <v>3583.8</v>
      </c>
      <c r="E24" s="1">
        <f>BLS_T5_Total!E23</f>
        <v>3590.4</v>
      </c>
      <c r="F24" s="1">
        <f t="shared" si="0"/>
        <v>2.1334698754053694</v>
      </c>
    </row>
    <row r="25" spans="1:6" x14ac:dyDescent="0.2">
      <c r="A25" s="8" t="s">
        <v>22</v>
      </c>
      <c r="B25" s="1">
        <f>BLS_T5_Total!B24</f>
        <v>4288.6000000000004</v>
      </c>
      <c r="C25" s="1">
        <f>BLS_T5_Total!C24</f>
        <v>4365.3</v>
      </c>
      <c r="D25" s="1">
        <f>BLS_T5_Total!D24</f>
        <v>4366</v>
      </c>
      <c r="E25" s="1">
        <f>BLS_T5_Total!E24</f>
        <v>4363.6000000000004</v>
      </c>
      <c r="F25" s="1">
        <f t="shared" si="0"/>
        <v>1.7488224595439084</v>
      </c>
    </row>
    <row r="26" spans="1:6" x14ac:dyDescent="0.2">
      <c r="A26" s="8" t="s">
        <v>23</v>
      </c>
      <c r="B26" s="1">
        <f>BLS_T5_Total!B25</f>
        <v>2875.7</v>
      </c>
      <c r="C26" s="1">
        <f>BLS_T5_Total!C25</f>
        <v>2894.7</v>
      </c>
      <c r="D26" s="1">
        <f>BLS_T5_Total!D25</f>
        <v>2907.4</v>
      </c>
      <c r="E26" s="1">
        <f>BLS_T5_Total!E25</f>
        <v>2919.3</v>
      </c>
      <c r="F26" s="1">
        <f t="shared" si="0"/>
        <v>1.5161525889348715</v>
      </c>
    </row>
    <row r="27" spans="1:6" x14ac:dyDescent="0.2">
      <c r="A27" s="8" t="s">
        <v>24</v>
      </c>
      <c r="B27" s="1">
        <f>BLS_T5_Total!B26</f>
        <v>1144.7</v>
      </c>
      <c r="C27" s="1">
        <f>BLS_T5_Total!C26</f>
        <v>1140.5999999999999</v>
      </c>
      <c r="D27" s="1">
        <f>BLS_T5_Total!D26</f>
        <v>1140.8</v>
      </c>
      <c r="E27" s="1">
        <f>BLS_T5_Total!E26</f>
        <v>1133.5999999999999</v>
      </c>
      <c r="F27" s="1">
        <f t="shared" si="0"/>
        <v>-0.96968638071111002</v>
      </c>
    </row>
    <row r="28" spans="1:6" x14ac:dyDescent="0.2">
      <c r="A28" s="8" t="s">
        <v>25</v>
      </c>
      <c r="B28" s="1">
        <f>BLS_T5_Total!B27</f>
        <v>2783.3</v>
      </c>
      <c r="C28" s="1">
        <f>BLS_T5_Total!C27</f>
        <v>2840.3</v>
      </c>
      <c r="D28" s="1">
        <f>BLS_T5_Total!D27</f>
        <v>2844.1</v>
      </c>
      <c r="E28" s="1">
        <f>BLS_T5_Total!E27</f>
        <v>2847.8</v>
      </c>
      <c r="F28" s="1">
        <f t="shared" si="0"/>
        <v>2.3173930226709327</v>
      </c>
    </row>
    <row r="29" spans="1:6" x14ac:dyDescent="0.2">
      <c r="A29" s="8" t="s">
        <v>26</v>
      </c>
      <c r="B29" s="1">
        <f>BLS_T5_Total!B28</f>
        <v>461.1</v>
      </c>
      <c r="C29" s="1">
        <f>BLS_T5_Total!C28</f>
        <v>464.4</v>
      </c>
      <c r="D29" s="1">
        <f>BLS_T5_Total!D28</f>
        <v>466.8</v>
      </c>
      <c r="E29" s="1">
        <f>BLS_T5_Total!E28</f>
        <v>465.3</v>
      </c>
      <c r="F29" s="1">
        <f t="shared" si="0"/>
        <v>0.91086532205595372</v>
      </c>
    </row>
    <row r="30" spans="1:6" x14ac:dyDescent="0.2">
      <c r="A30" s="8" t="s">
        <v>27</v>
      </c>
      <c r="B30" s="1">
        <f>BLS_T5_Total!B29</f>
        <v>1013.9</v>
      </c>
      <c r="C30" s="1">
        <f>BLS_T5_Total!C29</f>
        <v>1017.6</v>
      </c>
      <c r="D30" s="1">
        <f>BLS_T5_Total!D29</f>
        <v>1023.5</v>
      </c>
      <c r="E30" s="1">
        <f>BLS_T5_Total!E29</f>
        <v>1021.3</v>
      </c>
      <c r="F30" s="1">
        <f t="shared" si="0"/>
        <v>0.72985501528750607</v>
      </c>
    </row>
    <row r="31" spans="1:6" x14ac:dyDescent="0.2">
      <c r="A31" s="8" t="s">
        <v>28</v>
      </c>
      <c r="B31" s="1">
        <f>BLS_T5_Total!B30</f>
        <v>1267.7</v>
      </c>
      <c r="C31" s="1">
        <f>BLS_T5_Total!C30</f>
        <v>1299.0999999999999</v>
      </c>
      <c r="D31" s="1">
        <f>BLS_T5_Total!D30</f>
        <v>1302.5999999999999</v>
      </c>
      <c r="E31" s="1">
        <f>BLS_T5_Total!E30</f>
        <v>1306</v>
      </c>
      <c r="F31" s="1">
        <f t="shared" si="0"/>
        <v>3.0212195314348822</v>
      </c>
    </row>
    <row r="32" spans="1:6" x14ac:dyDescent="0.2">
      <c r="A32" s="8" t="s">
        <v>29</v>
      </c>
      <c r="B32" s="1">
        <f>BLS_T5_Total!B31</f>
        <v>661.1</v>
      </c>
      <c r="C32" s="1">
        <f>BLS_T5_Total!C31</f>
        <v>672.9</v>
      </c>
      <c r="D32" s="1">
        <f>BLS_T5_Total!D31</f>
        <v>675</v>
      </c>
      <c r="E32" s="1">
        <f>BLS_T5_Total!E31</f>
        <v>672.6</v>
      </c>
      <c r="F32" s="1">
        <f t="shared" si="0"/>
        <v>1.7395250340341839</v>
      </c>
    </row>
    <row r="33" spans="1:6" x14ac:dyDescent="0.2">
      <c r="A33" s="8" t="s">
        <v>30</v>
      </c>
      <c r="B33" s="1">
        <f>BLS_T5_Total!B32</f>
        <v>4072.8</v>
      </c>
      <c r="C33" s="1">
        <f>BLS_T5_Total!C32</f>
        <v>4077.9</v>
      </c>
      <c r="D33" s="1">
        <f>BLS_T5_Total!D32</f>
        <v>4083.3</v>
      </c>
      <c r="E33" s="1">
        <f>BLS_T5_Total!E32</f>
        <v>4086.4</v>
      </c>
      <c r="F33" s="1">
        <f t="shared" si="0"/>
        <v>0.33392260852485034</v>
      </c>
    </row>
    <row r="34" spans="1:6" x14ac:dyDescent="0.2">
      <c r="A34" s="8" t="s">
        <v>31</v>
      </c>
      <c r="B34" s="1">
        <f>BLS_T5_Total!B33</f>
        <v>828</v>
      </c>
      <c r="C34" s="1">
        <f>BLS_T5_Total!C33</f>
        <v>822.2</v>
      </c>
      <c r="D34" s="1">
        <f>BLS_T5_Total!D33</f>
        <v>829.1</v>
      </c>
      <c r="E34" s="1">
        <f>BLS_T5_Total!E33</f>
        <v>830.5</v>
      </c>
      <c r="F34" s="1">
        <f t="shared" si="0"/>
        <v>0.30193236714974869</v>
      </c>
    </row>
    <row r="35" spans="1:6" x14ac:dyDescent="0.2">
      <c r="A35" s="8" t="s">
        <v>32</v>
      </c>
      <c r="B35" s="1">
        <f>BLS_T5_Total!B34</f>
        <v>9298.4</v>
      </c>
      <c r="C35" s="1">
        <f>BLS_T5_Total!C34</f>
        <v>9393.9</v>
      </c>
      <c r="D35" s="1">
        <f>BLS_T5_Total!D34</f>
        <v>9403.2000000000007</v>
      </c>
      <c r="E35" s="1">
        <f>BLS_T5_Total!E34</f>
        <v>9413.1</v>
      </c>
      <c r="F35" s="1">
        <f t="shared" si="0"/>
        <v>1.2335455562247244</v>
      </c>
    </row>
    <row r="36" spans="1:6" x14ac:dyDescent="0.2">
      <c r="A36" s="8" t="s">
        <v>33</v>
      </c>
      <c r="B36" s="1">
        <f>BLS_T5_Total!B35</f>
        <v>4275</v>
      </c>
      <c r="C36" s="1">
        <f>BLS_T5_Total!C35</f>
        <v>4344.2</v>
      </c>
      <c r="D36" s="1">
        <f>BLS_T5_Total!D35</f>
        <v>4353.3999999999996</v>
      </c>
      <c r="E36" s="1">
        <f>BLS_T5_Total!E35</f>
        <v>4360.2</v>
      </c>
      <c r="F36" s="1">
        <f t="shared" si="0"/>
        <v>1.9929824561403464</v>
      </c>
    </row>
    <row r="37" spans="1:6" x14ac:dyDescent="0.2">
      <c r="A37" s="8" t="s">
        <v>34</v>
      </c>
      <c r="B37" s="1">
        <f>BLS_T5_Total!B36</f>
        <v>444.7</v>
      </c>
      <c r="C37" s="1">
        <f>BLS_T5_Total!C36</f>
        <v>441.3</v>
      </c>
      <c r="D37" s="1">
        <f>BLS_T5_Total!D36</f>
        <v>441.5</v>
      </c>
      <c r="E37" s="1">
        <f>BLS_T5_Total!E36</f>
        <v>436.9</v>
      </c>
      <c r="F37" s="1">
        <f t="shared" si="0"/>
        <v>-1.7539914549134283</v>
      </c>
    </row>
    <row r="38" spans="1:6" x14ac:dyDescent="0.2">
      <c r="A38" s="8" t="s">
        <v>35</v>
      </c>
      <c r="B38" s="1">
        <f>BLS_T5_Total!B37</f>
        <v>5475.4</v>
      </c>
      <c r="C38" s="1">
        <f>BLS_T5_Total!C37</f>
        <v>5497.3</v>
      </c>
      <c r="D38" s="1">
        <f>BLS_T5_Total!D37</f>
        <v>5506.9</v>
      </c>
      <c r="E38" s="1">
        <f>BLS_T5_Total!E37</f>
        <v>5517.2</v>
      </c>
      <c r="F38" s="1">
        <f t="shared" si="0"/>
        <v>0.76341454505606254</v>
      </c>
    </row>
    <row r="39" spans="1:6" x14ac:dyDescent="0.2">
      <c r="A39" s="8" t="s">
        <v>36</v>
      </c>
      <c r="B39" s="1">
        <f>BLS_T5_Total!B38</f>
        <v>1663.1</v>
      </c>
      <c r="C39" s="1">
        <f>BLS_T5_Total!C38</f>
        <v>1657.3</v>
      </c>
      <c r="D39" s="1">
        <f>BLS_T5_Total!D38</f>
        <v>1654.5</v>
      </c>
      <c r="E39" s="1">
        <f>BLS_T5_Total!E38</f>
        <v>1657.5</v>
      </c>
      <c r="F39" s="1">
        <f t="shared" si="0"/>
        <v>-0.33672058204556876</v>
      </c>
    </row>
    <row r="40" spans="1:6" x14ac:dyDescent="0.2">
      <c r="A40" s="8" t="s">
        <v>37</v>
      </c>
      <c r="B40" s="1">
        <f>BLS_T5_Total!B39</f>
        <v>1803.7</v>
      </c>
      <c r="C40" s="1">
        <f>BLS_T5_Total!C39</f>
        <v>1852.9</v>
      </c>
      <c r="D40" s="1">
        <f>BLS_T5_Total!D39</f>
        <v>1858.1</v>
      </c>
      <c r="E40" s="1">
        <f>BLS_T5_Total!E39</f>
        <v>1863.1</v>
      </c>
      <c r="F40" s="1">
        <f t="shared" si="0"/>
        <v>3.2932305815822849</v>
      </c>
    </row>
    <row r="41" spans="1:6" x14ac:dyDescent="0.2">
      <c r="A41" s="8" t="s">
        <v>38</v>
      </c>
      <c r="B41" s="1">
        <f>BLS_T5_Total!B40</f>
        <v>5868.1</v>
      </c>
      <c r="C41" s="1">
        <f>BLS_T5_Total!C40</f>
        <v>5892</v>
      </c>
      <c r="D41" s="1">
        <f>BLS_T5_Total!D40</f>
        <v>5901.3</v>
      </c>
      <c r="E41" s="1">
        <f>BLS_T5_Total!E40</f>
        <v>5900.1</v>
      </c>
      <c r="F41" s="1">
        <f t="shared" si="0"/>
        <v>0.54532131354272373</v>
      </c>
    </row>
    <row r="42" spans="1:6" x14ac:dyDescent="0.2">
      <c r="A42" s="8" t="s">
        <v>39</v>
      </c>
      <c r="B42" s="1">
        <f>BLS_T5_Total!B41</f>
        <v>488.5</v>
      </c>
      <c r="C42" s="1">
        <f>BLS_T5_Total!C41</f>
        <v>492.3</v>
      </c>
      <c r="D42" s="1">
        <f>BLS_T5_Total!D41</f>
        <v>493.1</v>
      </c>
      <c r="E42" s="1">
        <f>BLS_T5_Total!E41</f>
        <v>492.1</v>
      </c>
      <c r="F42" s="1">
        <f t="shared" si="0"/>
        <v>0.73694984646879291</v>
      </c>
    </row>
    <row r="43" spans="1:6" x14ac:dyDescent="0.2">
      <c r="A43" s="8" t="s">
        <v>40</v>
      </c>
      <c r="B43" s="1">
        <f>BLS_T5_Total!B42</f>
        <v>2035.2</v>
      </c>
      <c r="C43" s="1">
        <f>BLS_T5_Total!C42</f>
        <v>2058.3000000000002</v>
      </c>
      <c r="D43" s="1">
        <f>BLS_T5_Total!D42</f>
        <v>2071.8000000000002</v>
      </c>
      <c r="E43" s="1">
        <f>BLS_T5_Total!E42</f>
        <v>2070.1</v>
      </c>
      <c r="F43" s="1">
        <f t="shared" si="0"/>
        <v>1.7148191823899372</v>
      </c>
    </row>
    <row r="44" spans="1:6" x14ac:dyDescent="0.2">
      <c r="A44" s="8" t="s">
        <v>41</v>
      </c>
      <c r="B44" s="1">
        <f>BLS_T5_Total!B43</f>
        <v>431.2</v>
      </c>
      <c r="C44" s="1">
        <f>BLS_T5_Total!C43</f>
        <v>439.3</v>
      </c>
      <c r="D44" s="1">
        <f>BLS_T5_Total!D43</f>
        <v>440.3</v>
      </c>
      <c r="E44" s="1">
        <f>BLS_T5_Total!E43</f>
        <v>437.3</v>
      </c>
      <c r="F44" s="1">
        <f t="shared" si="0"/>
        <v>1.4146567717996383</v>
      </c>
    </row>
    <row r="45" spans="1:6" x14ac:dyDescent="0.2">
      <c r="A45" s="8" t="s">
        <v>42</v>
      </c>
      <c r="B45" s="1">
        <f>BLS_T5_Total!B44</f>
        <v>2941.2</v>
      </c>
      <c r="C45" s="1">
        <f>BLS_T5_Total!C44</f>
        <v>2985.8</v>
      </c>
      <c r="D45" s="1">
        <f>BLS_T5_Total!D44</f>
        <v>2982.9</v>
      </c>
      <c r="E45" s="1">
        <f>BLS_T5_Total!E44</f>
        <v>2989.5</v>
      </c>
      <c r="F45" s="1">
        <f t="shared" si="0"/>
        <v>1.6421868625051017</v>
      </c>
    </row>
    <row r="46" spans="1:6" x14ac:dyDescent="0.2">
      <c r="A46" s="8" t="s">
        <v>43</v>
      </c>
      <c r="B46" s="1">
        <f>BLS_T5_Total!B45</f>
        <v>11931.1</v>
      </c>
      <c r="C46" s="1">
        <f>BLS_T5_Total!C45</f>
        <v>12105.4</v>
      </c>
      <c r="D46" s="1">
        <f>BLS_T5_Total!D45</f>
        <v>12140.5</v>
      </c>
      <c r="E46" s="1">
        <f>BLS_T5_Total!E45</f>
        <v>12141.3</v>
      </c>
      <c r="F46" s="1">
        <f t="shared" si="0"/>
        <v>1.7617822329877297</v>
      </c>
    </row>
    <row r="47" spans="1:6" x14ac:dyDescent="0.2">
      <c r="A47" s="8" t="s">
        <v>44</v>
      </c>
      <c r="B47" s="1">
        <f>BLS_T5_Total!B46</f>
        <v>1398.1</v>
      </c>
      <c r="C47" s="1">
        <f>BLS_T5_Total!C46</f>
        <v>1432.9</v>
      </c>
      <c r="D47" s="1">
        <f>BLS_T5_Total!D46</f>
        <v>1434.7</v>
      </c>
      <c r="E47" s="1">
        <f>BLS_T5_Total!E46</f>
        <v>1437.1</v>
      </c>
      <c r="F47" s="1">
        <f t="shared" si="0"/>
        <v>2.7895000357628152</v>
      </c>
    </row>
    <row r="48" spans="1:6" x14ac:dyDescent="0.2">
      <c r="A48" s="8" t="s">
        <v>45</v>
      </c>
      <c r="B48" s="1">
        <f>BLS_T5_Total!B47</f>
        <v>313.5</v>
      </c>
      <c r="C48" s="1">
        <f>BLS_T5_Total!C47</f>
        <v>316.39999999999998</v>
      </c>
      <c r="D48" s="1">
        <f>BLS_T5_Total!D47</f>
        <v>315.2</v>
      </c>
      <c r="E48" s="1">
        <f>BLS_T5_Total!E47</f>
        <v>315.8</v>
      </c>
      <c r="F48" s="1">
        <f t="shared" si="0"/>
        <v>0.73365231259967523</v>
      </c>
    </row>
    <row r="49" spans="1:6" x14ac:dyDescent="0.2">
      <c r="A49" s="8" t="s">
        <v>46</v>
      </c>
      <c r="B49" s="1">
        <f>BLS_T5_Total!B48</f>
        <v>3902.1</v>
      </c>
      <c r="C49" s="1">
        <f>BLS_T5_Total!C48</f>
        <v>3947.3</v>
      </c>
      <c r="D49" s="1">
        <f>BLS_T5_Total!D48</f>
        <v>3937.6</v>
      </c>
      <c r="E49" s="1">
        <f>BLS_T5_Total!E48</f>
        <v>3951.7</v>
      </c>
      <c r="F49" s="1">
        <f t="shared" si="0"/>
        <v>1.2711104277184138</v>
      </c>
    </row>
    <row r="50" spans="1:6" x14ac:dyDescent="0.2">
      <c r="A50" s="8" t="s">
        <v>47</v>
      </c>
      <c r="B50" s="1">
        <f>BLS_T5_Total!B49</f>
        <v>3195.3</v>
      </c>
      <c r="C50" s="1">
        <f>BLS_T5_Total!C49</f>
        <v>3282</v>
      </c>
      <c r="D50" s="1">
        <f>BLS_T5_Total!D49</f>
        <v>3286</v>
      </c>
      <c r="E50" s="1">
        <f>BLS_T5_Total!E49</f>
        <v>3292.7</v>
      </c>
      <c r="F50" s="1">
        <f t="shared" si="0"/>
        <v>3.0482270835289205</v>
      </c>
    </row>
    <row r="51" spans="1:6" x14ac:dyDescent="0.2">
      <c r="A51" s="8" t="s">
        <v>48</v>
      </c>
      <c r="B51" s="1">
        <f>BLS_T5_Total!B50</f>
        <v>761.5</v>
      </c>
      <c r="C51" s="1">
        <f>BLS_T5_Total!C50</f>
        <v>761.5</v>
      </c>
      <c r="D51" s="1">
        <f>BLS_T5_Total!D50</f>
        <v>772</v>
      </c>
      <c r="E51" s="1">
        <f>BLS_T5_Total!E50</f>
        <v>763.7</v>
      </c>
      <c r="F51" s="1">
        <f t="shared" si="0"/>
        <v>0.28890347997374555</v>
      </c>
    </row>
    <row r="52" spans="1:6" x14ac:dyDescent="0.2">
      <c r="A52" s="8" t="s">
        <v>49</v>
      </c>
      <c r="B52" s="1">
        <f>BLS_T5_Total!B51</f>
        <v>2904.1</v>
      </c>
      <c r="C52" s="1">
        <f>BLS_T5_Total!C51</f>
        <v>2935.4</v>
      </c>
      <c r="D52" s="1">
        <f>BLS_T5_Total!D51</f>
        <v>2936.5</v>
      </c>
      <c r="E52" s="1">
        <f>BLS_T5_Total!E51</f>
        <v>2932.8</v>
      </c>
      <c r="F52" s="1">
        <f t="shared" si="0"/>
        <v>0.98825798009711807</v>
      </c>
    </row>
    <row r="53" spans="1:6" x14ac:dyDescent="0.2">
      <c r="A53" s="8" t="s">
        <v>50</v>
      </c>
      <c r="B53" s="1">
        <f>BLS_T5_Total!B52</f>
        <v>286.60000000000002</v>
      </c>
      <c r="C53" s="1">
        <f>BLS_T5_Total!C52</f>
        <v>279.2</v>
      </c>
      <c r="D53" s="1">
        <f>BLS_T5_Total!D52</f>
        <v>278.7</v>
      </c>
      <c r="E53" s="1">
        <f>BLS_T5_Total!E52</f>
        <v>278.7</v>
      </c>
      <c r="F53" s="1">
        <f t="shared" si="0"/>
        <v>-2.7564549895324642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F3" sqref="F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42339</v>
      </c>
      <c r="C1" s="4">
        <v>42644</v>
      </c>
      <c r="D1" s="4">
        <v>42675</v>
      </c>
      <c r="E1" s="6">
        <v>42705</v>
      </c>
      <c r="F1" s="5" t="s">
        <v>52</v>
      </c>
    </row>
    <row r="2" spans="1:12" x14ac:dyDescent="0.2">
      <c r="A2" s="8" t="s">
        <v>51</v>
      </c>
      <c r="B2" s="7">
        <v>22040</v>
      </c>
      <c r="C2" s="7">
        <v>22205</v>
      </c>
      <c r="D2" s="7">
        <v>22211</v>
      </c>
      <c r="E2" s="7">
        <v>22223</v>
      </c>
      <c r="F2" s="1">
        <f>((E2/B2)-1)*100</f>
        <v>0.83030852994554483</v>
      </c>
    </row>
    <row r="3" spans="1:12" x14ac:dyDescent="0.2">
      <c r="A3" s="8" t="s">
        <v>0</v>
      </c>
      <c r="B3" s="7">
        <f>BLS_T5_GOV!B2</f>
        <v>375.4</v>
      </c>
      <c r="C3" s="7">
        <f>BLS_T5_GOV!C2</f>
        <v>380.4</v>
      </c>
      <c r="D3" s="7">
        <f>BLS_T5_GOV!D2</f>
        <v>380.6</v>
      </c>
      <c r="E3" s="7">
        <f>BLS_T5_GOV!E2</f>
        <v>381.9</v>
      </c>
      <c r="F3" s="1">
        <f>((E3/B3)-1)*100</f>
        <v>1.7314864144912123</v>
      </c>
    </row>
    <row r="4" spans="1:12" x14ac:dyDescent="0.2">
      <c r="A4" s="8" t="s">
        <v>1</v>
      </c>
      <c r="B4" s="7">
        <f>BLS_T5_GOV!B3</f>
        <v>81.599999999999994</v>
      </c>
      <c r="C4" s="7">
        <f>BLS_T5_GOV!C3</f>
        <v>82</v>
      </c>
      <c r="D4" s="7">
        <f>BLS_T5_GOV!D3</f>
        <v>81.8</v>
      </c>
      <c r="E4" s="7">
        <f>BLS_T5_GOV!E3</f>
        <v>80.900000000000006</v>
      </c>
      <c r="F4" s="1">
        <f t="shared" ref="F4:F53" si="0">((E4/B4)-1)*100</f>
        <v>-0.85784313725488781</v>
      </c>
    </row>
    <row r="5" spans="1:12" x14ac:dyDescent="0.2">
      <c r="A5" s="8" t="s">
        <v>2</v>
      </c>
      <c r="B5" s="7">
        <f>BLS_T5_GOV!B4</f>
        <v>407.9</v>
      </c>
      <c r="C5" s="7">
        <f>BLS_T5_GOV!C4</f>
        <v>407.2</v>
      </c>
      <c r="D5" s="7">
        <f>BLS_T5_GOV!D4</f>
        <v>407.1</v>
      </c>
      <c r="E5" s="7">
        <f>BLS_T5_GOV!E4</f>
        <v>408.1</v>
      </c>
      <c r="F5" s="1">
        <f t="shared" si="0"/>
        <v>4.9031625398399115E-2</v>
      </c>
    </row>
    <row r="6" spans="1:12" x14ac:dyDescent="0.2">
      <c r="A6" s="8" t="s">
        <v>3</v>
      </c>
      <c r="B6" s="7">
        <f>BLS_T5_GOV!B5</f>
        <v>213.4</v>
      </c>
      <c r="C6" s="7">
        <f>BLS_T5_GOV!C5</f>
        <v>213.3</v>
      </c>
      <c r="D6" s="7">
        <f>BLS_T5_GOV!D5</f>
        <v>213.5</v>
      </c>
      <c r="E6" s="7">
        <f>BLS_T5_GOV!E5</f>
        <v>213.5</v>
      </c>
      <c r="F6" s="1">
        <f t="shared" si="0"/>
        <v>4.6860356138700432E-2</v>
      </c>
    </row>
    <row r="7" spans="1:12" x14ac:dyDescent="0.2">
      <c r="A7" s="8" t="s">
        <v>4</v>
      </c>
      <c r="B7" s="7">
        <f>BLS_T5_GOV!B6</f>
        <v>2477.6</v>
      </c>
      <c r="C7" s="7">
        <f>BLS_T5_GOV!C6</f>
        <v>2547.6</v>
      </c>
      <c r="D7" s="7">
        <f>BLS_T5_GOV!D6</f>
        <v>2538.5</v>
      </c>
      <c r="E7" s="7">
        <f>BLS_T5_GOV!E6</f>
        <v>2539.5</v>
      </c>
      <c r="F7" s="1">
        <f t="shared" si="0"/>
        <v>2.4983855343881256</v>
      </c>
    </row>
    <row r="8" spans="1:12" x14ac:dyDescent="0.2">
      <c r="A8" s="8" t="s">
        <v>5</v>
      </c>
      <c r="B8" s="7">
        <f>BLS_T5_GOV!B7</f>
        <v>420.5</v>
      </c>
      <c r="C8" s="7">
        <f>BLS_T5_GOV!C7</f>
        <v>426.9</v>
      </c>
      <c r="D8" s="7">
        <f>BLS_T5_GOV!D7</f>
        <v>426.5</v>
      </c>
      <c r="E8" s="7">
        <f>BLS_T5_GOV!E7</f>
        <v>426.2</v>
      </c>
      <c r="F8" s="1">
        <f>((E8/B8)-1)*100</f>
        <v>1.3555291319857332</v>
      </c>
    </row>
    <row r="9" spans="1:12" x14ac:dyDescent="0.2">
      <c r="A9" s="8" t="s">
        <v>6</v>
      </c>
      <c r="B9" s="7">
        <f>BLS_T5_GOV!B8</f>
        <v>237.5</v>
      </c>
      <c r="C9" s="7">
        <f>BLS_T5_GOV!C8</f>
        <v>235.7</v>
      </c>
      <c r="D9" s="7">
        <f>BLS_T5_GOV!D8</f>
        <v>236.6</v>
      </c>
      <c r="E9" s="7">
        <f>BLS_T5_GOV!E8</f>
        <v>236.5</v>
      </c>
      <c r="F9" s="1">
        <f t="shared" si="0"/>
        <v>-0.42105263157894424</v>
      </c>
    </row>
    <row r="10" spans="1:12" x14ac:dyDescent="0.2">
      <c r="A10" s="8" t="s">
        <v>7</v>
      </c>
      <c r="B10" s="7">
        <f>BLS_T5_GOV!B9</f>
        <v>65.599999999999994</v>
      </c>
      <c r="C10" s="7">
        <f>BLS_T5_GOV!C9</f>
        <v>65.2</v>
      </c>
      <c r="D10" s="7">
        <f>BLS_T5_GOV!D9</f>
        <v>64.599999999999994</v>
      </c>
      <c r="E10" s="7">
        <f>BLS_T5_GOV!E9</f>
        <v>64.900000000000006</v>
      </c>
      <c r="F10" s="1">
        <f t="shared" si="0"/>
        <v>-1.0670731707316916</v>
      </c>
    </row>
    <row r="11" spans="1:12" ht="15" x14ac:dyDescent="0.2">
      <c r="A11" s="8" t="s">
        <v>8</v>
      </c>
      <c r="B11" s="7">
        <f>BLS_T5_GOV!B10</f>
        <v>238.7</v>
      </c>
      <c r="C11" s="7">
        <f>BLS_T5_GOV!C10</f>
        <v>244</v>
      </c>
      <c r="D11" s="7">
        <f>BLS_T5_GOV!D10</f>
        <v>244.3</v>
      </c>
      <c r="E11" s="7">
        <f>BLS_T5_GOV!E10</f>
        <v>244.8</v>
      </c>
      <c r="F11" s="1">
        <f t="shared" si="0"/>
        <v>2.5555090071219144</v>
      </c>
      <c r="K11" s="7" t="s">
        <v>121</v>
      </c>
      <c r="L11" s="24" t="s">
        <v>119</v>
      </c>
    </row>
    <row r="12" spans="1:12" ht="15" x14ac:dyDescent="0.2">
      <c r="A12" s="8" t="s">
        <v>9</v>
      </c>
      <c r="B12" s="7">
        <f>BLS_T5_GOV!B11</f>
        <v>1086.8</v>
      </c>
      <c r="C12" s="7">
        <f>BLS_T5_GOV!C11</f>
        <v>1100.2</v>
      </c>
      <c r="D12" s="7">
        <f>BLS_T5_GOV!D11</f>
        <v>1098.9000000000001</v>
      </c>
      <c r="E12" s="7">
        <f>BLS_T5_GOV!E11</f>
        <v>1100.9000000000001</v>
      </c>
      <c r="F12" s="1">
        <f t="shared" si="0"/>
        <v>1.2973868237026176</v>
      </c>
      <c r="K12" s="7" t="s">
        <v>122</v>
      </c>
      <c r="L12" s="24" t="s">
        <v>120</v>
      </c>
    </row>
    <row r="13" spans="1:12" x14ac:dyDescent="0.2">
      <c r="A13" s="8" t="s">
        <v>10</v>
      </c>
      <c r="B13" s="7">
        <f>BLS_T5_GOV!B12</f>
        <v>681.1</v>
      </c>
      <c r="C13" s="7">
        <f>BLS_T5_GOV!C12</f>
        <v>690.4</v>
      </c>
      <c r="D13" s="7">
        <f>BLS_T5_GOV!D12</f>
        <v>691.9</v>
      </c>
      <c r="E13" s="7">
        <f>BLS_T5_GOV!E12</f>
        <v>693.9</v>
      </c>
      <c r="F13" s="1">
        <f t="shared" si="0"/>
        <v>1.8793128762296218</v>
      </c>
    </row>
    <row r="14" spans="1:12" x14ac:dyDescent="0.2">
      <c r="A14" s="8" t="s">
        <v>11</v>
      </c>
      <c r="B14" s="7">
        <f>BLS_T5_GOV!B13</f>
        <v>126.9</v>
      </c>
      <c r="C14" s="7">
        <f>BLS_T5_GOV!C13</f>
        <v>127.4</v>
      </c>
      <c r="D14" s="7">
        <f>BLS_T5_GOV!D13</f>
        <v>130.4</v>
      </c>
      <c r="E14" s="7">
        <f>BLS_T5_GOV!E13</f>
        <v>127.2</v>
      </c>
      <c r="F14" s="1">
        <f t="shared" si="0"/>
        <v>0.23640661938533203</v>
      </c>
    </row>
    <row r="15" spans="1:12" x14ac:dyDescent="0.2">
      <c r="A15" s="8" t="s">
        <v>12</v>
      </c>
      <c r="B15" s="7">
        <f>BLS_T5_GOV!B14</f>
        <v>121.1</v>
      </c>
      <c r="C15" s="7">
        <f>BLS_T5_GOV!C14</f>
        <v>122</v>
      </c>
      <c r="D15" s="7">
        <f>BLS_T5_GOV!D14</f>
        <v>122.2</v>
      </c>
      <c r="E15" s="7">
        <f>BLS_T5_GOV!E14</f>
        <v>122</v>
      </c>
      <c r="F15" s="1">
        <f t="shared" si="0"/>
        <v>0.74318744838977047</v>
      </c>
    </row>
    <row r="16" spans="1:12" x14ac:dyDescent="0.2">
      <c r="A16" s="8" t="s">
        <v>13</v>
      </c>
      <c r="B16" s="7">
        <f>BLS_T5_GOV!B15</f>
        <v>832.6</v>
      </c>
      <c r="C16" s="7">
        <f>BLS_T5_GOV!C15</f>
        <v>834.9</v>
      </c>
      <c r="D16" s="7">
        <f>BLS_T5_GOV!D15</f>
        <v>834.9</v>
      </c>
      <c r="E16" s="7">
        <f>BLS_T5_GOV!E15</f>
        <v>834.3</v>
      </c>
      <c r="F16" s="1">
        <f t="shared" si="0"/>
        <v>0.20417967811674487</v>
      </c>
    </row>
    <row r="17" spans="1:6" x14ac:dyDescent="0.2">
      <c r="A17" s="8" t="s">
        <v>14</v>
      </c>
      <c r="B17" s="7">
        <f>BLS_T5_GOV!B16</f>
        <v>426.6</v>
      </c>
      <c r="C17" s="7">
        <f>BLS_T5_GOV!C16</f>
        <v>428.8</v>
      </c>
      <c r="D17" s="7">
        <f>BLS_T5_GOV!D16</f>
        <v>428.9</v>
      </c>
      <c r="E17" s="7">
        <f>BLS_T5_GOV!E16</f>
        <v>427.7</v>
      </c>
      <c r="F17" s="1">
        <f t="shared" si="0"/>
        <v>0.25785278949834733</v>
      </c>
    </row>
    <row r="18" spans="1:6" x14ac:dyDescent="0.2">
      <c r="A18" s="8" t="s">
        <v>15</v>
      </c>
      <c r="B18" s="7">
        <f>BLS_T5_GOV!B17</f>
        <v>254.8</v>
      </c>
      <c r="C18" s="7">
        <f>BLS_T5_GOV!C17</f>
        <v>255.2</v>
      </c>
      <c r="D18" s="7">
        <f>BLS_T5_GOV!D17</f>
        <v>254.4</v>
      </c>
      <c r="E18" s="7">
        <f>BLS_T5_GOV!E17</f>
        <v>256.3</v>
      </c>
      <c r="F18" s="1">
        <f t="shared" si="0"/>
        <v>0.58869701726844692</v>
      </c>
    </row>
    <row r="19" spans="1:6" x14ac:dyDescent="0.2">
      <c r="A19" s="8" t="s">
        <v>16</v>
      </c>
      <c r="B19" s="7">
        <f>BLS_T5_GOV!B18</f>
        <v>255.9</v>
      </c>
      <c r="C19" s="7">
        <f>BLS_T5_GOV!C18</f>
        <v>256.10000000000002</v>
      </c>
      <c r="D19" s="7">
        <f>BLS_T5_GOV!D18</f>
        <v>255.4</v>
      </c>
      <c r="E19" s="7">
        <f>BLS_T5_GOV!E18</f>
        <v>256</v>
      </c>
      <c r="F19" s="1">
        <f t="shared" si="0"/>
        <v>3.9077764751849209E-2</v>
      </c>
    </row>
    <row r="20" spans="1:6" x14ac:dyDescent="0.2">
      <c r="A20" s="8" t="s">
        <v>17</v>
      </c>
      <c r="B20" s="7">
        <f>BLS_T5_GOV!B19</f>
        <v>316.60000000000002</v>
      </c>
      <c r="C20" s="7">
        <f>BLS_T5_GOV!C19</f>
        <v>314.2</v>
      </c>
      <c r="D20" s="7">
        <f>BLS_T5_GOV!D19</f>
        <v>314.10000000000002</v>
      </c>
      <c r="E20" s="7">
        <f>BLS_T5_GOV!E19</f>
        <v>314</v>
      </c>
      <c r="F20" s="1">
        <f t="shared" si="0"/>
        <v>-0.82122552116236092</v>
      </c>
    </row>
    <row r="21" spans="1:6" x14ac:dyDescent="0.2">
      <c r="A21" s="8" t="s">
        <v>18</v>
      </c>
      <c r="B21" s="7">
        <f>BLS_T5_GOV!B20</f>
        <v>325.3</v>
      </c>
      <c r="C21" s="7">
        <f>BLS_T5_GOV!C20</f>
        <v>323</v>
      </c>
      <c r="D21" s="7">
        <f>BLS_T5_GOV!D20</f>
        <v>323.2</v>
      </c>
      <c r="E21" s="7">
        <f>BLS_T5_GOV!E20</f>
        <v>322.5</v>
      </c>
      <c r="F21" s="1">
        <f t="shared" si="0"/>
        <v>-0.86074392868121796</v>
      </c>
    </row>
    <row r="22" spans="1:6" x14ac:dyDescent="0.2">
      <c r="A22" s="8" t="s">
        <v>19</v>
      </c>
      <c r="B22" s="7">
        <f>BLS_T5_GOV!B21</f>
        <v>99.4</v>
      </c>
      <c r="C22" s="7">
        <f>BLS_T5_GOV!C21</f>
        <v>99.3</v>
      </c>
      <c r="D22" s="7">
        <f>BLS_T5_GOV!D21</f>
        <v>98.7</v>
      </c>
      <c r="E22" s="7">
        <f>BLS_T5_GOV!E21</f>
        <v>99.4</v>
      </c>
      <c r="F22" s="1">
        <f t="shared" si="0"/>
        <v>0</v>
      </c>
    </row>
    <row r="23" spans="1:6" x14ac:dyDescent="0.2">
      <c r="A23" s="8" t="s">
        <v>20</v>
      </c>
      <c r="B23" s="7">
        <f>BLS_T5_GOV!B22</f>
        <v>502.7</v>
      </c>
      <c r="C23" s="7">
        <f>BLS_T5_GOV!C22</f>
        <v>508.3</v>
      </c>
      <c r="D23" s="7">
        <f>BLS_T5_GOV!D22</f>
        <v>510.5</v>
      </c>
      <c r="E23" s="7">
        <f>BLS_T5_GOV!E22</f>
        <v>510</v>
      </c>
      <c r="F23" s="1">
        <f t="shared" si="0"/>
        <v>1.4521583449373487</v>
      </c>
    </row>
    <row r="24" spans="1:6" x14ac:dyDescent="0.2">
      <c r="A24" s="8" t="s">
        <v>21</v>
      </c>
      <c r="B24" s="7">
        <f>BLS_T5_GOV!B23</f>
        <v>452</v>
      </c>
      <c r="C24" s="7">
        <f>BLS_T5_GOV!C23</f>
        <v>456.3</v>
      </c>
      <c r="D24" s="7">
        <f>BLS_T5_GOV!D23</f>
        <v>459.5</v>
      </c>
      <c r="E24" s="7">
        <f>BLS_T5_GOV!E23</f>
        <v>454.8</v>
      </c>
      <c r="F24" s="1">
        <f t="shared" si="0"/>
        <v>0.61946902654868019</v>
      </c>
    </row>
    <row r="25" spans="1:6" x14ac:dyDescent="0.2">
      <c r="A25" s="8" t="s">
        <v>22</v>
      </c>
      <c r="B25" s="7">
        <f>BLS_T5_GOV!B24</f>
        <v>598.6</v>
      </c>
      <c r="C25" s="7">
        <f>BLS_T5_GOV!C24</f>
        <v>603.79999999999995</v>
      </c>
      <c r="D25" s="7">
        <f>BLS_T5_GOV!D24</f>
        <v>605.70000000000005</v>
      </c>
      <c r="E25" s="7">
        <f>BLS_T5_GOV!E24</f>
        <v>603.29999999999995</v>
      </c>
      <c r="F25" s="1">
        <f t="shared" si="0"/>
        <v>0.78516538590043261</v>
      </c>
    </row>
    <row r="26" spans="1:6" x14ac:dyDescent="0.2">
      <c r="A26" s="8" t="s">
        <v>23</v>
      </c>
      <c r="B26" s="7">
        <f>BLS_T5_GOV!B25</f>
        <v>424.8</v>
      </c>
      <c r="C26" s="7">
        <f>BLS_T5_GOV!C25</f>
        <v>424.3</v>
      </c>
      <c r="D26" s="7">
        <f>BLS_T5_GOV!D25</f>
        <v>423.5</v>
      </c>
      <c r="E26" s="7">
        <f>BLS_T5_GOV!E25</f>
        <v>427.2</v>
      </c>
      <c r="F26" s="1">
        <f t="shared" si="0"/>
        <v>0.56497175141241307</v>
      </c>
    </row>
    <row r="27" spans="1:6" x14ac:dyDescent="0.2">
      <c r="A27" s="8" t="s">
        <v>24</v>
      </c>
      <c r="B27" s="7">
        <f>BLS_T5_GOV!B26</f>
        <v>245.9</v>
      </c>
      <c r="C27" s="7">
        <f>BLS_T5_GOV!C26</f>
        <v>246.7</v>
      </c>
      <c r="D27" s="7">
        <f>BLS_T5_GOV!D26</f>
        <v>246.6</v>
      </c>
      <c r="E27" s="7">
        <f>BLS_T5_GOV!E26</f>
        <v>244</v>
      </c>
      <c r="F27" s="1">
        <f t="shared" si="0"/>
        <v>-0.77267181781212058</v>
      </c>
    </row>
    <row r="28" spans="1:6" x14ac:dyDescent="0.2">
      <c r="A28" s="8" t="s">
        <v>25</v>
      </c>
      <c r="B28" s="7">
        <f>BLS_T5_GOV!B27</f>
        <v>431.6</v>
      </c>
      <c r="C28" s="7">
        <f>BLS_T5_GOV!C27</f>
        <v>437.1</v>
      </c>
      <c r="D28" s="7">
        <f>BLS_T5_GOV!D27</f>
        <v>435.7</v>
      </c>
      <c r="E28" s="7">
        <f>BLS_T5_GOV!E27</f>
        <v>435.1</v>
      </c>
      <c r="F28" s="1">
        <f t="shared" si="0"/>
        <v>0.81093605189990203</v>
      </c>
    </row>
    <row r="29" spans="1:6" x14ac:dyDescent="0.2">
      <c r="A29" s="8" t="s">
        <v>26</v>
      </c>
      <c r="B29" s="7">
        <f>BLS_T5_GOV!B28</f>
        <v>90</v>
      </c>
      <c r="C29" s="7">
        <f>BLS_T5_GOV!C28</f>
        <v>90.1</v>
      </c>
      <c r="D29" s="7">
        <f>BLS_T5_GOV!D28</f>
        <v>90.2</v>
      </c>
      <c r="E29" s="7">
        <f>BLS_T5_GOV!E28</f>
        <v>90</v>
      </c>
      <c r="F29" s="1">
        <f t="shared" si="0"/>
        <v>0</v>
      </c>
    </row>
    <row r="30" spans="1:6" x14ac:dyDescent="0.2">
      <c r="A30" s="8" t="s">
        <v>27</v>
      </c>
      <c r="B30" s="7">
        <f>BLS_T5_GOV!B29</f>
        <v>171.9</v>
      </c>
      <c r="C30" s="7">
        <f>BLS_T5_GOV!C29</f>
        <v>172.5</v>
      </c>
      <c r="D30" s="7">
        <f>BLS_T5_GOV!D29</f>
        <v>172.1</v>
      </c>
      <c r="E30" s="7">
        <f>BLS_T5_GOV!E29</f>
        <v>172.3</v>
      </c>
      <c r="F30" s="1">
        <f t="shared" si="0"/>
        <v>0.23269342641070168</v>
      </c>
    </row>
    <row r="31" spans="1:6" x14ac:dyDescent="0.2">
      <c r="A31" s="8" t="s">
        <v>28</v>
      </c>
      <c r="B31" s="7">
        <f>BLS_T5_GOV!B30</f>
        <v>156.69999999999999</v>
      </c>
      <c r="C31" s="7">
        <f>BLS_T5_GOV!C30</f>
        <v>159</v>
      </c>
      <c r="D31" s="7">
        <f>BLS_T5_GOV!D30</f>
        <v>158.9</v>
      </c>
      <c r="E31" s="7">
        <f>BLS_T5_GOV!E30</f>
        <v>160</v>
      </c>
      <c r="F31" s="1">
        <f t="shared" si="0"/>
        <v>2.1059349074665112</v>
      </c>
    </row>
    <row r="32" spans="1:6" x14ac:dyDescent="0.2">
      <c r="A32" s="8" t="s">
        <v>29</v>
      </c>
      <c r="B32" s="7">
        <f>BLS_T5_GOV!B31</f>
        <v>89.4</v>
      </c>
      <c r="C32" s="7">
        <f>BLS_T5_GOV!C31</f>
        <v>87.3</v>
      </c>
      <c r="D32" s="7">
        <f>BLS_T5_GOV!D31</f>
        <v>88.1</v>
      </c>
      <c r="E32" s="7">
        <f>BLS_T5_GOV!E31</f>
        <v>86.6</v>
      </c>
      <c r="F32" s="1">
        <f t="shared" si="0"/>
        <v>-3.1319910514541527</v>
      </c>
    </row>
    <row r="33" spans="1:6" x14ac:dyDescent="0.2">
      <c r="A33" s="8" t="s">
        <v>30</v>
      </c>
      <c r="B33" s="7">
        <f>BLS_T5_GOV!B32</f>
        <v>614.6</v>
      </c>
      <c r="C33" s="7">
        <f>BLS_T5_GOV!C32</f>
        <v>613.29999999999995</v>
      </c>
      <c r="D33" s="7">
        <f>BLS_T5_GOV!D32</f>
        <v>612.9</v>
      </c>
      <c r="E33" s="7">
        <f>BLS_T5_GOV!E32</f>
        <v>613.4</v>
      </c>
      <c r="F33" s="1">
        <f t="shared" si="0"/>
        <v>-0.19524894240157131</v>
      </c>
    </row>
    <row r="34" spans="1:6" x14ac:dyDescent="0.2">
      <c r="A34" s="8" t="s">
        <v>31</v>
      </c>
      <c r="B34" s="7">
        <f>BLS_T5_GOV!B33</f>
        <v>190.7</v>
      </c>
      <c r="C34" s="7">
        <f>BLS_T5_GOV!C33</f>
        <v>188.8</v>
      </c>
      <c r="D34" s="7">
        <f>BLS_T5_GOV!D33</f>
        <v>189.8</v>
      </c>
      <c r="E34" s="7">
        <f>BLS_T5_GOV!E33</f>
        <v>189.5</v>
      </c>
      <c r="F34" s="1">
        <f t="shared" si="0"/>
        <v>-0.62926061877293105</v>
      </c>
    </row>
    <row r="35" spans="1:6" x14ac:dyDescent="0.2">
      <c r="A35" s="8" t="s">
        <v>32</v>
      </c>
      <c r="B35" s="7">
        <f>BLS_T5_GOV!B34</f>
        <v>1444.9</v>
      </c>
      <c r="C35" s="7">
        <f>BLS_T5_GOV!C34</f>
        <v>1448.7</v>
      </c>
      <c r="D35" s="7">
        <f>BLS_T5_GOV!D34</f>
        <v>1448.3</v>
      </c>
      <c r="E35" s="7">
        <f>BLS_T5_GOV!E34</f>
        <v>1449.2</v>
      </c>
      <c r="F35" s="1">
        <f t="shared" si="0"/>
        <v>0.29759844971970484</v>
      </c>
    </row>
    <row r="36" spans="1:6" x14ac:dyDescent="0.2">
      <c r="A36" s="8" t="s">
        <v>33</v>
      </c>
      <c r="B36" s="7">
        <f>BLS_T5_GOV!B35</f>
        <v>718.6</v>
      </c>
      <c r="C36" s="7">
        <f>BLS_T5_GOV!C35</f>
        <v>726.9</v>
      </c>
      <c r="D36" s="7">
        <f>BLS_T5_GOV!D35</f>
        <v>725.1</v>
      </c>
      <c r="E36" s="7">
        <f>BLS_T5_GOV!E35</f>
        <v>724.3</v>
      </c>
      <c r="F36" s="1">
        <f t="shared" si="0"/>
        <v>0.79320901753408002</v>
      </c>
    </row>
    <row r="37" spans="1:6" x14ac:dyDescent="0.2">
      <c r="A37" s="8" t="s">
        <v>34</v>
      </c>
      <c r="B37" s="7">
        <f>BLS_T5_GOV!B36</f>
        <v>82.4</v>
      </c>
      <c r="C37" s="7">
        <f>BLS_T5_GOV!C36</f>
        <v>82.2</v>
      </c>
      <c r="D37" s="7">
        <f>BLS_T5_GOV!D36</f>
        <v>82.7</v>
      </c>
      <c r="E37" s="7">
        <f>BLS_T5_GOV!E36</f>
        <v>82.4</v>
      </c>
      <c r="F37" s="1">
        <f t="shared" si="0"/>
        <v>0</v>
      </c>
    </row>
    <row r="38" spans="1:6" x14ac:dyDescent="0.2">
      <c r="A38" s="8" t="s">
        <v>35</v>
      </c>
      <c r="B38" s="7">
        <f>BLS_T5_GOV!B37</f>
        <v>775.6</v>
      </c>
      <c r="C38" s="7">
        <f>BLS_T5_GOV!C37</f>
        <v>779.1</v>
      </c>
      <c r="D38" s="7">
        <f>BLS_T5_GOV!D37</f>
        <v>780.3</v>
      </c>
      <c r="E38" s="7">
        <f>BLS_T5_GOV!E37</f>
        <v>778.9</v>
      </c>
      <c r="F38" s="1">
        <f t="shared" si="0"/>
        <v>0.42547705002577985</v>
      </c>
    </row>
    <row r="39" spans="1:6" x14ac:dyDescent="0.2">
      <c r="A39" s="8" t="s">
        <v>36</v>
      </c>
      <c r="B39" s="7">
        <f>BLS_T5_GOV!B38</f>
        <v>352.4</v>
      </c>
      <c r="C39" s="7">
        <f>BLS_T5_GOV!C38</f>
        <v>352.7</v>
      </c>
      <c r="D39" s="7">
        <f>BLS_T5_GOV!D38</f>
        <v>352.5</v>
      </c>
      <c r="E39" s="7">
        <f>BLS_T5_GOV!E38</f>
        <v>352.6</v>
      </c>
      <c r="F39" s="1">
        <f t="shared" si="0"/>
        <v>5.6753688989807927E-2</v>
      </c>
    </row>
    <row r="40" spans="1:6" x14ac:dyDescent="0.2">
      <c r="A40" s="8" t="s">
        <v>37</v>
      </c>
      <c r="B40" s="7">
        <f>BLS_T5_GOV!B39</f>
        <v>303.39999999999998</v>
      </c>
      <c r="C40" s="7">
        <f>BLS_T5_GOV!C39</f>
        <v>309.8</v>
      </c>
      <c r="D40" s="7">
        <f>BLS_T5_GOV!D39</f>
        <v>310.2</v>
      </c>
      <c r="E40" s="7">
        <f>BLS_T5_GOV!E39</f>
        <v>311.3</v>
      </c>
      <c r="F40" s="1">
        <f t="shared" si="0"/>
        <v>2.6038233355306639</v>
      </c>
    </row>
    <row r="41" spans="1:6" x14ac:dyDescent="0.2">
      <c r="A41" s="8" t="s">
        <v>38</v>
      </c>
      <c r="B41" s="7">
        <f>BLS_T5_GOV!B40</f>
        <v>706.8</v>
      </c>
      <c r="C41" s="7">
        <f>BLS_T5_GOV!C40</f>
        <v>704.3</v>
      </c>
      <c r="D41" s="7">
        <f>BLS_T5_GOV!D40</f>
        <v>702.3</v>
      </c>
      <c r="E41" s="7">
        <f>BLS_T5_GOV!E40</f>
        <v>702.2</v>
      </c>
      <c r="F41" s="1">
        <f t="shared" si="0"/>
        <v>-0.6508205998868033</v>
      </c>
    </row>
    <row r="42" spans="1:6" x14ac:dyDescent="0.2">
      <c r="A42" s="8" t="s">
        <v>39</v>
      </c>
      <c r="B42" s="7">
        <f>BLS_T5_GOV!B41</f>
        <v>60</v>
      </c>
      <c r="C42" s="7">
        <f>BLS_T5_GOV!C41</f>
        <v>60.5</v>
      </c>
      <c r="D42" s="7">
        <f>BLS_T5_GOV!D41</f>
        <v>60.7</v>
      </c>
      <c r="E42" s="7">
        <f>BLS_T5_GOV!E41</f>
        <v>60.9</v>
      </c>
      <c r="F42" s="1">
        <f t="shared" si="0"/>
        <v>1.4999999999999902</v>
      </c>
    </row>
    <row r="43" spans="1:6" x14ac:dyDescent="0.2">
      <c r="A43" s="8" t="s">
        <v>40</v>
      </c>
      <c r="B43" s="7">
        <f>BLS_T5_GOV!B42</f>
        <v>362.5</v>
      </c>
      <c r="C43" s="7">
        <f>BLS_T5_GOV!C42</f>
        <v>363</v>
      </c>
      <c r="D43" s="7">
        <f>BLS_T5_GOV!D42</f>
        <v>364.8</v>
      </c>
      <c r="E43" s="7">
        <f>BLS_T5_GOV!E42</f>
        <v>365.8</v>
      </c>
      <c r="F43" s="1">
        <f t="shared" si="0"/>
        <v>0.91034482758620694</v>
      </c>
    </row>
    <row r="44" spans="1:6" x14ac:dyDescent="0.2">
      <c r="A44" s="8" t="s">
        <v>41</v>
      </c>
      <c r="B44" s="7">
        <f>BLS_T5_GOV!B43</f>
        <v>78.2</v>
      </c>
      <c r="C44" s="7">
        <f>BLS_T5_GOV!C43</f>
        <v>79.099999999999994</v>
      </c>
      <c r="D44" s="7">
        <f>BLS_T5_GOV!D43</f>
        <v>79.599999999999994</v>
      </c>
      <c r="E44" s="7">
        <f>BLS_T5_GOV!E43</f>
        <v>79.5</v>
      </c>
      <c r="F44" s="1">
        <f t="shared" si="0"/>
        <v>1.6624040920716121</v>
      </c>
    </row>
    <row r="45" spans="1:6" x14ac:dyDescent="0.2">
      <c r="A45" s="8" t="s">
        <v>42</v>
      </c>
      <c r="B45" s="7">
        <f>BLS_T5_GOV!B44</f>
        <v>427.6</v>
      </c>
      <c r="C45" s="7">
        <f>BLS_T5_GOV!C44</f>
        <v>430.9</v>
      </c>
      <c r="D45" s="7">
        <f>BLS_T5_GOV!D44</f>
        <v>429.6</v>
      </c>
      <c r="E45" s="7">
        <f>BLS_T5_GOV!E44</f>
        <v>428.8</v>
      </c>
      <c r="F45" s="1">
        <f t="shared" si="0"/>
        <v>0.28063610851263299</v>
      </c>
    </row>
    <row r="46" spans="1:6" x14ac:dyDescent="0.2">
      <c r="A46" s="8" t="s">
        <v>43</v>
      </c>
      <c r="B46" s="7">
        <f>BLS_T5_GOV!B45</f>
        <v>1867</v>
      </c>
      <c r="C46" s="7">
        <f>BLS_T5_GOV!C45</f>
        <v>1897.1</v>
      </c>
      <c r="D46" s="7">
        <f>BLS_T5_GOV!D45</f>
        <v>1901.9</v>
      </c>
      <c r="E46" s="7">
        <f>BLS_T5_GOV!E45</f>
        <v>1904.6</v>
      </c>
      <c r="F46" s="1">
        <f t="shared" si="0"/>
        <v>2.0139260846277374</v>
      </c>
    </row>
    <row r="47" spans="1:6" x14ac:dyDescent="0.2">
      <c r="A47" s="8" t="s">
        <v>44</v>
      </c>
      <c r="B47" s="7">
        <f>BLS_T5_GOV!B46</f>
        <v>235.7</v>
      </c>
      <c r="C47" s="7">
        <f>BLS_T5_GOV!C46</f>
        <v>237.1</v>
      </c>
      <c r="D47" s="7">
        <f>BLS_T5_GOV!D46</f>
        <v>236.5</v>
      </c>
      <c r="E47" s="7">
        <f>BLS_T5_GOV!E46</f>
        <v>237.1</v>
      </c>
      <c r="F47" s="1">
        <f t="shared" si="0"/>
        <v>0.59397539244803177</v>
      </c>
    </row>
    <row r="48" spans="1:6" x14ac:dyDescent="0.2">
      <c r="A48" s="8" t="s">
        <v>45</v>
      </c>
      <c r="B48" s="7">
        <f>BLS_T5_GOV!B47</f>
        <v>55.9</v>
      </c>
      <c r="C48" s="7">
        <f>BLS_T5_GOV!C47</f>
        <v>57.4</v>
      </c>
      <c r="D48" s="7">
        <f>BLS_T5_GOV!D47</f>
        <v>57.2</v>
      </c>
      <c r="E48" s="7">
        <f>BLS_T5_GOV!E47</f>
        <v>57.5</v>
      </c>
      <c r="F48" s="1">
        <f t="shared" si="0"/>
        <v>2.8622540250447193</v>
      </c>
    </row>
    <row r="49" spans="1:6" x14ac:dyDescent="0.2">
      <c r="A49" s="8" t="s">
        <v>46</v>
      </c>
      <c r="B49" s="7">
        <f>BLS_T5_GOV!B48</f>
        <v>710.4</v>
      </c>
      <c r="C49" s="7">
        <f>BLS_T5_GOV!C48</f>
        <v>713.4</v>
      </c>
      <c r="D49" s="7">
        <f>BLS_T5_GOV!D48</f>
        <v>713.6</v>
      </c>
      <c r="E49" s="7">
        <f>BLS_T5_GOV!E48</f>
        <v>714.1</v>
      </c>
      <c r="F49" s="1">
        <f t="shared" si="0"/>
        <v>0.52083333333334814</v>
      </c>
    </row>
    <row r="50" spans="1:6" x14ac:dyDescent="0.2">
      <c r="A50" s="8" t="s">
        <v>47</v>
      </c>
      <c r="B50" s="7">
        <f>BLS_T5_GOV!B49</f>
        <v>566.79999999999995</v>
      </c>
      <c r="C50" s="7">
        <f>BLS_T5_GOV!C49</f>
        <v>579.70000000000005</v>
      </c>
      <c r="D50" s="7">
        <f>BLS_T5_GOV!D49</f>
        <v>579.9</v>
      </c>
      <c r="E50" s="7">
        <f>BLS_T5_GOV!E49</f>
        <v>579.20000000000005</v>
      </c>
      <c r="F50" s="1">
        <f t="shared" si="0"/>
        <v>2.1877205363443952</v>
      </c>
    </row>
    <row r="51" spans="1:6" x14ac:dyDescent="0.2">
      <c r="A51" s="8" t="s">
        <v>48</v>
      </c>
      <c r="B51" s="7">
        <f>BLS_T5_GOV!B50</f>
        <v>152.5</v>
      </c>
      <c r="C51" s="7">
        <f>BLS_T5_GOV!C50</f>
        <v>152</v>
      </c>
      <c r="D51" s="7">
        <f>BLS_T5_GOV!D50</f>
        <v>161.5</v>
      </c>
      <c r="E51" s="7">
        <f>BLS_T5_GOV!E50</f>
        <v>151.4</v>
      </c>
      <c r="F51" s="1">
        <f t="shared" si="0"/>
        <v>-0.72131147540983598</v>
      </c>
    </row>
    <row r="52" spans="1:6" x14ac:dyDescent="0.2">
      <c r="A52" s="8" t="s">
        <v>49</v>
      </c>
      <c r="B52" s="7">
        <f>BLS_T5_GOV!B51</f>
        <v>412.9</v>
      </c>
      <c r="C52" s="7">
        <f>BLS_T5_GOV!C51</f>
        <v>412.5</v>
      </c>
      <c r="D52" s="7">
        <f>BLS_T5_GOV!D51</f>
        <v>417.3</v>
      </c>
      <c r="E52" s="7">
        <f>BLS_T5_GOV!E51</f>
        <v>412.7</v>
      </c>
      <c r="F52" s="1">
        <f t="shared" si="0"/>
        <v>-4.8437878420926062E-2</v>
      </c>
    </row>
    <row r="53" spans="1:6" x14ac:dyDescent="0.2">
      <c r="A53" s="8" t="s">
        <v>50</v>
      </c>
      <c r="B53" s="7">
        <f>BLS_T5_GOV!B52</f>
        <v>71.900000000000006</v>
      </c>
      <c r="C53" s="7">
        <f>BLS_T5_GOV!C52</f>
        <v>71.2</v>
      </c>
      <c r="D53" s="7">
        <f>BLS_T5_GOV!D52</f>
        <v>70.900000000000006</v>
      </c>
      <c r="E53" s="7">
        <f>BLS_T5_GOV!E52</f>
        <v>71.099999999999994</v>
      </c>
      <c r="F53" s="1">
        <f t="shared" si="0"/>
        <v>-1.1126564673157313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3" workbookViewId="0">
      <selection activeCell="B33" sqref="B33:E33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42339</v>
      </c>
      <c r="C1" s="4">
        <v>42644</v>
      </c>
      <c r="D1" s="4">
        <v>42675</v>
      </c>
      <c r="E1" s="6">
        <v>42705</v>
      </c>
    </row>
    <row r="2" spans="1:5" x14ac:dyDescent="0.2">
      <c r="A2" s="25" t="s">
        <v>0</v>
      </c>
      <c r="B2" s="7">
        <v>6.3</v>
      </c>
      <c r="C2" s="7">
        <v>5.7</v>
      </c>
      <c r="D2" s="7">
        <v>5.9</v>
      </c>
      <c r="E2" s="7">
        <v>6.2</v>
      </c>
    </row>
    <row r="3" spans="1:5" x14ac:dyDescent="0.2">
      <c r="A3" s="25" t="s">
        <v>1</v>
      </c>
      <c r="B3" s="7">
        <v>6.6</v>
      </c>
      <c r="C3" s="7">
        <v>6.9</v>
      </c>
      <c r="D3" s="7">
        <v>6.8</v>
      </c>
      <c r="E3" s="7">
        <v>6.7</v>
      </c>
    </row>
    <row r="4" spans="1:5" x14ac:dyDescent="0.2">
      <c r="A4" s="25" t="s">
        <v>2</v>
      </c>
      <c r="B4" s="7">
        <v>5.9</v>
      </c>
      <c r="C4" s="7">
        <v>5.2</v>
      </c>
      <c r="D4" s="7">
        <v>5</v>
      </c>
      <c r="E4" s="7">
        <v>4.8</v>
      </c>
    </row>
    <row r="5" spans="1:5" x14ac:dyDescent="0.2">
      <c r="A5" s="25" t="s">
        <v>3</v>
      </c>
      <c r="B5" s="7">
        <v>4.7</v>
      </c>
      <c r="C5" s="7">
        <v>4</v>
      </c>
      <c r="D5" s="7">
        <v>4</v>
      </c>
      <c r="E5" s="7">
        <v>3.9</v>
      </c>
    </row>
    <row r="6" spans="1:5" x14ac:dyDescent="0.2">
      <c r="A6" s="25" t="s">
        <v>4</v>
      </c>
      <c r="B6" s="7">
        <v>5.9</v>
      </c>
      <c r="C6" s="7">
        <v>5.5</v>
      </c>
      <c r="D6" s="7">
        <v>5.3</v>
      </c>
      <c r="E6" s="7">
        <v>5.2</v>
      </c>
    </row>
    <row r="7" spans="1:5" x14ac:dyDescent="0.2">
      <c r="A7" s="25" t="s">
        <v>5</v>
      </c>
      <c r="B7" s="7">
        <v>3.5</v>
      </c>
      <c r="C7" s="7">
        <v>3.5</v>
      </c>
      <c r="D7" s="7">
        <v>3.2</v>
      </c>
      <c r="E7" s="7">
        <v>3</v>
      </c>
    </row>
    <row r="8" spans="1:5" x14ac:dyDescent="0.2">
      <c r="A8" s="25" t="s">
        <v>6</v>
      </c>
      <c r="B8" s="7">
        <v>5.4</v>
      </c>
      <c r="C8" s="7">
        <v>5.0999999999999996</v>
      </c>
      <c r="D8" s="7">
        <v>4.7</v>
      </c>
      <c r="E8" s="7">
        <v>4.4000000000000004</v>
      </c>
    </row>
    <row r="9" spans="1:5" x14ac:dyDescent="0.2">
      <c r="A9" s="25" t="s">
        <v>7</v>
      </c>
      <c r="B9" s="7">
        <v>4.9000000000000004</v>
      </c>
      <c r="C9" s="7">
        <v>4.3</v>
      </c>
      <c r="D9" s="7">
        <v>4.3</v>
      </c>
      <c r="E9" s="7">
        <v>4.3</v>
      </c>
    </row>
    <row r="10" spans="1:5" x14ac:dyDescent="0.2">
      <c r="A10" s="25" t="s">
        <v>8</v>
      </c>
      <c r="B10" s="7">
        <v>6.6</v>
      </c>
      <c r="C10" s="7">
        <v>6.1</v>
      </c>
      <c r="D10" s="7">
        <v>6</v>
      </c>
      <c r="E10" s="7">
        <v>5.8</v>
      </c>
    </row>
    <row r="11" spans="1:5" x14ac:dyDescent="0.2">
      <c r="A11" s="25" t="s">
        <v>9</v>
      </c>
      <c r="B11" s="7">
        <v>5.0999999999999996</v>
      </c>
      <c r="C11" s="7">
        <v>4.8</v>
      </c>
      <c r="D11" s="7">
        <v>4.9000000000000004</v>
      </c>
      <c r="E11" s="7">
        <v>4.9000000000000004</v>
      </c>
    </row>
    <row r="12" spans="1:5" x14ac:dyDescent="0.2">
      <c r="A12" s="25" t="s">
        <v>10</v>
      </c>
      <c r="B12" s="7">
        <v>5.5</v>
      </c>
      <c r="C12" s="7">
        <v>5.2</v>
      </c>
      <c r="D12" s="7">
        <v>5.3</v>
      </c>
      <c r="E12" s="7">
        <v>5.4</v>
      </c>
    </row>
    <row r="13" spans="1:5" x14ac:dyDescent="0.2">
      <c r="A13" s="25" t="s">
        <v>11</v>
      </c>
      <c r="B13" s="7">
        <v>3.3</v>
      </c>
      <c r="C13" s="7">
        <v>3.2</v>
      </c>
      <c r="D13" s="7">
        <v>3</v>
      </c>
      <c r="E13" s="7">
        <v>2.9</v>
      </c>
    </row>
    <row r="14" spans="1:5" x14ac:dyDescent="0.2">
      <c r="A14" s="25" t="s">
        <v>12</v>
      </c>
      <c r="B14" s="7">
        <v>3.9</v>
      </c>
      <c r="C14" s="7">
        <v>3.8</v>
      </c>
      <c r="D14" s="7">
        <v>3.8</v>
      </c>
      <c r="E14" s="7">
        <v>3.7</v>
      </c>
    </row>
    <row r="15" spans="1:5" x14ac:dyDescent="0.2">
      <c r="A15" s="25" t="s">
        <v>13</v>
      </c>
      <c r="B15" s="7">
        <v>6.1</v>
      </c>
      <c r="C15" s="7">
        <v>5.6</v>
      </c>
      <c r="D15" s="7">
        <v>5.6</v>
      </c>
      <c r="E15" s="7">
        <v>5.7</v>
      </c>
    </row>
    <row r="16" spans="1:5" x14ac:dyDescent="0.2">
      <c r="A16" s="25" t="s">
        <v>14</v>
      </c>
      <c r="B16" s="7">
        <v>4.5999999999999996</v>
      </c>
      <c r="C16" s="7">
        <v>4.4000000000000004</v>
      </c>
      <c r="D16" s="7">
        <v>4.2</v>
      </c>
      <c r="E16" s="7">
        <v>4</v>
      </c>
    </row>
    <row r="17" spans="1:5" x14ac:dyDescent="0.2">
      <c r="A17" s="25" t="s">
        <v>15</v>
      </c>
      <c r="B17" s="7">
        <v>3.5</v>
      </c>
      <c r="C17" s="7">
        <v>4.0999999999999996</v>
      </c>
      <c r="D17" s="7">
        <v>3.8</v>
      </c>
      <c r="E17" s="7">
        <v>3.6</v>
      </c>
    </row>
    <row r="18" spans="1:5" x14ac:dyDescent="0.2">
      <c r="A18" s="25" t="s">
        <v>16</v>
      </c>
      <c r="B18" s="7">
        <v>4</v>
      </c>
      <c r="C18" s="7">
        <v>4.4000000000000004</v>
      </c>
      <c r="D18" s="7">
        <v>4.3</v>
      </c>
      <c r="E18" s="7">
        <v>4.2</v>
      </c>
    </row>
    <row r="19" spans="1:5" x14ac:dyDescent="0.2">
      <c r="A19" s="25" t="s">
        <v>17</v>
      </c>
      <c r="B19" s="7">
        <v>5.7</v>
      </c>
      <c r="C19" s="7">
        <v>5.0999999999999996</v>
      </c>
      <c r="D19" s="7">
        <v>4.8</v>
      </c>
      <c r="E19" s="7">
        <v>4.8</v>
      </c>
    </row>
    <row r="20" spans="1:5" x14ac:dyDescent="0.2">
      <c r="A20" s="25" t="s">
        <v>18</v>
      </c>
      <c r="B20" s="7">
        <v>5.8</v>
      </c>
      <c r="C20" s="7">
        <v>6.3</v>
      </c>
      <c r="D20" s="7">
        <v>6.2</v>
      </c>
      <c r="E20" s="7">
        <v>6.1</v>
      </c>
    </row>
    <row r="21" spans="1:5" x14ac:dyDescent="0.2">
      <c r="A21" s="25" t="s">
        <v>19</v>
      </c>
      <c r="B21" s="7">
        <v>4</v>
      </c>
      <c r="C21" s="7">
        <v>4</v>
      </c>
      <c r="D21" s="7">
        <v>4</v>
      </c>
      <c r="E21" s="7">
        <v>3.8</v>
      </c>
    </row>
    <row r="22" spans="1:5" x14ac:dyDescent="0.2">
      <c r="A22" s="7" t="s">
        <v>20</v>
      </c>
      <c r="B22" s="7">
        <v>5</v>
      </c>
      <c r="C22" s="7">
        <v>4.2</v>
      </c>
      <c r="D22" s="7">
        <v>4.2</v>
      </c>
      <c r="E22" s="7">
        <v>4.2</v>
      </c>
    </row>
    <row r="23" spans="1:5" x14ac:dyDescent="0.2">
      <c r="A23" s="7" t="s">
        <v>21</v>
      </c>
      <c r="B23" s="7">
        <v>4.9000000000000004</v>
      </c>
      <c r="C23" s="7">
        <v>3.3</v>
      </c>
      <c r="D23" s="7">
        <v>2.9</v>
      </c>
      <c r="E23" s="7">
        <v>2.8</v>
      </c>
    </row>
    <row r="24" spans="1:5" x14ac:dyDescent="0.2">
      <c r="A24" s="7" t="s">
        <v>22</v>
      </c>
      <c r="B24" s="7">
        <v>5.0999999999999996</v>
      </c>
      <c r="C24" s="7">
        <v>4.7</v>
      </c>
      <c r="D24" s="7">
        <v>4.9000000000000004</v>
      </c>
      <c r="E24" s="7">
        <v>5</v>
      </c>
    </row>
    <row r="25" spans="1:5" x14ac:dyDescent="0.2">
      <c r="A25" s="7" t="s">
        <v>23</v>
      </c>
      <c r="B25" s="7">
        <v>3.7</v>
      </c>
      <c r="C25" s="7">
        <v>4</v>
      </c>
      <c r="D25" s="7">
        <v>3.8</v>
      </c>
      <c r="E25" s="7">
        <v>3.9</v>
      </c>
    </row>
    <row r="26" spans="1:5" x14ac:dyDescent="0.2">
      <c r="A26" s="7" t="s">
        <v>24</v>
      </c>
      <c r="B26" s="7">
        <v>6.8</v>
      </c>
      <c r="C26" s="7">
        <v>5.9</v>
      </c>
      <c r="D26" s="7">
        <v>5.7</v>
      </c>
      <c r="E26" s="7">
        <v>5.6</v>
      </c>
    </row>
    <row r="27" spans="1:5" x14ac:dyDescent="0.2">
      <c r="A27" s="7" t="s">
        <v>25</v>
      </c>
      <c r="B27" s="7">
        <v>4.4000000000000004</v>
      </c>
      <c r="C27" s="7">
        <v>5.0999999999999996</v>
      </c>
      <c r="D27" s="7">
        <v>4.7</v>
      </c>
      <c r="E27" s="7">
        <v>4.4000000000000004</v>
      </c>
    </row>
    <row r="28" spans="1:5" x14ac:dyDescent="0.2">
      <c r="A28" s="7" t="s">
        <v>26</v>
      </c>
      <c r="B28" s="7">
        <v>4.0999999999999996</v>
      </c>
      <c r="C28" s="7">
        <v>4.3</v>
      </c>
      <c r="D28" s="7">
        <v>4</v>
      </c>
      <c r="E28" s="7">
        <v>4</v>
      </c>
    </row>
    <row r="29" spans="1:5" x14ac:dyDescent="0.2">
      <c r="A29" s="7" t="s">
        <v>27</v>
      </c>
      <c r="B29" s="7">
        <v>3</v>
      </c>
      <c r="C29" s="7">
        <v>3.3</v>
      </c>
      <c r="D29" s="7">
        <v>3.4</v>
      </c>
      <c r="E29" s="7">
        <v>3.4</v>
      </c>
    </row>
    <row r="30" spans="1:5" x14ac:dyDescent="0.2">
      <c r="A30" s="7" t="s">
        <v>28</v>
      </c>
      <c r="B30" s="7">
        <v>6.3</v>
      </c>
      <c r="C30" s="7">
        <v>5.5</v>
      </c>
      <c r="D30" s="7">
        <v>5.2</v>
      </c>
      <c r="E30" s="7">
        <v>5.0999999999999996</v>
      </c>
    </row>
    <row r="31" spans="1:5" x14ac:dyDescent="0.2">
      <c r="A31" s="7" t="s">
        <v>29</v>
      </c>
      <c r="B31" s="7">
        <v>3.1</v>
      </c>
      <c r="C31" s="7">
        <v>2.8</v>
      </c>
      <c r="D31" s="7">
        <v>2.7</v>
      </c>
      <c r="E31" s="7">
        <v>2.6</v>
      </c>
    </row>
    <row r="32" spans="1:5" x14ac:dyDescent="0.2">
      <c r="A32" s="7" t="s">
        <v>30</v>
      </c>
      <c r="B32" s="7">
        <v>4.8</v>
      </c>
      <c r="C32" s="7">
        <v>5.3</v>
      </c>
      <c r="D32" s="7">
        <v>5</v>
      </c>
      <c r="E32" s="7">
        <v>4.7</v>
      </c>
    </row>
    <row r="33" spans="1:5" x14ac:dyDescent="0.2">
      <c r="A33" s="7" t="s">
        <v>31</v>
      </c>
      <c r="B33" s="7">
        <v>6.6</v>
      </c>
      <c r="C33" s="7">
        <v>6.7</v>
      </c>
      <c r="D33" s="7">
        <v>6.7</v>
      </c>
      <c r="E33" s="7">
        <v>6.6</v>
      </c>
    </row>
    <row r="34" spans="1:5" x14ac:dyDescent="0.2">
      <c r="A34" s="7" t="s">
        <v>32</v>
      </c>
      <c r="B34" s="7">
        <v>5</v>
      </c>
      <c r="C34" s="7">
        <v>5.2</v>
      </c>
      <c r="D34" s="7">
        <v>5.0999999999999996</v>
      </c>
      <c r="E34" s="7">
        <v>4.9000000000000004</v>
      </c>
    </row>
    <row r="35" spans="1:5" x14ac:dyDescent="0.2">
      <c r="A35" s="7" t="s">
        <v>33</v>
      </c>
      <c r="B35" s="7">
        <v>5.6</v>
      </c>
      <c r="C35" s="7">
        <v>4.9000000000000004</v>
      </c>
      <c r="D35" s="7">
        <v>5</v>
      </c>
      <c r="E35" s="7">
        <v>5.0999999999999996</v>
      </c>
    </row>
    <row r="36" spans="1:5" x14ac:dyDescent="0.2">
      <c r="A36" s="7" t="s">
        <v>34</v>
      </c>
      <c r="B36" s="7">
        <v>2.7</v>
      </c>
      <c r="C36" s="7">
        <v>3</v>
      </c>
      <c r="D36" s="7">
        <v>3</v>
      </c>
      <c r="E36" s="7">
        <v>3</v>
      </c>
    </row>
    <row r="37" spans="1:5" x14ac:dyDescent="0.2">
      <c r="A37" s="7" t="s">
        <v>35</v>
      </c>
      <c r="B37" s="7">
        <v>4.8</v>
      </c>
      <c r="C37" s="7">
        <v>4.9000000000000004</v>
      </c>
      <c r="D37" s="7">
        <v>4.9000000000000004</v>
      </c>
      <c r="E37" s="7">
        <v>4.9000000000000004</v>
      </c>
    </row>
    <row r="38" spans="1:5" x14ac:dyDescent="0.2">
      <c r="A38" s="7" t="s">
        <v>36</v>
      </c>
      <c r="B38" s="7">
        <v>4.0999999999999996</v>
      </c>
      <c r="C38" s="7">
        <v>5.2</v>
      </c>
      <c r="D38" s="7">
        <v>5.0999999999999996</v>
      </c>
      <c r="E38" s="7">
        <v>5</v>
      </c>
    </row>
    <row r="39" spans="1:5" x14ac:dyDescent="0.2">
      <c r="A39" s="7" t="s">
        <v>37</v>
      </c>
      <c r="B39" s="7">
        <v>5.5</v>
      </c>
      <c r="C39" s="7">
        <v>5.3</v>
      </c>
      <c r="D39" s="7">
        <v>5</v>
      </c>
      <c r="E39" s="7">
        <v>4.5999999999999996</v>
      </c>
    </row>
    <row r="40" spans="1:5" x14ac:dyDescent="0.2">
      <c r="A40" s="7" t="s">
        <v>38</v>
      </c>
      <c r="B40" s="7">
        <v>4.7</v>
      </c>
      <c r="C40" s="7">
        <v>5.8</v>
      </c>
      <c r="D40" s="7">
        <v>5.7</v>
      </c>
      <c r="E40" s="7">
        <v>5.6</v>
      </c>
    </row>
    <row r="41" spans="1:5" x14ac:dyDescent="0.2">
      <c r="A41" s="7" t="s">
        <v>39</v>
      </c>
      <c r="B41" s="7">
        <v>5.4</v>
      </c>
      <c r="C41" s="7">
        <v>5.5</v>
      </c>
      <c r="D41" s="7">
        <v>5.3</v>
      </c>
      <c r="E41" s="7">
        <v>5</v>
      </c>
    </row>
    <row r="42" spans="1:5" x14ac:dyDescent="0.2">
      <c r="A42" s="7" t="s">
        <v>40</v>
      </c>
      <c r="B42" s="7">
        <v>5.5</v>
      </c>
      <c r="C42" s="7">
        <v>4.7</v>
      </c>
      <c r="D42" s="7">
        <v>4.4000000000000004</v>
      </c>
      <c r="E42" s="7">
        <v>4.3</v>
      </c>
    </row>
    <row r="43" spans="1:5" x14ac:dyDescent="0.2">
      <c r="A43" s="7" t="s">
        <v>41</v>
      </c>
      <c r="B43" s="7">
        <v>2.9</v>
      </c>
      <c r="C43" s="7">
        <v>2.8</v>
      </c>
      <c r="D43" s="7">
        <v>2.7</v>
      </c>
      <c r="E43" s="7">
        <v>2.8</v>
      </c>
    </row>
    <row r="44" spans="1:5" x14ac:dyDescent="0.2">
      <c r="A44" s="7" t="s">
        <v>42</v>
      </c>
      <c r="B44" s="7">
        <v>5.6</v>
      </c>
      <c r="C44" s="7">
        <v>4.8</v>
      </c>
      <c r="D44" s="7">
        <v>4.8</v>
      </c>
      <c r="E44" s="7">
        <v>4.9000000000000004</v>
      </c>
    </row>
    <row r="45" spans="1:5" x14ac:dyDescent="0.2">
      <c r="A45" s="7" t="s">
        <v>43</v>
      </c>
      <c r="B45" s="7">
        <v>4.5999999999999996</v>
      </c>
      <c r="C45" s="7">
        <v>4.7</v>
      </c>
      <c r="D45" s="7">
        <v>4.5999999999999996</v>
      </c>
      <c r="E45" s="7">
        <v>4.5999999999999996</v>
      </c>
    </row>
    <row r="46" spans="1:5" x14ac:dyDescent="0.2">
      <c r="A46" s="7" t="s">
        <v>44</v>
      </c>
      <c r="B46" s="7">
        <v>3.4</v>
      </c>
      <c r="C46" s="7">
        <v>3.2</v>
      </c>
      <c r="D46" s="7">
        <v>3.1</v>
      </c>
      <c r="E46" s="7">
        <v>3.1</v>
      </c>
    </row>
    <row r="47" spans="1:5" x14ac:dyDescent="0.2">
      <c r="A47" s="7" t="s">
        <v>45</v>
      </c>
      <c r="B47" s="7">
        <v>3.5</v>
      </c>
      <c r="C47" s="7">
        <v>3.3</v>
      </c>
      <c r="D47" s="7">
        <v>3.2</v>
      </c>
      <c r="E47" s="7">
        <v>3.1</v>
      </c>
    </row>
    <row r="48" spans="1:5" x14ac:dyDescent="0.2">
      <c r="A48" s="7" t="s">
        <v>46</v>
      </c>
      <c r="B48" s="7">
        <v>4.2</v>
      </c>
      <c r="C48" s="7">
        <v>4.0999999999999996</v>
      </c>
      <c r="D48" s="7">
        <v>4.2</v>
      </c>
      <c r="E48" s="7">
        <v>4.0999999999999996</v>
      </c>
    </row>
    <row r="49" spans="1:5" x14ac:dyDescent="0.2">
      <c r="A49" s="7" t="s">
        <v>47</v>
      </c>
      <c r="B49" s="7">
        <v>5.8</v>
      </c>
      <c r="C49" s="7">
        <v>5.4</v>
      </c>
      <c r="D49" s="7">
        <v>5.3</v>
      </c>
      <c r="E49" s="7">
        <v>5.2</v>
      </c>
    </row>
    <row r="50" spans="1:5" x14ac:dyDescent="0.2">
      <c r="A50" s="7" t="s">
        <v>48</v>
      </c>
      <c r="B50" s="7">
        <v>6.2</v>
      </c>
      <c r="C50" s="7">
        <v>6</v>
      </c>
      <c r="D50" s="7">
        <v>6</v>
      </c>
      <c r="E50" s="7">
        <v>5.9</v>
      </c>
    </row>
    <row r="51" spans="1:5" x14ac:dyDescent="0.2">
      <c r="A51" s="7" t="s">
        <v>49</v>
      </c>
      <c r="B51" s="7">
        <v>4.5999999999999996</v>
      </c>
      <c r="C51" s="7">
        <v>4.0999999999999996</v>
      </c>
      <c r="D51" s="7">
        <v>4.0999999999999996</v>
      </c>
      <c r="E51" s="7">
        <v>4</v>
      </c>
    </row>
    <row r="52" spans="1:5" x14ac:dyDescent="0.2">
      <c r="A52" s="7" t="s">
        <v>50</v>
      </c>
      <c r="B52" s="7">
        <v>4.4000000000000004</v>
      </c>
      <c r="C52" s="7">
        <v>5.0999999999999996</v>
      </c>
      <c r="D52" s="7">
        <v>4.9000000000000004</v>
      </c>
      <c r="E52" s="7">
        <v>4.8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42339</v>
      </c>
      <c r="C1" s="4">
        <v>42644</v>
      </c>
      <c r="D1" s="4">
        <v>42675</v>
      </c>
      <c r="E1" s="6">
        <v>42705</v>
      </c>
    </row>
    <row r="2" spans="1:5" x14ac:dyDescent="0.2">
      <c r="A2" s="7" t="s">
        <v>116</v>
      </c>
      <c r="B2" s="7">
        <v>1957.5</v>
      </c>
      <c r="C2" s="7">
        <v>1973.6</v>
      </c>
      <c r="D2" s="7">
        <v>1976.9</v>
      </c>
      <c r="E2" s="7">
        <v>1976.2</v>
      </c>
    </row>
    <row r="3" spans="1:5" x14ac:dyDescent="0.2">
      <c r="A3" s="7" t="s">
        <v>1</v>
      </c>
      <c r="B3" s="7">
        <v>339.2</v>
      </c>
      <c r="C3" s="7">
        <v>334.8</v>
      </c>
      <c r="D3" s="7">
        <v>334.8</v>
      </c>
      <c r="E3" s="7">
        <v>334.6</v>
      </c>
    </row>
    <row r="4" spans="1:5" x14ac:dyDescent="0.2">
      <c r="A4" s="7" t="s">
        <v>2</v>
      </c>
      <c r="B4" s="7">
        <v>2681.6</v>
      </c>
      <c r="C4" s="7">
        <v>2714.4</v>
      </c>
      <c r="D4" s="7">
        <v>2708.6</v>
      </c>
      <c r="E4" s="7">
        <v>2717</v>
      </c>
    </row>
    <row r="5" spans="1:5" x14ac:dyDescent="0.2">
      <c r="A5" s="7" t="s">
        <v>3</v>
      </c>
      <c r="B5" s="7">
        <v>1227</v>
      </c>
      <c r="C5" s="7">
        <v>1231</v>
      </c>
      <c r="D5" s="7">
        <v>1230.5</v>
      </c>
      <c r="E5" s="7">
        <v>1232.2</v>
      </c>
    </row>
    <row r="6" spans="1:5" x14ac:dyDescent="0.2">
      <c r="A6" s="7" t="s">
        <v>4</v>
      </c>
      <c r="B6" s="7">
        <v>16274.1</v>
      </c>
      <c r="C6" s="7">
        <v>16590</v>
      </c>
      <c r="D6" s="7">
        <v>16602.900000000001</v>
      </c>
      <c r="E6" s="7">
        <v>16606.599999999999</v>
      </c>
    </row>
    <row r="7" spans="1:5" x14ac:dyDescent="0.2">
      <c r="A7" s="7" t="s">
        <v>5</v>
      </c>
      <c r="B7" s="7">
        <v>2578.6</v>
      </c>
      <c r="C7" s="7">
        <v>2632.7</v>
      </c>
      <c r="D7" s="7">
        <v>2631.4</v>
      </c>
      <c r="E7" s="7">
        <v>2627.4</v>
      </c>
    </row>
    <row r="8" spans="1:5" x14ac:dyDescent="0.2">
      <c r="A8" s="7" t="s">
        <v>6</v>
      </c>
      <c r="B8" s="7">
        <v>1680</v>
      </c>
      <c r="C8" s="7">
        <v>1677.8</v>
      </c>
      <c r="D8" s="7">
        <v>1679.7</v>
      </c>
      <c r="E8" s="7">
        <v>1678</v>
      </c>
    </row>
    <row r="9" spans="1:5" x14ac:dyDescent="0.2">
      <c r="A9" s="7" t="s">
        <v>117</v>
      </c>
      <c r="B9" s="7">
        <v>456</v>
      </c>
      <c r="C9" s="7">
        <v>459.7</v>
      </c>
      <c r="D9" s="7">
        <v>459.9</v>
      </c>
      <c r="E9" s="7">
        <v>458.5</v>
      </c>
    </row>
    <row r="10" spans="1:5" x14ac:dyDescent="0.2">
      <c r="A10" s="7" t="s">
        <v>118</v>
      </c>
      <c r="B10" s="7">
        <v>768.1</v>
      </c>
      <c r="C10" s="7">
        <v>783.2</v>
      </c>
      <c r="D10" s="7">
        <v>783.5</v>
      </c>
      <c r="E10" s="7">
        <v>785.6</v>
      </c>
    </row>
    <row r="11" spans="1:5" x14ac:dyDescent="0.2">
      <c r="A11" s="7" t="s">
        <v>9</v>
      </c>
      <c r="B11" s="7">
        <v>8211.5</v>
      </c>
      <c r="C11" s="7">
        <v>8435.4</v>
      </c>
      <c r="D11" s="7">
        <v>8463.6</v>
      </c>
      <c r="E11" s="7">
        <v>8462.9</v>
      </c>
    </row>
    <row r="12" spans="1:5" x14ac:dyDescent="0.2">
      <c r="A12" s="7" t="s">
        <v>10</v>
      </c>
      <c r="B12" s="7">
        <v>4330.1000000000004</v>
      </c>
      <c r="C12" s="7">
        <v>4413</v>
      </c>
      <c r="D12" s="7">
        <v>4427.5</v>
      </c>
      <c r="E12" s="7">
        <v>4433.3999999999996</v>
      </c>
    </row>
    <row r="13" spans="1:5" x14ac:dyDescent="0.2">
      <c r="A13" s="7" t="s">
        <v>111</v>
      </c>
      <c r="B13" s="7">
        <v>642</v>
      </c>
      <c r="C13" s="7">
        <v>654.20000000000005</v>
      </c>
      <c r="D13" s="7">
        <v>655.9</v>
      </c>
      <c r="E13" s="7">
        <v>655.20000000000005</v>
      </c>
    </row>
    <row r="14" spans="1:5" x14ac:dyDescent="0.2">
      <c r="A14" s="7" t="s">
        <v>12</v>
      </c>
      <c r="B14" s="7">
        <v>687.4</v>
      </c>
      <c r="C14" s="7">
        <v>696.5</v>
      </c>
      <c r="D14" s="7">
        <v>701.2</v>
      </c>
      <c r="E14" s="7">
        <v>700.7</v>
      </c>
    </row>
    <row r="15" spans="1:5" x14ac:dyDescent="0.2">
      <c r="A15" s="7" t="s">
        <v>13</v>
      </c>
      <c r="B15" s="7">
        <v>5974.2</v>
      </c>
      <c r="C15" s="7">
        <v>6023.8</v>
      </c>
      <c r="D15" s="7">
        <v>6019.3</v>
      </c>
      <c r="E15" s="7">
        <v>6002.6</v>
      </c>
    </row>
    <row r="16" spans="1:5" x14ac:dyDescent="0.2">
      <c r="A16" s="7" t="s">
        <v>14</v>
      </c>
      <c r="B16" s="7">
        <v>3059.7</v>
      </c>
      <c r="C16" s="7">
        <v>3076.4</v>
      </c>
      <c r="D16" s="7">
        <v>3090.9</v>
      </c>
      <c r="E16" s="7">
        <v>3083.7</v>
      </c>
    </row>
    <row r="17" spans="1:5" x14ac:dyDescent="0.2">
      <c r="A17" s="7" t="s">
        <v>15</v>
      </c>
      <c r="B17" s="7">
        <v>1573.9</v>
      </c>
      <c r="C17" s="7">
        <v>1584.8</v>
      </c>
      <c r="D17" s="7">
        <v>1580.2</v>
      </c>
      <c r="E17" s="7">
        <v>1582.1</v>
      </c>
    </row>
    <row r="18" spans="1:5" x14ac:dyDescent="0.2">
      <c r="A18" s="7" t="s">
        <v>16</v>
      </c>
      <c r="B18" s="7">
        <v>1401.7</v>
      </c>
      <c r="C18" s="7">
        <v>1397.6</v>
      </c>
      <c r="D18" s="7">
        <v>1392.9</v>
      </c>
      <c r="E18" s="7">
        <v>1392.4</v>
      </c>
    </row>
    <row r="19" spans="1:5" x14ac:dyDescent="0.2">
      <c r="A19" s="7" t="s">
        <v>17</v>
      </c>
      <c r="B19" s="7">
        <v>1908.4</v>
      </c>
      <c r="C19" s="7">
        <v>1913.6</v>
      </c>
      <c r="D19" s="7">
        <v>1918.6</v>
      </c>
      <c r="E19" s="7">
        <v>1919.4</v>
      </c>
    </row>
    <row r="20" spans="1:5" x14ac:dyDescent="0.2">
      <c r="A20" s="7" t="s">
        <v>18</v>
      </c>
      <c r="B20" s="7">
        <v>1980</v>
      </c>
      <c r="C20" s="7">
        <v>1974.7</v>
      </c>
      <c r="D20" s="7">
        <v>1973.5</v>
      </c>
      <c r="E20" s="7">
        <v>1975.4</v>
      </c>
    </row>
    <row r="21" spans="1:5" x14ac:dyDescent="0.2">
      <c r="A21" s="7" t="s">
        <v>19</v>
      </c>
      <c r="B21" s="7">
        <v>610.9</v>
      </c>
      <c r="C21" s="7">
        <v>609.1</v>
      </c>
      <c r="D21" s="7">
        <v>611.9</v>
      </c>
      <c r="E21" s="7">
        <v>610.9</v>
      </c>
    </row>
    <row r="22" spans="1:5" x14ac:dyDescent="0.2">
      <c r="A22" s="7" t="s">
        <v>112</v>
      </c>
      <c r="B22" s="7">
        <v>2683.3</v>
      </c>
      <c r="C22" s="7">
        <v>2710.1</v>
      </c>
      <c r="D22" s="7">
        <v>2712.5</v>
      </c>
      <c r="E22" s="7">
        <v>2713.4</v>
      </c>
    </row>
    <row r="23" spans="1:5" x14ac:dyDescent="0.2">
      <c r="A23" s="7" t="s">
        <v>21</v>
      </c>
      <c r="B23" s="7">
        <v>3515.4</v>
      </c>
      <c r="C23" s="7">
        <v>3576.8</v>
      </c>
      <c r="D23" s="7">
        <v>3583.8</v>
      </c>
      <c r="E23" s="7">
        <v>3590.4</v>
      </c>
    </row>
    <row r="24" spans="1:5" x14ac:dyDescent="0.2">
      <c r="A24" s="7" t="s">
        <v>22</v>
      </c>
      <c r="B24" s="7">
        <v>4288.6000000000004</v>
      </c>
      <c r="C24" s="7">
        <v>4365.3</v>
      </c>
      <c r="D24" s="7">
        <v>4366</v>
      </c>
      <c r="E24" s="7">
        <v>4363.6000000000004</v>
      </c>
    </row>
    <row r="25" spans="1:5" x14ac:dyDescent="0.2">
      <c r="A25" s="7" t="s">
        <v>23</v>
      </c>
      <c r="B25" s="7">
        <v>2875.7</v>
      </c>
      <c r="C25" s="7">
        <v>2894.7</v>
      </c>
      <c r="D25" s="7">
        <v>2907.4</v>
      </c>
      <c r="E25" s="7">
        <v>2919.3</v>
      </c>
    </row>
    <row r="26" spans="1:5" x14ac:dyDescent="0.2">
      <c r="A26" s="7" t="s">
        <v>24</v>
      </c>
      <c r="B26" s="7">
        <v>1144.7</v>
      </c>
      <c r="C26" s="7">
        <v>1140.5999999999999</v>
      </c>
      <c r="D26" s="7">
        <v>1140.8</v>
      </c>
      <c r="E26" s="7">
        <v>1133.5999999999999</v>
      </c>
    </row>
    <row r="27" spans="1:5" x14ac:dyDescent="0.2">
      <c r="A27" s="7" t="s">
        <v>25</v>
      </c>
      <c r="B27" s="7">
        <v>2783.3</v>
      </c>
      <c r="C27" s="7">
        <v>2840.3</v>
      </c>
      <c r="D27" s="7">
        <v>2844.1</v>
      </c>
      <c r="E27" s="7">
        <v>2847.8</v>
      </c>
    </row>
    <row r="28" spans="1:5" x14ac:dyDescent="0.2">
      <c r="A28" s="7" t="s">
        <v>26</v>
      </c>
      <c r="B28" s="7">
        <v>461.1</v>
      </c>
      <c r="C28" s="7">
        <v>464.4</v>
      </c>
      <c r="D28" s="7">
        <v>466.8</v>
      </c>
      <c r="E28" s="7">
        <v>465.3</v>
      </c>
    </row>
    <row r="29" spans="1:5" x14ac:dyDescent="0.2">
      <c r="A29" s="7" t="s">
        <v>113</v>
      </c>
      <c r="B29" s="7">
        <v>1013.9</v>
      </c>
      <c r="C29" s="7">
        <v>1017.6</v>
      </c>
      <c r="D29" s="7">
        <v>1023.5</v>
      </c>
      <c r="E29" s="7">
        <v>1021.3</v>
      </c>
    </row>
    <row r="30" spans="1:5" x14ac:dyDescent="0.2">
      <c r="A30" s="7" t="s">
        <v>28</v>
      </c>
      <c r="B30" s="7">
        <v>1267.7</v>
      </c>
      <c r="C30" s="7">
        <v>1299.0999999999999</v>
      </c>
      <c r="D30" s="7">
        <v>1302.5999999999999</v>
      </c>
      <c r="E30" s="7">
        <v>1306</v>
      </c>
    </row>
    <row r="31" spans="1:5" x14ac:dyDescent="0.2">
      <c r="A31" s="7" t="s">
        <v>29</v>
      </c>
      <c r="B31" s="7">
        <v>661.1</v>
      </c>
      <c r="C31" s="7">
        <v>672.9</v>
      </c>
      <c r="D31" s="7">
        <v>675</v>
      </c>
      <c r="E31" s="7">
        <v>672.6</v>
      </c>
    </row>
    <row r="32" spans="1:5" x14ac:dyDescent="0.2">
      <c r="A32" s="7" t="s">
        <v>30</v>
      </c>
      <c r="B32" s="7">
        <v>4072.8</v>
      </c>
      <c r="C32" s="7">
        <v>4077.9</v>
      </c>
      <c r="D32" s="7">
        <v>4083.3</v>
      </c>
      <c r="E32" s="7">
        <v>4086.4</v>
      </c>
    </row>
    <row r="33" spans="1:5" x14ac:dyDescent="0.2">
      <c r="A33" s="7" t="s">
        <v>31</v>
      </c>
      <c r="B33" s="7">
        <v>828</v>
      </c>
      <c r="C33" s="7">
        <v>822.2</v>
      </c>
      <c r="D33" s="7">
        <v>829.1</v>
      </c>
      <c r="E33" s="7">
        <v>830.5</v>
      </c>
    </row>
    <row r="34" spans="1:5" x14ac:dyDescent="0.2">
      <c r="A34" s="7" t="s">
        <v>32</v>
      </c>
      <c r="B34" s="7">
        <v>9298.4</v>
      </c>
      <c r="C34" s="7">
        <v>9393.9</v>
      </c>
      <c r="D34" s="7">
        <v>9403.2000000000007</v>
      </c>
      <c r="E34" s="7">
        <v>9413.1</v>
      </c>
    </row>
    <row r="35" spans="1:5" x14ac:dyDescent="0.2">
      <c r="A35" s="7" t="s">
        <v>33</v>
      </c>
      <c r="B35" s="7">
        <v>4275</v>
      </c>
      <c r="C35" s="7">
        <v>4344.2</v>
      </c>
      <c r="D35" s="7">
        <v>4353.3999999999996</v>
      </c>
      <c r="E35" s="7">
        <v>4360.2</v>
      </c>
    </row>
    <row r="36" spans="1:5" x14ac:dyDescent="0.2">
      <c r="A36" s="7" t="s">
        <v>34</v>
      </c>
      <c r="B36" s="7">
        <v>444.7</v>
      </c>
      <c r="C36" s="7">
        <v>441.3</v>
      </c>
      <c r="D36" s="7">
        <v>441.5</v>
      </c>
      <c r="E36" s="7">
        <v>436.9</v>
      </c>
    </row>
    <row r="37" spans="1:5" x14ac:dyDescent="0.2">
      <c r="A37" s="7" t="s">
        <v>35</v>
      </c>
      <c r="B37" s="7">
        <v>5475.4</v>
      </c>
      <c r="C37" s="7">
        <v>5497.3</v>
      </c>
      <c r="D37" s="7">
        <v>5506.9</v>
      </c>
      <c r="E37" s="7">
        <v>5517.2</v>
      </c>
    </row>
    <row r="38" spans="1:5" x14ac:dyDescent="0.2">
      <c r="A38" s="7" t="s">
        <v>36</v>
      </c>
      <c r="B38" s="7">
        <v>1663.1</v>
      </c>
      <c r="C38" s="7">
        <v>1657.3</v>
      </c>
      <c r="D38" s="7">
        <v>1654.5</v>
      </c>
      <c r="E38" s="7">
        <v>1657.5</v>
      </c>
    </row>
    <row r="39" spans="1:5" x14ac:dyDescent="0.2">
      <c r="A39" s="7" t="s">
        <v>37</v>
      </c>
      <c r="B39" s="7">
        <v>1803.7</v>
      </c>
      <c r="C39" s="7">
        <v>1852.9</v>
      </c>
      <c r="D39" s="7">
        <v>1858.1</v>
      </c>
      <c r="E39" s="7">
        <v>1863.1</v>
      </c>
    </row>
    <row r="40" spans="1:5" x14ac:dyDescent="0.2">
      <c r="A40" s="7" t="s">
        <v>38</v>
      </c>
      <c r="B40" s="7">
        <v>5868.1</v>
      </c>
      <c r="C40" s="7">
        <v>5892</v>
      </c>
      <c r="D40" s="7">
        <v>5901.3</v>
      </c>
      <c r="E40" s="7">
        <v>5900.1</v>
      </c>
    </row>
    <row r="41" spans="1:5" x14ac:dyDescent="0.2">
      <c r="A41" s="7" t="s">
        <v>39</v>
      </c>
      <c r="B41" s="7">
        <v>488.5</v>
      </c>
      <c r="C41" s="7">
        <v>492.3</v>
      </c>
      <c r="D41" s="7">
        <v>493.1</v>
      </c>
      <c r="E41" s="7">
        <v>492.1</v>
      </c>
    </row>
    <row r="42" spans="1:5" x14ac:dyDescent="0.2">
      <c r="A42" s="7" t="s">
        <v>40</v>
      </c>
      <c r="B42" s="7">
        <v>2035.2</v>
      </c>
      <c r="C42" s="7">
        <v>2058.3000000000002</v>
      </c>
      <c r="D42" s="7">
        <v>2071.8000000000002</v>
      </c>
      <c r="E42" s="7">
        <v>2070.1</v>
      </c>
    </row>
    <row r="43" spans="1:5" x14ac:dyDescent="0.2">
      <c r="A43" s="7" t="s">
        <v>114</v>
      </c>
      <c r="B43" s="7">
        <v>431.2</v>
      </c>
      <c r="C43" s="7">
        <v>439.3</v>
      </c>
      <c r="D43" s="7">
        <v>440.3</v>
      </c>
      <c r="E43" s="7">
        <v>437.3</v>
      </c>
    </row>
    <row r="44" spans="1:5" x14ac:dyDescent="0.2">
      <c r="A44" s="7" t="s">
        <v>115</v>
      </c>
      <c r="B44" s="7">
        <v>2941.2</v>
      </c>
      <c r="C44" s="7">
        <v>2985.8</v>
      </c>
      <c r="D44" s="7">
        <v>2982.9</v>
      </c>
      <c r="E44" s="7">
        <v>2989.5</v>
      </c>
    </row>
    <row r="45" spans="1:5" x14ac:dyDescent="0.2">
      <c r="A45" s="7" t="s">
        <v>43</v>
      </c>
      <c r="B45" s="7">
        <v>11931.1</v>
      </c>
      <c r="C45" s="7">
        <v>12105.4</v>
      </c>
      <c r="D45" s="7">
        <v>12140.5</v>
      </c>
      <c r="E45" s="7">
        <v>12141.3</v>
      </c>
    </row>
    <row r="46" spans="1:5" x14ac:dyDescent="0.2">
      <c r="A46" s="7" t="s">
        <v>44</v>
      </c>
      <c r="B46" s="7">
        <v>1398.1</v>
      </c>
      <c r="C46" s="7">
        <v>1432.9</v>
      </c>
      <c r="D46" s="7">
        <v>1434.7</v>
      </c>
      <c r="E46" s="7">
        <v>1437.1</v>
      </c>
    </row>
    <row r="47" spans="1:5" x14ac:dyDescent="0.2">
      <c r="A47" s="7" t="s">
        <v>45</v>
      </c>
      <c r="B47" s="7">
        <v>313.5</v>
      </c>
      <c r="C47" s="7">
        <v>316.39999999999998</v>
      </c>
      <c r="D47" s="7">
        <v>315.2</v>
      </c>
      <c r="E47" s="7">
        <v>315.8</v>
      </c>
    </row>
    <row r="48" spans="1:5" x14ac:dyDescent="0.2">
      <c r="A48" s="7" t="s">
        <v>46</v>
      </c>
      <c r="B48" s="7">
        <v>3902.1</v>
      </c>
      <c r="C48" s="7">
        <v>3947.3</v>
      </c>
      <c r="D48" s="7">
        <v>3937.6</v>
      </c>
      <c r="E48" s="7">
        <v>3951.7</v>
      </c>
    </row>
    <row r="49" spans="1:5" x14ac:dyDescent="0.2">
      <c r="A49" s="7" t="s">
        <v>47</v>
      </c>
      <c r="B49" s="7">
        <v>3195.3</v>
      </c>
      <c r="C49" s="7">
        <v>3282</v>
      </c>
      <c r="D49" s="7">
        <v>3286</v>
      </c>
      <c r="E49" s="7">
        <v>3292.7</v>
      </c>
    </row>
    <row r="50" spans="1:5" x14ac:dyDescent="0.2">
      <c r="A50" s="7" t="s">
        <v>48</v>
      </c>
      <c r="B50" s="7">
        <v>761.5</v>
      </c>
      <c r="C50" s="7">
        <v>761.5</v>
      </c>
      <c r="D50" s="7">
        <v>772</v>
      </c>
      <c r="E50" s="7">
        <v>763.7</v>
      </c>
    </row>
    <row r="51" spans="1:5" x14ac:dyDescent="0.2">
      <c r="A51" s="7" t="s">
        <v>49</v>
      </c>
      <c r="B51" s="7">
        <v>2904.1</v>
      </c>
      <c r="C51" s="7">
        <v>2935.4</v>
      </c>
      <c r="D51" s="7">
        <v>2936.5</v>
      </c>
      <c r="E51" s="7">
        <v>2932.8</v>
      </c>
    </row>
    <row r="52" spans="1:5" x14ac:dyDescent="0.2">
      <c r="A52" s="7" t="s">
        <v>50</v>
      </c>
      <c r="B52" s="7">
        <v>286.60000000000002</v>
      </c>
      <c r="C52" s="7">
        <v>279.2</v>
      </c>
      <c r="D52" s="7">
        <v>278.7</v>
      </c>
      <c r="E52" s="7">
        <v>278.7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J19" sqref="J19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42339</v>
      </c>
      <c r="C1" s="4">
        <v>42644</v>
      </c>
      <c r="D1" s="4">
        <v>42675</v>
      </c>
      <c r="E1" s="6">
        <v>42705</v>
      </c>
    </row>
    <row r="2" spans="1:5" x14ac:dyDescent="0.2">
      <c r="A2" s="7" t="s">
        <v>0</v>
      </c>
      <c r="B2" s="7">
        <v>375.4</v>
      </c>
      <c r="C2" s="7">
        <v>380.4</v>
      </c>
      <c r="D2" s="7">
        <v>380.6</v>
      </c>
      <c r="E2" s="7">
        <v>381.9</v>
      </c>
    </row>
    <row r="3" spans="1:5" x14ac:dyDescent="0.2">
      <c r="A3" s="7" t="s">
        <v>1</v>
      </c>
      <c r="B3" s="7">
        <v>81.599999999999994</v>
      </c>
      <c r="C3" s="7">
        <v>82</v>
      </c>
      <c r="D3" s="7">
        <v>81.8</v>
      </c>
      <c r="E3" s="7">
        <v>80.900000000000006</v>
      </c>
    </row>
    <row r="4" spans="1:5" x14ac:dyDescent="0.2">
      <c r="A4" s="7" t="s">
        <v>2</v>
      </c>
      <c r="B4" s="7">
        <v>407.9</v>
      </c>
      <c r="C4" s="7">
        <v>407.2</v>
      </c>
      <c r="D4" s="7">
        <v>407.1</v>
      </c>
      <c r="E4" s="7">
        <v>408.1</v>
      </c>
    </row>
    <row r="5" spans="1:5" x14ac:dyDescent="0.2">
      <c r="A5" s="7" t="s">
        <v>3</v>
      </c>
      <c r="B5" s="7">
        <v>213.4</v>
      </c>
      <c r="C5" s="7">
        <v>213.3</v>
      </c>
      <c r="D5" s="7">
        <v>213.5</v>
      </c>
      <c r="E5" s="7">
        <v>213.5</v>
      </c>
    </row>
    <row r="6" spans="1:5" x14ac:dyDescent="0.2">
      <c r="A6" s="7" t="s">
        <v>4</v>
      </c>
      <c r="B6" s="7">
        <v>2477.6</v>
      </c>
      <c r="C6" s="7">
        <v>2547.6</v>
      </c>
      <c r="D6" s="7">
        <v>2538.5</v>
      </c>
      <c r="E6" s="7">
        <v>2539.5</v>
      </c>
    </row>
    <row r="7" spans="1:5" x14ac:dyDescent="0.2">
      <c r="A7" s="7" t="s">
        <v>5</v>
      </c>
      <c r="B7" s="7">
        <v>420.5</v>
      </c>
      <c r="C7" s="7">
        <v>426.9</v>
      </c>
      <c r="D7" s="7">
        <v>426.5</v>
      </c>
      <c r="E7" s="7">
        <v>426.2</v>
      </c>
    </row>
    <row r="8" spans="1:5" x14ac:dyDescent="0.2">
      <c r="A8" s="7" t="s">
        <v>6</v>
      </c>
      <c r="B8" s="7">
        <v>237.5</v>
      </c>
      <c r="C8" s="7">
        <v>235.7</v>
      </c>
      <c r="D8" s="7">
        <v>236.6</v>
      </c>
      <c r="E8" s="7">
        <v>236.5</v>
      </c>
    </row>
    <row r="9" spans="1:5" x14ac:dyDescent="0.2">
      <c r="A9" s="7" t="s">
        <v>7</v>
      </c>
      <c r="B9" s="7">
        <v>65.599999999999994</v>
      </c>
      <c r="C9" s="7">
        <v>65.2</v>
      </c>
      <c r="D9" s="7">
        <v>64.599999999999994</v>
      </c>
      <c r="E9" s="7">
        <v>64.900000000000006</v>
      </c>
    </row>
    <row r="10" spans="1:5" x14ac:dyDescent="0.2">
      <c r="A10" s="7" t="s">
        <v>8</v>
      </c>
      <c r="B10" s="7">
        <v>238.7</v>
      </c>
      <c r="C10" s="7">
        <v>244</v>
      </c>
      <c r="D10" s="7">
        <v>244.3</v>
      </c>
      <c r="E10" s="7">
        <v>244.8</v>
      </c>
    </row>
    <row r="11" spans="1:5" x14ac:dyDescent="0.2">
      <c r="A11" s="7" t="s">
        <v>9</v>
      </c>
      <c r="B11" s="7">
        <v>1086.8</v>
      </c>
      <c r="C11" s="7">
        <v>1100.2</v>
      </c>
      <c r="D11" s="7">
        <v>1098.9000000000001</v>
      </c>
      <c r="E11" s="7">
        <v>1100.9000000000001</v>
      </c>
    </row>
    <row r="12" spans="1:5" x14ac:dyDescent="0.2">
      <c r="A12" s="7" t="s">
        <v>10</v>
      </c>
      <c r="B12" s="7">
        <v>681.1</v>
      </c>
      <c r="C12" s="7">
        <v>690.4</v>
      </c>
      <c r="D12" s="7">
        <v>691.9</v>
      </c>
      <c r="E12" s="7">
        <v>693.9</v>
      </c>
    </row>
    <row r="13" spans="1:5" x14ac:dyDescent="0.2">
      <c r="A13" s="7" t="s">
        <v>11</v>
      </c>
      <c r="B13" s="7">
        <v>126.9</v>
      </c>
      <c r="C13" s="7">
        <v>127.4</v>
      </c>
      <c r="D13" s="7">
        <v>130.4</v>
      </c>
      <c r="E13" s="7">
        <v>127.2</v>
      </c>
    </row>
    <row r="14" spans="1:5" x14ac:dyDescent="0.2">
      <c r="A14" s="7" t="s">
        <v>12</v>
      </c>
      <c r="B14" s="7">
        <v>121.1</v>
      </c>
      <c r="C14" s="7">
        <v>122</v>
      </c>
      <c r="D14" s="7">
        <v>122.2</v>
      </c>
      <c r="E14" s="7">
        <v>122</v>
      </c>
    </row>
    <row r="15" spans="1:5" x14ac:dyDescent="0.2">
      <c r="A15" s="7" t="s">
        <v>13</v>
      </c>
      <c r="B15" s="7">
        <v>832.6</v>
      </c>
      <c r="C15" s="7">
        <v>834.9</v>
      </c>
      <c r="D15" s="7">
        <v>834.9</v>
      </c>
      <c r="E15" s="7">
        <v>834.3</v>
      </c>
    </row>
    <row r="16" spans="1:5" x14ac:dyDescent="0.2">
      <c r="A16" s="7" t="s">
        <v>14</v>
      </c>
      <c r="B16" s="7">
        <v>426.6</v>
      </c>
      <c r="C16" s="7">
        <v>428.8</v>
      </c>
      <c r="D16" s="7">
        <v>428.9</v>
      </c>
      <c r="E16" s="7">
        <v>427.7</v>
      </c>
    </row>
    <row r="17" spans="1:5" x14ac:dyDescent="0.2">
      <c r="A17" s="7" t="s">
        <v>15</v>
      </c>
      <c r="B17" s="7">
        <v>254.8</v>
      </c>
      <c r="C17" s="7">
        <v>255.2</v>
      </c>
      <c r="D17" s="7">
        <v>254.4</v>
      </c>
      <c r="E17" s="7">
        <v>256.3</v>
      </c>
    </row>
    <row r="18" spans="1:5" x14ac:dyDescent="0.2">
      <c r="A18" s="7" t="s">
        <v>16</v>
      </c>
      <c r="B18" s="7">
        <v>255.9</v>
      </c>
      <c r="C18" s="7">
        <v>256.10000000000002</v>
      </c>
      <c r="D18" s="7">
        <v>255.4</v>
      </c>
      <c r="E18" s="7">
        <v>256</v>
      </c>
    </row>
    <row r="19" spans="1:5" x14ac:dyDescent="0.2">
      <c r="A19" s="7" t="s">
        <v>17</v>
      </c>
      <c r="B19" s="7">
        <v>316.60000000000002</v>
      </c>
      <c r="C19" s="7">
        <v>314.2</v>
      </c>
      <c r="D19" s="7">
        <v>314.10000000000002</v>
      </c>
      <c r="E19" s="7">
        <v>314</v>
      </c>
    </row>
    <row r="20" spans="1:5" x14ac:dyDescent="0.2">
      <c r="A20" s="7" t="s">
        <v>18</v>
      </c>
      <c r="B20" s="7">
        <v>325.3</v>
      </c>
      <c r="C20" s="7">
        <v>323</v>
      </c>
      <c r="D20" s="7">
        <v>323.2</v>
      </c>
      <c r="E20" s="7">
        <v>322.5</v>
      </c>
    </row>
    <row r="21" spans="1:5" x14ac:dyDescent="0.2">
      <c r="A21" s="7" t="s">
        <v>19</v>
      </c>
      <c r="B21" s="7">
        <v>99.4</v>
      </c>
      <c r="C21" s="7">
        <v>99.3</v>
      </c>
      <c r="D21" s="7">
        <v>98.7</v>
      </c>
      <c r="E21" s="7">
        <v>99.4</v>
      </c>
    </row>
    <row r="22" spans="1:5" x14ac:dyDescent="0.2">
      <c r="A22" s="7" t="s">
        <v>20</v>
      </c>
      <c r="B22" s="7">
        <v>502.7</v>
      </c>
      <c r="C22" s="7">
        <v>508.3</v>
      </c>
      <c r="D22" s="7">
        <v>510.5</v>
      </c>
      <c r="E22" s="7">
        <v>510</v>
      </c>
    </row>
    <row r="23" spans="1:5" x14ac:dyDescent="0.2">
      <c r="A23" s="7" t="s">
        <v>21</v>
      </c>
      <c r="B23" s="7">
        <v>452</v>
      </c>
      <c r="C23" s="7">
        <v>456.3</v>
      </c>
      <c r="D23" s="7">
        <v>459.5</v>
      </c>
      <c r="E23" s="7">
        <v>454.8</v>
      </c>
    </row>
    <row r="24" spans="1:5" x14ac:dyDescent="0.2">
      <c r="A24" s="7" t="s">
        <v>22</v>
      </c>
      <c r="B24" s="7">
        <v>598.6</v>
      </c>
      <c r="C24" s="7">
        <v>603.79999999999995</v>
      </c>
      <c r="D24" s="7">
        <v>605.70000000000005</v>
      </c>
      <c r="E24" s="7">
        <v>603.29999999999995</v>
      </c>
    </row>
    <row r="25" spans="1:5" x14ac:dyDescent="0.2">
      <c r="A25" s="7" t="s">
        <v>23</v>
      </c>
      <c r="B25" s="7">
        <v>424.8</v>
      </c>
      <c r="C25" s="7">
        <v>424.3</v>
      </c>
      <c r="D25" s="7">
        <v>423.5</v>
      </c>
      <c r="E25" s="7">
        <v>427.2</v>
      </c>
    </row>
    <row r="26" spans="1:5" x14ac:dyDescent="0.2">
      <c r="A26" s="7" t="s">
        <v>24</v>
      </c>
      <c r="B26" s="7">
        <v>245.9</v>
      </c>
      <c r="C26" s="7">
        <v>246.7</v>
      </c>
      <c r="D26" s="7">
        <v>246.6</v>
      </c>
      <c r="E26" s="7">
        <v>244</v>
      </c>
    </row>
    <row r="27" spans="1:5" x14ac:dyDescent="0.2">
      <c r="A27" s="7" t="s">
        <v>25</v>
      </c>
      <c r="B27" s="7">
        <v>431.6</v>
      </c>
      <c r="C27" s="7">
        <v>437.1</v>
      </c>
      <c r="D27" s="7">
        <v>435.7</v>
      </c>
      <c r="E27" s="7">
        <v>435.1</v>
      </c>
    </row>
    <row r="28" spans="1:5" x14ac:dyDescent="0.2">
      <c r="A28" s="7" t="s">
        <v>26</v>
      </c>
      <c r="B28" s="7">
        <v>90</v>
      </c>
      <c r="C28" s="7">
        <v>90.1</v>
      </c>
      <c r="D28" s="7">
        <v>90.2</v>
      </c>
      <c r="E28" s="7">
        <v>90</v>
      </c>
    </row>
    <row r="29" spans="1:5" x14ac:dyDescent="0.2">
      <c r="A29" s="7" t="s">
        <v>27</v>
      </c>
      <c r="B29" s="7">
        <v>171.9</v>
      </c>
      <c r="C29" s="7">
        <v>172.5</v>
      </c>
      <c r="D29" s="7">
        <v>172.1</v>
      </c>
      <c r="E29" s="7">
        <v>172.3</v>
      </c>
    </row>
    <row r="30" spans="1:5" x14ac:dyDescent="0.2">
      <c r="A30" s="7" t="s">
        <v>28</v>
      </c>
      <c r="B30" s="7">
        <v>156.69999999999999</v>
      </c>
      <c r="C30" s="7">
        <v>159</v>
      </c>
      <c r="D30" s="7">
        <v>158.9</v>
      </c>
      <c r="E30" s="7">
        <v>160</v>
      </c>
    </row>
    <row r="31" spans="1:5" x14ac:dyDescent="0.2">
      <c r="A31" s="7" t="s">
        <v>29</v>
      </c>
      <c r="B31" s="7">
        <v>89.4</v>
      </c>
      <c r="C31" s="7">
        <v>87.3</v>
      </c>
      <c r="D31" s="7">
        <v>88.1</v>
      </c>
      <c r="E31" s="7">
        <v>86.6</v>
      </c>
    </row>
    <row r="32" spans="1:5" x14ac:dyDescent="0.2">
      <c r="A32" s="7" t="s">
        <v>30</v>
      </c>
      <c r="B32" s="7">
        <v>614.6</v>
      </c>
      <c r="C32" s="7">
        <v>613.29999999999995</v>
      </c>
      <c r="D32" s="7">
        <v>612.9</v>
      </c>
      <c r="E32" s="7">
        <v>613.4</v>
      </c>
    </row>
    <row r="33" spans="1:5" x14ac:dyDescent="0.2">
      <c r="A33" s="7" t="s">
        <v>31</v>
      </c>
      <c r="B33" s="7">
        <v>190.7</v>
      </c>
      <c r="C33" s="7">
        <v>188.8</v>
      </c>
      <c r="D33" s="7">
        <v>189.8</v>
      </c>
      <c r="E33" s="7">
        <v>189.5</v>
      </c>
    </row>
    <row r="34" spans="1:5" x14ac:dyDescent="0.2">
      <c r="A34" s="7" t="s">
        <v>32</v>
      </c>
      <c r="B34" s="7">
        <v>1444.9</v>
      </c>
      <c r="C34" s="7">
        <v>1448.7</v>
      </c>
      <c r="D34" s="7">
        <v>1448.3</v>
      </c>
      <c r="E34" s="7">
        <v>1449.2</v>
      </c>
    </row>
    <row r="35" spans="1:5" x14ac:dyDescent="0.2">
      <c r="A35" s="7" t="s">
        <v>33</v>
      </c>
      <c r="B35" s="7">
        <v>718.6</v>
      </c>
      <c r="C35" s="7">
        <v>726.9</v>
      </c>
      <c r="D35" s="7">
        <v>725.1</v>
      </c>
      <c r="E35" s="7">
        <v>724.3</v>
      </c>
    </row>
    <row r="36" spans="1:5" x14ac:dyDescent="0.2">
      <c r="A36" s="7" t="s">
        <v>34</v>
      </c>
      <c r="B36" s="7">
        <v>82.4</v>
      </c>
      <c r="C36" s="7">
        <v>82.2</v>
      </c>
      <c r="D36" s="7">
        <v>82.7</v>
      </c>
      <c r="E36" s="7">
        <v>82.4</v>
      </c>
    </row>
    <row r="37" spans="1:5" x14ac:dyDescent="0.2">
      <c r="A37" s="7" t="s">
        <v>35</v>
      </c>
      <c r="B37" s="7">
        <v>775.6</v>
      </c>
      <c r="C37" s="7">
        <v>779.1</v>
      </c>
      <c r="D37" s="7">
        <v>780.3</v>
      </c>
      <c r="E37" s="7">
        <v>778.9</v>
      </c>
    </row>
    <row r="38" spans="1:5" x14ac:dyDescent="0.2">
      <c r="A38" s="7" t="s">
        <v>36</v>
      </c>
      <c r="B38" s="7">
        <v>352.4</v>
      </c>
      <c r="C38" s="7">
        <v>352.7</v>
      </c>
      <c r="D38" s="7">
        <v>352.5</v>
      </c>
      <c r="E38" s="7">
        <v>352.6</v>
      </c>
    </row>
    <row r="39" spans="1:5" x14ac:dyDescent="0.2">
      <c r="A39" s="7" t="s">
        <v>37</v>
      </c>
      <c r="B39" s="7">
        <v>303.39999999999998</v>
      </c>
      <c r="C39" s="7">
        <v>309.8</v>
      </c>
      <c r="D39" s="7">
        <v>310.2</v>
      </c>
      <c r="E39" s="7">
        <v>311.3</v>
      </c>
    </row>
    <row r="40" spans="1:5" x14ac:dyDescent="0.2">
      <c r="A40" s="7" t="s">
        <v>38</v>
      </c>
      <c r="B40" s="7">
        <v>706.8</v>
      </c>
      <c r="C40" s="7">
        <v>704.3</v>
      </c>
      <c r="D40" s="7">
        <v>702.3</v>
      </c>
      <c r="E40" s="7">
        <v>702.2</v>
      </c>
    </row>
    <row r="41" spans="1:5" x14ac:dyDescent="0.2">
      <c r="A41" s="7" t="s">
        <v>39</v>
      </c>
      <c r="B41" s="7">
        <v>60</v>
      </c>
      <c r="C41" s="7">
        <v>60.5</v>
      </c>
      <c r="D41" s="7">
        <v>60.7</v>
      </c>
      <c r="E41" s="7">
        <v>60.9</v>
      </c>
    </row>
    <row r="42" spans="1:5" x14ac:dyDescent="0.2">
      <c r="A42" s="7" t="s">
        <v>40</v>
      </c>
      <c r="B42" s="7">
        <v>362.5</v>
      </c>
      <c r="C42" s="7">
        <v>363</v>
      </c>
      <c r="D42" s="7">
        <v>364.8</v>
      </c>
      <c r="E42" s="7">
        <v>365.8</v>
      </c>
    </row>
    <row r="43" spans="1:5" x14ac:dyDescent="0.2">
      <c r="A43" s="7" t="s">
        <v>41</v>
      </c>
      <c r="B43" s="7">
        <v>78.2</v>
      </c>
      <c r="C43" s="7">
        <v>79.099999999999994</v>
      </c>
      <c r="D43" s="7">
        <v>79.599999999999994</v>
      </c>
      <c r="E43" s="7">
        <v>79.5</v>
      </c>
    </row>
    <row r="44" spans="1:5" x14ac:dyDescent="0.2">
      <c r="A44" s="7" t="s">
        <v>42</v>
      </c>
      <c r="B44" s="7">
        <v>427.6</v>
      </c>
      <c r="C44" s="7">
        <v>430.9</v>
      </c>
      <c r="D44" s="7">
        <v>429.6</v>
      </c>
      <c r="E44" s="7">
        <v>428.8</v>
      </c>
    </row>
    <row r="45" spans="1:5" x14ac:dyDescent="0.2">
      <c r="A45" s="7" t="s">
        <v>43</v>
      </c>
      <c r="B45" s="7">
        <v>1867</v>
      </c>
      <c r="C45" s="7">
        <v>1897.1</v>
      </c>
      <c r="D45" s="7">
        <v>1901.9</v>
      </c>
      <c r="E45" s="7">
        <v>1904.6</v>
      </c>
    </row>
    <row r="46" spans="1:5" x14ac:dyDescent="0.2">
      <c r="A46" s="7" t="s">
        <v>44</v>
      </c>
      <c r="B46" s="7">
        <v>235.7</v>
      </c>
      <c r="C46" s="7">
        <v>237.1</v>
      </c>
      <c r="D46" s="7">
        <v>236.5</v>
      </c>
      <c r="E46" s="7">
        <v>237.1</v>
      </c>
    </row>
    <row r="47" spans="1:5" x14ac:dyDescent="0.2">
      <c r="A47" s="7" t="s">
        <v>45</v>
      </c>
      <c r="B47" s="7">
        <v>55.9</v>
      </c>
      <c r="C47" s="7">
        <v>57.4</v>
      </c>
      <c r="D47" s="7">
        <v>57.2</v>
      </c>
      <c r="E47" s="7">
        <v>57.5</v>
      </c>
    </row>
    <row r="48" spans="1:5" x14ac:dyDescent="0.2">
      <c r="A48" s="7" t="s">
        <v>46</v>
      </c>
      <c r="B48" s="7">
        <v>710.4</v>
      </c>
      <c r="C48" s="7">
        <v>713.4</v>
      </c>
      <c r="D48" s="7">
        <v>713.6</v>
      </c>
      <c r="E48" s="7">
        <v>714.1</v>
      </c>
    </row>
    <row r="49" spans="1:5" x14ac:dyDescent="0.2">
      <c r="A49" s="7" t="s">
        <v>47</v>
      </c>
      <c r="B49" s="7">
        <v>566.79999999999995</v>
      </c>
      <c r="C49" s="7">
        <v>579.70000000000005</v>
      </c>
      <c r="D49" s="7">
        <v>579.9</v>
      </c>
      <c r="E49" s="7">
        <v>579.20000000000005</v>
      </c>
    </row>
    <row r="50" spans="1:5" x14ac:dyDescent="0.2">
      <c r="A50" s="7" t="s">
        <v>48</v>
      </c>
      <c r="B50" s="7">
        <v>152.5</v>
      </c>
      <c r="C50" s="7">
        <v>152</v>
      </c>
      <c r="D50" s="7">
        <v>161.5</v>
      </c>
      <c r="E50" s="7">
        <v>151.4</v>
      </c>
    </row>
    <row r="51" spans="1:5" x14ac:dyDescent="0.2">
      <c r="A51" s="7" t="s">
        <v>49</v>
      </c>
      <c r="B51" s="7">
        <v>412.9</v>
      </c>
      <c r="C51" s="7">
        <v>412.5</v>
      </c>
      <c r="D51" s="7">
        <v>417.3</v>
      </c>
      <c r="E51" s="7">
        <v>412.7</v>
      </c>
    </row>
    <row r="52" spans="1:5" x14ac:dyDescent="0.2">
      <c r="A52" s="7" t="s">
        <v>50</v>
      </c>
      <c r="B52" s="7">
        <v>71.900000000000006</v>
      </c>
      <c r="C52" s="7">
        <v>71.2</v>
      </c>
      <c r="D52" s="7">
        <v>70.900000000000006</v>
      </c>
      <c r="E52" s="7">
        <v>71.099999999999994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Randall, Megan</cp:lastModifiedBy>
  <cp:lastPrinted>2015-05-27T14:28:30Z</cp:lastPrinted>
  <dcterms:created xsi:type="dcterms:W3CDTF">2015-03-27T14:43:53Z</dcterms:created>
  <dcterms:modified xsi:type="dcterms:W3CDTF">2017-01-24T16:40:19Z</dcterms:modified>
</cp:coreProperties>
</file>