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380" windowWidth="21080" windowHeight="10240"/>
  </bookViews>
  <sheets>
    <sheet name="Employment_Table" sheetId="4" r:id="rId1"/>
    <sheet name="Unemployment" sheetId="1" r:id="rId2"/>
    <sheet name="Total_Employment" sheetId="2" r:id="rId3"/>
    <sheet name="Government_Employment" sheetId="3" r:id="rId4"/>
    <sheet name="BLS_Table_3" sheetId="6" r:id="rId5"/>
    <sheet name="BLS_T5_Total" sheetId="7" r:id="rId6"/>
    <sheet name="BLS_T5_GOV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5" i="2"/>
  <c r="F9" i="2"/>
  <c r="F13" i="2"/>
  <c r="F17" i="2"/>
  <c r="F21" i="2"/>
  <c r="F25" i="2"/>
  <c r="F29" i="2"/>
  <c r="F33" i="2"/>
  <c r="F37" i="2"/>
  <c r="F41" i="2"/>
  <c r="F45" i="2"/>
  <c r="F48" i="2"/>
  <c r="F49" i="2"/>
  <c r="F4" i="2"/>
  <c r="F8" i="2"/>
  <c r="F12" i="2"/>
  <c r="F16" i="2"/>
  <c r="F20" i="2"/>
  <c r="F24" i="2"/>
  <c r="F28" i="2"/>
  <c r="F32" i="2"/>
  <c r="F36" i="2"/>
  <c r="F40" i="2"/>
  <c r="F44" i="2"/>
  <c r="F52" i="2"/>
  <c r="F53" i="2"/>
  <c r="F3" i="2"/>
  <c r="F6" i="2"/>
  <c r="F7" i="2"/>
  <c r="F10" i="2"/>
  <c r="F11" i="2"/>
  <c r="F14" i="2"/>
  <c r="F15" i="2"/>
  <c r="F18" i="2"/>
  <c r="F19" i="2"/>
  <c r="F22" i="2"/>
  <c r="F23" i="2"/>
  <c r="F26" i="2"/>
  <c r="F27" i="2"/>
  <c r="F30" i="2"/>
  <c r="F31" i="2"/>
  <c r="F34" i="2"/>
  <c r="F35" i="2"/>
  <c r="F38" i="2"/>
  <c r="F39" i="2"/>
  <c r="F42" i="2"/>
  <c r="F43" i="2"/>
  <c r="F46" i="2"/>
  <c r="F47" i="2"/>
  <c r="F50" i="2"/>
  <c r="F51" i="2"/>
  <c r="C53" i="4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/>
  <c r="C7" i="4"/>
  <c r="C5" i="4"/>
  <c r="C4" i="4"/>
  <c r="C6" i="4"/>
  <c r="F37" i="1"/>
  <c r="D38" i="4"/>
  <c r="F43" i="1"/>
  <c r="D44" i="4"/>
  <c r="F48" i="1"/>
  <c r="D49" i="4"/>
  <c r="F50" i="1"/>
  <c r="D51" i="4"/>
  <c r="F53" i="1"/>
  <c r="D54" i="4"/>
  <c r="F3" i="1"/>
  <c r="D4" i="4"/>
  <c r="F4" i="1"/>
  <c r="D5" i="4"/>
  <c r="F5" i="1"/>
  <c r="D6" i="4"/>
  <c r="F6" i="1"/>
  <c r="D7" i="4"/>
  <c r="F7" i="1"/>
  <c r="D8" i="4"/>
  <c r="F8" i="1"/>
  <c r="D9" i="4"/>
  <c r="F9" i="1"/>
  <c r="D10" i="4"/>
  <c r="F10" i="1"/>
  <c r="D11" i="4"/>
  <c r="F11" i="1"/>
  <c r="D12" i="4"/>
  <c r="F12" i="1"/>
  <c r="D13" i="4"/>
  <c r="F13" i="1"/>
  <c r="D14" i="4"/>
  <c r="F14" i="1"/>
  <c r="D15" i="4"/>
  <c r="F15" i="1"/>
  <c r="D16" i="4"/>
  <c r="F16" i="1"/>
  <c r="D17" i="4"/>
  <c r="F17" i="1"/>
  <c r="D18" i="4"/>
  <c r="F18" i="1"/>
  <c r="D19" i="4"/>
  <c r="F19" i="1"/>
  <c r="D20" i="4"/>
  <c r="F20" i="1"/>
  <c r="D21" i="4"/>
  <c r="F21" i="1"/>
  <c r="D22" i="4"/>
  <c r="F22" i="1"/>
  <c r="D23" i="4"/>
  <c r="F23" i="1"/>
  <c r="D24" i="4"/>
  <c r="F24" i="1"/>
  <c r="D25" i="4"/>
  <c r="F25" i="1"/>
  <c r="D26" i="4"/>
  <c r="F26" i="1"/>
  <c r="D27" i="4"/>
  <c r="F27" i="1"/>
  <c r="D28" i="4"/>
  <c r="F28" i="1"/>
  <c r="D29" i="4"/>
  <c r="F29" i="1"/>
  <c r="D30" i="4"/>
  <c r="F30" i="1"/>
  <c r="D31" i="4"/>
  <c r="F31" i="1"/>
  <c r="D32" i="4"/>
  <c r="F32" i="1"/>
  <c r="D33" i="4"/>
  <c r="F33" i="1"/>
  <c r="D34" i="4"/>
  <c r="F34" i="1"/>
  <c r="D35" i="4"/>
  <c r="F35" i="1"/>
  <c r="D36" i="4"/>
  <c r="F36" i="1"/>
  <c r="D37" i="4"/>
  <c r="F38" i="1"/>
  <c r="D39" i="4"/>
  <c r="F39" i="1"/>
  <c r="D40" i="4"/>
  <c r="F40" i="1"/>
  <c r="D41" i="4"/>
  <c r="F41" i="1"/>
  <c r="D42" i="4"/>
  <c r="F42" i="1"/>
  <c r="D43" i="4"/>
  <c r="F44" i="1"/>
  <c r="D45" i="4"/>
  <c r="F45" i="1"/>
  <c r="D46" i="4"/>
  <c r="F46" i="1"/>
  <c r="D47" i="4"/>
  <c r="F47" i="1"/>
  <c r="D48" i="4"/>
  <c r="F49" i="1"/>
  <c r="D50" i="4"/>
  <c r="F51" i="1"/>
  <c r="D52" i="4"/>
  <c r="F52" i="1"/>
  <c r="D53" i="4"/>
  <c r="F2" i="3"/>
  <c r="F2" i="2"/>
  <c r="C3" i="4"/>
  <c r="F8" i="3"/>
  <c r="F2" i="1"/>
  <c r="D3" i="4"/>
  <c r="E3" i="4"/>
  <c r="F3" i="4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4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E54" i="4"/>
  <c r="E5" i="4"/>
  <c r="E7" i="4"/>
  <c r="E9" i="4"/>
  <c r="E11" i="4"/>
  <c r="E13" i="4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</calcChain>
</file>

<file path=xl/sharedStrings.xml><?xml version="1.0" encoding="utf-8"?>
<sst xmlns="http://schemas.openxmlformats.org/spreadsheetml/2006/main" count="431" uniqueCount="124">
  <si>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</si>
  <si>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</si>
  <si>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</si>
  <si>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</si>
  <si>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</si>
  <si>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</si>
  <si>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</si>
  <si>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</si>
  <si>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</si>
  <si>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</si>
  <si>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</si>
  <si>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</si>
  <si>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</si>
  <si>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</si>
  <si>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</si>
  <si>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</si>
  <si>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</si>
  <si>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</si>
  <si>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</si>
  <si>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</si>
  <si>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</si>
  <si>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</si>
  <si>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</si>
  <si>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</si>
  <si>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</si>
  <si>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</si>
  <si>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</si>
  <si>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</si>
  <si>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</si>
  <si>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</si>
  <si>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</si>
  <si>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</si>
  <si>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</si>
  <si>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</si>
  <si>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</si>
  <si>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</si>
  <si>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</si>
  <si>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</si>
  <si>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</si>
  <si>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</si>
  <si>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</si>
  <si>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</si>
  <si>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</si>
  <si>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</si>
  <si>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</si>
  <si>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</si>
  <si>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</si>
  <si>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</si>
  <si>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</si>
  <si>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</si>
  <si>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</si>
  <si>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</si>
  <si>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</si>
  <si>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</si>
  <si>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</si>
  <si>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</si>
  <si>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</si>
  <si>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</si>
  <si>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</si>
  <si>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</si>
  <si>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</si>
  <si>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</si>
  <si>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</si>
  <si>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</si>
  <si>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</si>
  <si>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</si>
  <si>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</si>
  <si>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</si>
  <si>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</si>
  <si>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</si>
  <si>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</si>
  <si>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</si>
  <si>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</si>
  <si>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</si>
  <si>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</si>
  <si>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</si>
  <si>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</si>
  <si>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</si>
  <si>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</si>
  <si>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</si>
  <si>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</si>
  <si>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</si>
  <si>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</si>
  <si>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</si>
  <si>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</si>
  <si>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</si>
  <si>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</si>
  <si>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</si>
  <si>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</si>
  <si>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</si>
  <si>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</si>
  <si>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</si>
  <si>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</si>
  <si>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</si>
  <si>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</si>
  <si>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</si>
  <si>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</si>
  <si>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</si>
  <si>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</si>
  <si>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</si>
  <si>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</si>
  <si>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</si>
  <si>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</si>
  <si>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</si>
  <si>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</si>
  <si>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</si>
  <si>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</si>
  <si>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</si>
  <si>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</si>
  <si>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</si>
  <si>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</si>
  <si>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</si>
  <si>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</si>
  <si>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</si>
  <si>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</si>
  <si>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</si>
  <si>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</si>
  <si>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</si>
  <si>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</si>
  <si>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CES0000000001</t>
  </si>
  <si>
    <t>CES9000000001</t>
  </si>
  <si>
    <t>US total</t>
  </si>
  <si>
    <t>US gov</t>
  </si>
  <si>
    <t>Employment April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</si>
</sst>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.0000000000"/>
    <numFmt numFmtId="171" formatCode="0%_);\(0%\)"/>
    <numFmt numFmtId="172" formatCode="0.0"/>
    <numFmt numFmtId="173" formatCode="[$-409]mmm\-yy;@"/>
    <numFmt numFmtId="174" formatCode="_(* #,##0_);_(* \(#,##0\);_(* &quot;-&quot;??_);_(@_)"/>
    <numFmt numFmtId="175" formatCode="#,##0.0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165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6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6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6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6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6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6" fontId="32" fillId="0" borderId="0" applyFill="0"/>
    <xf numFmtId="165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6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70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7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60" fillId="0" borderId="0" applyNumberForma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9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0" fontId="58" fillId="0" borderId="0"/>
    <xf numFmtId="16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73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173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3" fontId="63" fillId="0" borderId="0" applyNumberFormat="0" applyFill="0" applyBorder="0" applyAlignment="0" applyProtection="0"/>
    <xf numFmtId="173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3" fontId="64" fillId="0" borderId="0" applyNumberFormat="0" applyFill="0" applyBorder="0" applyAlignment="0" applyProtection="0"/>
    <xf numFmtId="173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3" fontId="65" fillId="0" borderId="0" applyNumberFormat="0" applyFill="0" applyBorder="0" applyAlignment="0" applyProtection="0"/>
    <xf numFmtId="173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3" fontId="63" fillId="0" borderId="0" applyNumberFormat="0" applyFill="0" applyBorder="0" applyAlignment="0" applyProtection="0"/>
    <xf numFmtId="173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3" fontId="66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3" fontId="23" fillId="0" borderId="0"/>
    <xf numFmtId="173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3" fontId="23" fillId="0" borderId="0"/>
    <xf numFmtId="0" fontId="23" fillId="0" borderId="0"/>
    <xf numFmtId="0" fontId="1" fillId="0" borderId="0"/>
    <xf numFmtId="0" fontId="23" fillId="0" borderId="0"/>
    <xf numFmtId="173" fontId="23" fillId="0" borderId="0"/>
    <xf numFmtId="0" fontId="23" fillId="0" borderId="0"/>
    <xf numFmtId="173" fontId="23" fillId="0" borderId="0"/>
    <xf numFmtId="173" fontId="23" fillId="0" borderId="0"/>
    <xf numFmtId="0" fontId="1" fillId="0" borderId="0"/>
    <xf numFmtId="0" fontId="1" fillId="0" borderId="0"/>
    <xf numFmtId="0" fontId="67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8" fillId="0" borderId="0"/>
    <xf numFmtId="0" fontId="1" fillId="0" borderId="0"/>
    <xf numFmtId="0" fontId="56" fillId="0" borderId="0"/>
    <xf numFmtId="173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3" fontId="69" fillId="0" borderId="0"/>
    <xf numFmtId="0" fontId="59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68" fillId="0" borderId="0"/>
    <xf numFmtId="0" fontId="38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8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3" fontId="70" fillId="0" borderId="16">
      <alignment horizontal="center"/>
    </xf>
    <xf numFmtId="0" fontId="23" fillId="0" borderId="0"/>
    <xf numFmtId="164" fontId="58" fillId="0" borderId="0" applyFont="0" applyFill="0" applyBorder="0" applyAlignment="0" applyProtection="0"/>
    <xf numFmtId="0" fontId="18" fillId="0" borderId="0"/>
    <xf numFmtId="0" fontId="71" fillId="0" borderId="0"/>
    <xf numFmtId="0" fontId="71" fillId="0" borderId="0"/>
    <xf numFmtId="0" fontId="23" fillId="0" borderId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8" fillId="0" borderId="0"/>
    <xf numFmtId="165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164" fontId="58" fillId="0" borderId="0" applyFont="0" applyFill="0" applyBorder="0" applyAlignment="0" applyProtection="0"/>
    <xf numFmtId="0" fontId="23" fillId="0" borderId="0"/>
    <xf numFmtId="165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8" fillId="0" borderId="0" applyFont="0" applyFill="0" applyBorder="0" applyAlignment="0" applyProtection="0"/>
    <xf numFmtId="0" fontId="58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8" fillId="0" borderId="0"/>
    <xf numFmtId="165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58" fillId="0" borderId="0" applyFont="0" applyFill="0" applyBorder="0" applyAlignment="0" applyProtection="0"/>
    <xf numFmtId="0" fontId="1" fillId="0" borderId="0"/>
    <xf numFmtId="9" fontId="58" fillId="0" borderId="0" applyFont="0" applyFill="0" applyBorder="0" applyAlignment="0" applyProtection="0"/>
    <xf numFmtId="0" fontId="5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8" fillId="0" borderId="0" applyFont="0" applyFill="0" applyBorder="0" applyAlignment="0" applyProtection="0"/>
    <xf numFmtId="0" fontId="5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58" fillId="0" borderId="0"/>
    <xf numFmtId="0" fontId="71" fillId="0" borderId="0"/>
    <xf numFmtId="0" fontId="71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165" fontId="1" fillId="0" borderId="0" applyFont="0" applyFill="0" applyBorder="0" applyAlignment="0" applyProtection="0"/>
  </cellStyleXfs>
  <cellXfs count="21">
    <xf numFmtId="0" fontId="0" fillId="0" borderId="0" xfId="0"/>
    <xf numFmtId="172" fontId="56" fillId="0" borderId="0" xfId="0" applyNumberFormat="1" applyFont="1"/>
    <xf numFmtId="0" fontId="57" fillId="0" borderId="0" xfId="0" applyFont="1"/>
    <xf numFmtId="0" fontId="56" fillId="39" borderId="0" xfId="0" applyFont="1" applyFill="1"/>
    <xf numFmtId="17" fontId="57" fillId="39" borderId="0" xfId="0" applyNumberFormat="1" applyFont="1" applyFill="1" applyAlignment="1">
      <alignment horizontal="right"/>
    </xf>
    <xf numFmtId="0" fontId="57" fillId="33" borderId="0" xfId="0" applyFont="1" applyFill="1" applyAlignment="1">
      <alignment horizontal="right"/>
    </xf>
    <xf numFmtId="17" fontId="57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0" applyFont="1" applyAlignment="1">
      <alignment wrapText="1"/>
    </xf>
    <xf numFmtId="0" fontId="57" fillId="0" borderId="0" xfId="0" applyFont="1" applyFill="1"/>
    <xf numFmtId="0" fontId="57" fillId="0" borderId="0" xfId="0" applyFont="1" applyFill="1" applyBorder="1" applyAlignment="1">
      <alignment horizontal="center" wrapText="1"/>
    </xf>
    <xf numFmtId="0" fontId="69" fillId="0" borderId="0" xfId="496" applyFont="1"/>
    <xf numFmtId="174" fontId="56" fillId="0" borderId="0" xfId="507" applyNumberFormat="1" applyFont="1"/>
    <xf numFmtId="172" fontId="56" fillId="0" borderId="0" xfId="507" applyNumberFormat="1" applyFont="1"/>
    <xf numFmtId="4" fontId="56" fillId="0" borderId="0" xfId="0" applyNumberFormat="1" applyFont="1"/>
    <xf numFmtId="175" fontId="56" fillId="0" borderId="0" xfId="0" applyNumberFormat="1" applyFont="1"/>
    <xf numFmtId="1" fontId="56" fillId="0" borderId="0" xfId="507" applyNumberFormat="1" applyFont="1"/>
    <xf numFmtId="0" fontId="73" fillId="0" borderId="0" xfId="0" applyFont="1" applyAlignment="1">
      <alignment horizontal="left" vertical="center"/>
    </xf>
    <xf numFmtId="49" fontId="56" fillId="0" borderId="0" xfId="0" applyNumberFormat="1" applyFont="1"/>
    <xf numFmtId="0" fontId="72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H5" sqref="H5"/>
    </sheetView>
  </sheetViews>
  <sheetFormatPr baseColWidth="10" defaultColWidth="8.83203125" defaultRowHeight="12" x14ac:dyDescent="0"/>
  <cols>
    <col min="1" max="1" width="17.5" style="7" bestFit="1" customWidth="1"/>
    <col min="2" max="2" width="9" style="7" customWidth="1"/>
    <col min="3" max="3" width="25" style="2" customWidth="1"/>
    <col min="4" max="4" width="24.83203125" style="2" customWidth="1"/>
    <col min="5" max="5" width="28.83203125" style="2" customWidth="1"/>
    <col min="6" max="6" width="28" style="2" customWidth="1"/>
    <col min="7" max="16384" width="8.83203125" style="2"/>
  </cols>
  <sheetData>
    <row r="1" spans="1:10" ht="17">
      <c r="A1" s="20" t="s">
        <v>123</v>
      </c>
      <c r="B1" s="20"/>
      <c r="C1" s="20"/>
      <c r="D1" s="20"/>
      <c r="E1" s="20"/>
      <c r="F1" s="20"/>
    </row>
    <row r="2" spans="1:10" ht="36">
      <c r="A2" s="10" t="s">
        <v>53</v>
      </c>
      <c r="B2" s="10" t="s">
        <v>58</v>
      </c>
      <c r="C2" s="11" t="s">
        <v>54</v>
      </c>
      <c r="D2" s="11" t="s">
        <v>55</v>
      </c>
      <c r="E2" s="11" t="s">
        <v>56</v>
      </c>
      <c r="F2" s="11" t="s">
        <v>57</v>
      </c>
      <c r="G2" s="9"/>
      <c r="H2" s="9"/>
      <c r="I2" s="9"/>
      <c r="J2" s="9"/>
    </row>
    <row r="3" spans="1:10">
      <c r="A3" s="8" t="s">
        <v>51</v>
      </c>
      <c r="B3" s="12" t="s">
        <v>110</v>
      </c>
      <c r="C3" s="1">
        <f>+Unemployment!E2</f>
        <v>5</v>
      </c>
      <c r="D3" s="1">
        <f>+Unemployment!F2</f>
        <v>-0.40000000000000036</v>
      </c>
      <c r="E3" s="1">
        <f>+Total_Employment!F2</f>
        <v>1.9062050799090846</v>
      </c>
      <c r="F3" s="1">
        <f>+Government_Employment!F2</f>
        <v>0.48245414409904264</v>
      </c>
    </row>
    <row r="4" spans="1:10">
      <c r="A4" s="8" t="s">
        <v>0</v>
      </c>
      <c r="B4" s="12" t="s">
        <v>59</v>
      </c>
      <c r="C4" s="1">
        <f>+Unemployment!E3</f>
        <v>6.1</v>
      </c>
      <c r="D4" s="1">
        <f>+Unemployment!F3</f>
        <v>0</v>
      </c>
      <c r="E4" s="1">
        <f>+Total_Employment!F3</f>
        <v>1.345707656612527</v>
      </c>
      <c r="F4" s="1">
        <f>+Government_Employment!F3</f>
        <v>-0.37105751391466324</v>
      </c>
    </row>
    <row r="5" spans="1:10">
      <c r="A5" s="8" t="s">
        <v>1</v>
      </c>
      <c r="B5" s="12" t="s">
        <v>60</v>
      </c>
      <c r="C5" s="1">
        <f>+Unemployment!E4</f>
        <v>6.6</v>
      </c>
      <c r="D5" s="1">
        <f>+Unemployment!F4</f>
        <v>0.19999999999999929</v>
      </c>
      <c r="E5" s="1">
        <f>+Total_Employment!F4</f>
        <v>-1.0288065843621408</v>
      </c>
      <c r="F5" s="1">
        <f>+Government_Employment!F4</f>
        <v>-0.60975609756097615</v>
      </c>
    </row>
    <row r="6" spans="1:10">
      <c r="A6" s="8" t="s">
        <v>2</v>
      </c>
      <c r="B6" s="12" t="s">
        <v>61</v>
      </c>
      <c r="C6" s="1">
        <f>+Unemployment!E5</f>
        <v>5.5</v>
      </c>
      <c r="D6" s="1">
        <f>+Unemployment!F5</f>
        <v>-0.59999999999999964</v>
      </c>
      <c r="E6" s="1">
        <f>+Total_Employment!F5</f>
        <v>3.111858704793935</v>
      </c>
      <c r="F6" s="1">
        <f>+Government_Employment!F5</f>
        <v>-0.24431956999755311</v>
      </c>
    </row>
    <row r="7" spans="1:10">
      <c r="A7" s="8" t="s">
        <v>3</v>
      </c>
      <c r="B7" s="12" t="s">
        <v>62</v>
      </c>
      <c r="C7" s="1">
        <f>+Unemployment!E6</f>
        <v>3.9</v>
      </c>
      <c r="D7" s="1">
        <f>+Unemployment!F6</f>
        <v>-1.6</v>
      </c>
      <c r="E7" s="1">
        <f>+Total_Employment!F6</f>
        <v>2.1001750145845266</v>
      </c>
      <c r="F7" s="1">
        <f>+Government_Employment!F6</f>
        <v>0.23540489642184248</v>
      </c>
    </row>
    <row r="8" spans="1:10">
      <c r="A8" s="8" t="s">
        <v>4</v>
      </c>
      <c r="B8" s="12" t="s">
        <v>63</v>
      </c>
      <c r="C8" s="1">
        <f>+Unemployment!E7</f>
        <v>5.3</v>
      </c>
      <c r="D8" s="1">
        <f>+Unemployment!F7</f>
        <v>-1.2000000000000002</v>
      </c>
      <c r="E8" s="1">
        <f>+Total_Employment!F7</f>
        <v>2.825883637870108</v>
      </c>
      <c r="F8" s="1">
        <f>+Government_Employment!F7</f>
        <v>1.9905988146331488</v>
      </c>
    </row>
    <row r="9" spans="1:10">
      <c r="A9" s="8" t="s">
        <v>5</v>
      </c>
      <c r="B9" s="12" t="s">
        <v>64</v>
      </c>
      <c r="C9" s="1">
        <f>+Unemployment!E8</f>
        <v>3.1</v>
      </c>
      <c r="D9" s="1">
        <f>+Unemployment!F8</f>
        <v>-0.89999999999999991</v>
      </c>
      <c r="E9" s="1">
        <f>+Total_Employment!F8</f>
        <v>2.680020585091647</v>
      </c>
      <c r="F9" s="1">
        <f>+Government_Employment!F8</f>
        <v>2.3631540872920187</v>
      </c>
    </row>
    <row r="10" spans="1:10">
      <c r="A10" s="8" t="s">
        <v>6</v>
      </c>
      <c r="B10" s="12" t="s">
        <v>65</v>
      </c>
      <c r="C10" s="1">
        <f>+Unemployment!E9</f>
        <v>5.7</v>
      </c>
      <c r="D10" s="1">
        <f>+Unemployment!F9</f>
        <v>-9.9999999999999645E-2</v>
      </c>
      <c r="E10" s="1">
        <f>+Total_Employment!F9</f>
        <v>1.2038090674971524</v>
      </c>
      <c r="F10" s="1">
        <f>+Government_Employment!F9</f>
        <v>-0.29337803855825628</v>
      </c>
    </row>
    <row r="11" spans="1:10">
      <c r="A11" s="8" t="s">
        <v>7</v>
      </c>
      <c r="B11" s="12" t="s">
        <v>66</v>
      </c>
      <c r="C11" s="1">
        <f>+Unemployment!E10</f>
        <v>4.2</v>
      </c>
      <c r="D11" s="1">
        <f>+Unemployment!F10</f>
        <v>-0.70000000000000018</v>
      </c>
      <c r="E11" s="1">
        <f>+Total_Employment!F10</f>
        <v>3.7437979251240483</v>
      </c>
      <c r="F11" s="1">
        <f>+Government_Employment!F10</f>
        <v>1.8779342723004522</v>
      </c>
    </row>
    <row r="12" spans="1:10">
      <c r="A12" s="8" t="s">
        <v>8</v>
      </c>
      <c r="B12" s="12" t="s">
        <v>67</v>
      </c>
      <c r="C12" s="1">
        <f>+Unemployment!E11</f>
        <v>6.4</v>
      </c>
      <c r="D12" s="1">
        <f>+Unemployment!F11</f>
        <v>-0.69999999999999929</v>
      </c>
      <c r="E12" s="1">
        <f>+Total_Employment!F11</f>
        <v>1.541274817136884</v>
      </c>
      <c r="F12" s="1">
        <f>+Government_Employment!F11</f>
        <v>0.9671993271656687</v>
      </c>
    </row>
    <row r="13" spans="1:10">
      <c r="A13" s="8" t="s">
        <v>9</v>
      </c>
      <c r="B13" s="12" t="s">
        <v>68</v>
      </c>
      <c r="C13" s="1">
        <f>+Unemployment!E12</f>
        <v>4.8</v>
      </c>
      <c r="D13" s="1">
        <f>+Unemployment!F12</f>
        <v>-0.70000000000000018</v>
      </c>
      <c r="E13" s="1">
        <f>+Total_Employment!F12</f>
        <v>3.1696017137021526</v>
      </c>
      <c r="F13" s="1">
        <f>+Government_Employment!F12</f>
        <v>0.94531974050047207</v>
      </c>
    </row>
    <row r="14" spans="1:10">
      <c r="A14" s="8" t="s">
        <v>10</v>
      </c>
      <c r="B14" s="12" t="s">
        <v>69</v>
      </c>
      <c r="C14" s="1">
        <f>+Unemployment!E13</f>
        <v>5.5</v>
      </c>
      <c r="D14" s="1">
        <f>+Unemployment!F13</f>
        <v>-0.59999999999999964</v>
      </c>
      <c r="E14" s="1">
        <f>+Total_Employment!F13</f>
        <v>3.3282117952960766</v>
      </c>
      <c r="F14" s="1">
        <f>+Government_Employment!F13</f>
        <v>1.0754272245138585</v>
      </c>
    </row>
    <row r="15" spans="1:10">
      <c r="A15" s="8" t="s">
        <v>11</v>
      </c>
      <c r="B15" s="12" t="s">
        <v>70</v>
      </c>
      <c r="C15" s="1">
        <f>+Unemployment!E14</f>
        <v>3.2</v>
      </c>
      <c r="D15" s="1">
        <f>+Unemployment!F14</f>
        <v>-0.59999999999999964</v>
      </c>
      <c r="E15" s="1">
        <f>+Total_Employment!F14</f>
        <v>1.9876952200662545</v>
      </c>
      <c r="F15" s="1">
        <f>+Government_Employment!F14</f>
        <v>-1.6653449643140306</v>
      </c>
    </row>
    <row r="16" spans="1:10">
      <c r="A16" s="8" t="s">
        <v>12</v>
      </c>
      <c r="B16" s="12" t="s">
        <v>71</v>
      </c>
      <c r="C16" s="1">
        <f>+Unemployment!E15</f>
        <v>3.7</v>
      </c>
      <c r="D16" s="1">
        <f>+Unemployment!F15</f>
        <v>-0.5</v>
      </c>
      <c r="E16" s="1">
        <f>+Total_Employment!F15</f>
        <v>3.8415545590433586</v>
      </c>
      <c r="F16" s="1">
        <f>+Government_Employment!F15</f>
        <v>2.1061499578769904</v>
      </c>
    </row>
    <row r="17" spans="1:6">
      <c r="A17" s="8" t="s">
        <v>13</v>
      </c>
      <c r="B17" s="12" t="s">
        <v>72</v>
      </c>
      <c r="C17" s="1">
        <f>+Unemployment!E16</f>
        <v>6.6</v>
      </c>
      <c r="D17" s="1">
        <f>+Unemployment!F16</f>
        <v>0.69999999999999929</v>
      </c>
      <c r="E17" s="1">
        <f>+Total_Employment!F16</f>
        <v>1.1354843050836116</v>
      </c>
      <c r="F17" s="1">
        <f>+Government_Employment!F16</f>
        <v>0.68782430312537279</v>
      </c>
    </row>
    <row r="18" spans="1:6">
      <c r="A18" s="8" t="s">
        <v>14</v>
      </c>
      <c r="B18" s="12" t="s">
        <v>73</v>
      </c>
      <c r="C18" s="1">
        <f>+Unemployment!E17</f>
        <v>5.2</v>
      </c>
      <c r="D18" s="1">
        <f>+Unemployment!F17</f>
        <v>0.29999999999999982</v>
      </c>
      <c r="E18" s="1">
        <f>+Total_Employment!F17</f>
        <v>1.6303988359018362</v>
      </c>
      <c r="F18" s="1">
        <f>+Government_Employment!F17</f>
        <v>0.63469675599436837</v>
      </c>
    </row>
    <row r="19" spans="1:6">
      <c r="A19" s="8" t="s">
        <v>15</v>
      </c>
      <c r="B19" s="12" t="s">
        <v>74</v>
      </c>
      <c r="C19" s="1">
        <f>+Unemployment!E18</f>
        <v>3.9</v>
      </c>
      <c r="D19" s="1">
        <f>+Unemployment!F18</f>
        <v>0.19999999999999973</v>
      </c>
      <c r="E19" s="1">
        <f>+Total_Employment!F18</f>
        <v>1.2813941568426523</v>
      </c>
      <c r="F19" s="1">
        <f>+Government_Employment!F18</f>
        <v>0.78369905956112706</v>
      </c>
    </row>
    <row r="20" spans="1:6">
      <c r="A20" s="8" t="s">
        <v>16</v>
      </c>
      <c r="B20" s="12" t="s">
        <v>75</v>
      </c>
      <c r="C20" s="1">
        <f>+Unemployment!E19</f>
        <v>3.8</v>
      </c>
      <c r="D20" s="1">
        <f>+Unemployment!F19</f>
        <v>-0.40000000000000036</v>
      </c>
      <c r="E20" s="1">
        <f>+Total_Employment!F19</f>
        <v>-4.2976864121480052E-2</v>
      </c>
      <c r="F20" s="1">
        <f>+Government_Employment!F19</f>
        <v>-0.5445352003111803</v>
      </c>
    </row>
    <row r="21" spans="1:6">
      <c r="A21" s="8" t="s">
        <v>17</v>
      </c>
      <c r="B21" s="12" t="s">
        <v>76</v>
      </c>
      <c r="C21" s="1">
        <f>+Unemployment!E20</f>
        <v>5.3</v>
      </c>
      <c r="D21" s="1">
        <f>+Unemployment!F20</f>
        <v>0</v>
      </c>
      <c r="E21" s="1">
        <f>+Total_Employment!F20</f>
        <v>1.8663101604278198</v>
      </c>
      <c r="F21" s="1">
        <f>+Government_Employment!F20</f>
        <v>-1.1908492635537504</v>
      </c>
    </row>
    <row r="22" spans="1:6">
      <c r="A22" s="8" t="s">
        <v>18</v>
      </c>
      <c r="B22" s="12" t="s">
        <v>77</v>
      </c>
      <c r="C22" s="1">
        <f>+Unemployment!E21</f>
        <v>6.3</v>
      </c>
      <c r="D22" s="1">
        <f>+Unemployment!F21</f>
        <v>-0.20000000000000018</v>
      </c>
      <c r="E22" s="1">
        <f>+Total_Employment!F21</f>
        <v>-0.61784207353827725</v>
      </c>
      <c r="F22" s="1">
        <f>+Government_Employment!F21</f>
        <v>-0.88495575221237965</v>
      </c>
    </row>
    <row r="23" spans="1:6">
      <c r="A23" s="8" t="s">
        <v>19</v>
      </c>
      <c r="B23" s="12" t="s">
        <v>78</v>
      </c>
      <c r="C23" s="1">
        <f>+Unemployment!E22</f>
        <v>3.4</v>
      </c>
      <c r="D23" s="1">
        <f>+Unemployment!F22</f>
        <v>-1.1000000000000001</v>
      </c>
      <c r="E23" s="1">
        <f>+Total_Employment!F22</f>
        <v>0.47556575926535061</v>
      </c>
      <c r="F23" s="1">
        <f>+Government_Employment!F22</f>
        <v>-1.1055276381909507</v>
      </c>
    </row>
    <row r="24" spans="1:6">
      <c r="A24" s="8" t="s">
        <v>20</v>
      </c>
      <c r="B24" s="12" t="s">
        <v>79</v>
      </c>
      <c r="C24" s="1">
        <f>+Unemployment!E23</f>
        <v>4.5999999999999996</v>
      </c>
      <c r="D24" s="1">
        <f>+Unemployment!F23</f>
        <v>-0.70000000000000018</v>
      </c>
      <c r="E24" s="1">
        <f>+Total_Employment!F23</f>
        <v>2.1103099399750969</v>
      </c>
      <c r="F24" s="1">
        <f>+Government_Employment!F23</f>
        <v>-0.13910969793322625</v>
      </c>
    </row>
    <row r="25" spans="1:6">
      <c r="A25" s="8" t="s">
        <v>21</v>
      </c>
      <c r="B25" s="12" t="s">
        <v>80</v>
      </c>
      <c r="C25" s="1">
        <f>+Unemployment!E24</f>
        <v>4.2</v>
      </c>
      <c r="D25" s="1">
        <f>+Unemployment!F24</f>
        <v>-0.79999999999999982</v>
      </c>
      <c r="E25" s="1">
        <f>+Total_Employment!F24</f>
        <v>2.1135873472322153</v>
      </c>
      <c r="F25" s="1">
        <f>+Government_Employment!F24</f>
        <v>0.88672134781644374</v>
      </c>
    </row>
    <row r="26" spans="1:6">
      <c r="A26" s="8" t="s">
        <v>22</v>
      </c>
      <c r="B26" s="12" t="s">
        <v>81</v>
      </c>
      <c r="C26" s="1">
        <f>+Unemployment!E25</f>
        <v>4.8</v>
      </c>
      <c r="D26" s="1">
        <f>+Unemployment!F25</f>
        <v>-0.79999999999999982</v>
      </c>
      <c r="E26" s="1">
        <f>+Total_Employment!F25</f>
        <v>2.472670484122852</v>
      </c>
      <c r="F26" s="1">
        <f>+Government_Employment!F25</f>
        <v>0.90893788924422125</v>
      </c>
    </row>
    <row r="27" spans="1:6">
      <c r="A27" s="8" t="s">
        <v>23</v>
      </c>
      <c r="B27" s="12" t="s">
        <v>82</v>
      </c>
      <c r="C27" s="1">
        <f>+Unemployment!E26</f>
        <v>3.8</v>
      </c>
      <c r="D27" s="1">
        <f>+Unemployment!F26</f>
        <v>0.19999999999999973</v>
      </c>
      <c r="E27" s="1">
        <f>+Total_Employment!F26</f>
        <v>1.4097348856782155</v>
      </c>
      <c r="F27" s="1">
        <f>+Government_Employment!F26</f>
        <v>-0.30915576694411362</v>
      </c>
    </row>
    <row r="28" spans="1:6">
      <c r="A28" s="8" t="s">
        <v>24</v>
      </c>
      <c r="B28" s="12" t="s">
        <v>83</v>
      </c>
      <c r="C28" s="1">
        <f>+Unemployment!E27</f>
        <v>6</v>
      </c>
      <c r="D28" s="1">
        <f>+Unemployment!F27</f>
        <v>-0.5</v>
      </c>
      <c r="E28" s="1">
        <f>+Total_Employment!F27</f>
        <v>1.3639181649101051</v>
      </c>
      <c r="F28" s="1">
        <f>+Government_Employment!F27</f>
        <v>0.78028747433265266</v>
      </c>
    </row>
    <row r="29" spans="1:6">
      <c r="A29" s="8" t="s">
        <v>25</v>
      </c>
      <c r="B29" s="12" t="s">
        <v>84</v>
      </c>
      <c r="C29" s="1">
        <f>+Unemployment!E28</f>
        <v>4.3</v>
      </c>
      <c r="D29" s="1">
        <f>+Unemployment!F28</f>
        <v>-0.90000000000000036</v>
      </c>
      <c r="E29" s="1">
        <f>+Total_Employment!F28</f>
        <v>1.3349645568709212</v>
      </c>
      <c r="F29" s="1">
        <f>+Government_Employment!F28</f>
        <v>-1.1059907834101379</v>
      </c>
    </row>
    <row r="30" spans="1:6">
      <c r="A30" s="8" t="s">
        <v>26</v>
      </c>
      <c r="B30" s="12" t="s">
        <v>85</v>
      </c>
      <c r="C30" s="1">
        <f>+Unemployment!E29</f>
        <v>4.2</v>
      </c>
      <c r="D30" s="1">
        <f>+Unemployment!F29</f>
        <v>0.20000000000000018</v>
      </c>
      <c r="E30" s="1">
        <f>+Total_Employment!F29</f>
        <v>1.2806598654221846</v>
      </c>
      <c r="F30" s="1">
        <f>+Government_Employment!F29</f>
        <v>0.44198895027625085</v>
      </c>
    </row>
    <row r="31" spans="1:6">
      <c r="A31" s="8" t="s">
        <v>27</v>
      </c>
      <c r="B31" s="12" t="s">
        <v>86</v>
      </c>
      <c r="C31" s="1">
        <f>+Unemployment!E30</f>
        <v>3</v>
      </c>
      <c r="D31" s="1">
        <f>+Unemployment!F30</f>
        <v>0.10000000000000009</v>
      </c>
      <c r="E31" s="1">
        <f>+Total_Employment!F30</f>
        <v>1.5267937331603587</v>
      </c>
      <c r="F31" s="1">
        <f>+Government_Employment!F30</f>
        <v>0.11695906432747094</v>
      </c>
    </row>
    <row r="32" spans="1:6">
      <c r="A32" s="8" t="s">
        <v>28</v>
      </c>
      <c r="B32" s="12" t="s">
        <v>87</v>
      </c>
      <c r="C32" s="1">
        <f>+Unemployment!E31</f>
        <v>5.8</v>
      </c>
      <c r="D32" s="1">
        <f>+Unemployment!F31</f>
        <v>-1.1000000000000005</v>
      </c>
      <c r="E32" s="1">
        <f>+Total_Employment!F31</f>
        <v>2.631578947368407</v>
      </c>
      <c r="F32" s="1">
        <f>+Government_Employment!F31</f>
        <v>1.1665586519766569</v>
      </c>
    </row>
    <row r="33" spans="1:6">
      <c r="A33" s="8" t="s">
        <v>29</v>
      </c>
      <c r="B33" s="12" t="s">
        <v>88</v>
      </c>
      <c r="C33" s="1">
        <f>+Unemployment!E32</f>
        <v>2.6</v>
      </c>
      <c r="D33" s="1">
        <f>+Unemployment!F32</f>
        <v>-1</v>
      </c>
      <c r="E33" s="1">
        <f>+Total_Employment!F32</f>
        <v>1.3286499694563192</v>
      </c>
      <c r="F33" s="1">
        <f>+Government_Employment!F32</f>
        <v>-2.3076923076922995</v>
      </c>
    </row>
    <row r="34" spans="1:6">
      <c r="A34" s="8" t="s">
        <v>30</v>
      </c>
      <c r="B34" s="12" t="s">
        <v>89</v>
      </c>
      <c r="C34" s="1">
        <f>+Unemployment!E33</f>
        <v>4.7</v>
      </c>
      <c r="D34" s="1">
        <f>+Unemployment!F33</f>
        <v>-1.2999999999999998</v>
      </c>
      <c r="E34" s="1">
        <f>+Total_Employment!F33</f>
        <v>1.5965021861336748</v>
      </c>
      <c r="F34" s="1">
        <f>+Government_Employment!F33</f>
        <v>0.57077625570776114</v>
      </c>
    </row>
    <row r="35" spans="1:6">
      <c r="A35" s="8" t="s">
        <v>31</v>
      </c>
      <c r="B35" s="12" t="s">
        <v>90</v>
      </c>
      <c r="C35" s="1">
        <f>+Unemployment!E34</f>
        <v>6.2</v>
      </c>
      <c r="D35" s="1">
        <f>+Unemployment!F34</f>
        <v>-0.39999999999999947</v>
      </c>
      <c r="E35" s="1">
        <f>+Total_Employment!F34</f>
        <v>0.20583605763411228</v>
      </c>
      <c r="F35" s="1">
        <f>+Government_Employment!F34</f>
        <v>0</v>
      </c>
    </row>
    <row r="36" spans="1:6">
      <c r="A36" s="8" t="s">
        <v>32</v>
      </c>
      <c r="B36" s="12" t="s">
        <v>91</v>
      </c>
      <c r="C36" s="1">
        <f>+Unemployment!E35</f>
        <v>4.9000000000000004</v>
      </c>
      <c r="D36" s="1">
        <f>+Unemployment!F35</f>
        <v>-0.59999999999999964</v>
      </c>
      <c r="E36" s="1">
        <f>+Total_Employment!F35</f>
        <v>1.4495428782383968</v>
      </c>
      <c r="F36" s="1">
        <f>+Government_Employment!F35</f>
        <v>0.23004531195538469</v>
      </c>
    </row>
    <row r="37" spans="1:6">
      <c r="A37" s="8" t="s">
        <v>33</v>
      </c>
      <c r="B37" s="12" t="s">
        <v>92</v>
      </c>
      <c r="C37" s="1">
        <f>+Unemployment!E36</f>
        <v>5.4</v>
      </c>
      <c r="D37" s="1">
        <f>+Unemployment!F36</f>
        <v>-0.39999999999999947</v>
      </c>
      <c r="E37" s="1">
        <f>+Total_Employment!F36</f>
        <v>2.2676059678834903</v>
      </c>
      <c r="F37" s="1">
        <f>+Government_Employment!F36</f>
        <v>9.724923589886636E-2</v>
      </c>
    </row>
    <row r="38" spans="1:6">
      <c r="A38" s="8" t="s">
        <v>34</v>
      </c>
      <c r="B38" s="12" t="s">
        <v>93</v>
      </c>
      <c r="C38" s="1">
        <f>+Unemployment!E37</f>
        <v>3.2</v>
      </c>
      <c r="D38" s="1">
        <f>+Unemployment!F37</f>
        <v>0.5</v>
      </c>
      <c r="E38" s="1">
        <f>+Total_Employment!F37</f>
        <v>-3.8469945355191326</v>
      </c>
      <c r="F38" s="1">
        <f>+Government_Employment!F37</f>
        <v>2.8500619578686548</v>
      </c>
    </row>
    <row r="39" spans="1:6">
      <c r="A39" s="8" t="s">
        <v>35</v>
      </c>
      <c r="B39" s="12" t="s">
        <v>94</v>
      </c>
      <c r="C39" s="1">
        <f>+Unemployment!E38</f>
        <v>5.2</v>
      </c>
      <c r="D39" s="1">
        <f>+Unemployment!F38</f>
        <v>0.20000000000000018</v>
      </c>
      <c r="E39" s="1">
        <f>+Total_Employment!F38</f>
        <v>1.3300283024103354</v>
      </c>
      <c r="F39" s="1">
        <f>+Government_Employment!F38</f>
        <v>0.19523623584536409</v>
      </c>
    </row>
    <row r="40" spans="1:6">
      <c r="A40" s="8" t="s">
        <v>36</v>
      </c>
      <c r="B40" s="12" t="s">
        <v>95</v>
      </c>
      <c r="C40" s="1">
        <f>+Unemployment!E39</f>
        <v>4.5</v>
      </c>
      <c r="D40" s="1">
        <f>+Unemployment!F39</f>
        <v>0.20000000000000018</v>
      </c>
      <c r="E40" s="1">
        <f>+Total_Employment!F39</f>
        <v>-0.12607312241100788</v>
      </c>
      <c r="F40" s="1">
        <f>+Government_Employment!F39</f>
        <v>0.45623039635016571</v>
      </c>
    </row>
    <row r="41" spans="1:6">
      <c r="A41" s="8" t="s">
        <v>37</v>
      </c>
      <c r="B41" s="12" t="s">
        <v>96</v>
      </c>
      <c r="C41" s="1">
        <f>+Unemployment!E40</f>
        <v>4.5</v>
      </c>
      <c r="D41" s="1">
        <f>+Unemployment!F40</f>
        <v>-1.2000000000000002</v>
      </c>
      <c r="E41" s="1">
        <f>+Total_Employment!F40</f>
        <v>3.526548171629118</v>
      </c>
      <c r="F41" s="1">
        <f>+Government_Employment!F40</f>
        <v>2.9087261785355922</v>
      </c>
    </row>
    <row r="42" spans="1:6">
      <c r="A42" s="8" t="s">
        <v>38</v>
      </c>
      <c r="B42" s="12" t="s">
        <v>97</v>
      </c>
      <c r="C42" s="1">
        <f>+Unemployment!E41</f>
        <v>5.3</v>
      </c>
      <c r="D42" s="1">
        <f>+Unemployment!F41</f>
        <v>9.9999999999999645E-2</v>
      </c>
      <c r="E42" s="1">
        <f>+Total_Employment!F41</f>
        <v>0.94457897538942071</v>
      </c>
      <c r="F42" s="1">
        <f>+Government_Employment!F41</f>
        <v>-0.38319613965370758</v>
      </c>
    </row>
    <row r="43" spans="1:6">
      <c r="A43" s="8" t="s">
        <v>39</v>
      </c>
      <c r="B43" s="12" t="s">
        <v>98</v>
      </c>
      <c r="C43" s="1">
        <f>+Unemployment!E42</f>
        <v>5.3</v>
      </c>
      <c r="D43" s="1">
        <f>+Unemployment!F42</f>
        <v>-1</v>
      </c>
      <c r="E43" s="1">
        <f>+Total_Employment!F42</f>
        <v>1.0537190082644754</v>
      </c>
      <c r="F43" s="1">
        <f>+Government_Employment!F42</f>
        <v>-0.49586776859503745</v>
      </c>
    </row>
    <row r="44" spans="1:6">
      <c r="A44" s="8" t="s">
        <v>40</v>
      </c>
      <c r="B44" s="12" t="s">
        <v>99</v>
      </c>
      <c r="C44" s="1">
        <f>+Unemployment!E43</f>
        <v>5.8</v>
      </c>
      <c r="D44" s="1">
        <f>+Unemployment!F43</f>
        <v>-0.5</v>
      </c>
      <c r="E44" s="1">
        <f>+Total_Employment!F43</f>
        <v>2.6769989432898988</v>
      </c>
      <c r="F44" s="1">
        <f>+Government_Employment!F43</f>
        <v>0.89062065126634948</v>
      </c>
    </row>
    <row r="45" spans="1:6">
      <c r="A45" s="8" t="s">
        <v>41</v>
      </c>
      <c r="B45" s="12" t="s">
        <v>100</v>
      </c>
      <c r="C45" s="1">
        <f>+Unemployment!E44</f>
        <v>2.5</v>
      </c>
      <c r="D45" s="1">
        <f>+Unemployment!F44</f>
        <v>-0.70000000000000018</v>
      </c>
      <c r="E45" s="1">
        <f>+Total_Employment!F44</f>
        <v>0.95794392523365079</v>
      </c>
      <c r="F45" s="1">
        <f>+Government_Employment!F44</f>
        <v>0</v>
      </c>
    </row>
    <row r="46" spans="1:6">
      <c r="A46" s="8" t="s">
        <v>42</v>
      </c>
      <c r="B46" s="12" t="s">
        <v>101</v>
      </c>
      <c r="C46" s="1">
        <f>+Unemployment!E45</f>
        <v>4.3</v>
      </c>
      <c r="D46" s="1">
        <f>+Unemployment!F45</f>
        <v>-1.6000000000000005</v>
      </c>
      <c r="E46" s="1">
        <f>+Total_Employment!F45</f>
        <v>2.9206747525442722</v>
      </c>
      <c r="F46" s="1">
        <f>+Government_Employment!F45</f>
        <v>0.1180916391119613</v>
      </c>
    </row>
    <row r="47" spans="1:6">
      <c r="A47" s="8" t="s">
        <v>43</v>
      </c>
      <c r="B47" s="12" t="s">
        <v>102</v>
      </c>
      <c r="C47" s="1">
        <f>+Unemployment!E46</f>
        <v>4.4000000000000004</v>
      </c>
      <c r="D47" s="1">
        <f>+Unemployment!F46</f>
        <v>0</v>
      </c>
      <c r="E47" s="1">
        <f>+Total_Employment!F46</f>
        <v>1.6094666519528289</v>
      </c>
      <c r="F47" s="1">
        <f>+Government_Employment!F46</f>
        <v>1.919843809317201</v>
      </c>
    </row>
    <row r="48" spans="1:6">
      <c r="A48" s="8" t="s">
        <v>44</v>
      </c>
      <c r="B48" s="12" t="s">
        <v>103</v>
      </c>
      <c r="C48" s="1">
        <f>+Unemployment!E47</f>
        <v>3.7</v>
      </c>
      <c r="D48" s="1">
        <f>+Unemployment!F47</f>
        <v>0.20000000000000018</v>
      </c>
      <c r="E48" s="1">
        <f>+Total_Employment!F47</f>
        <v>3.4379343135103602</v>
      </c>
      <c r="F48" s="1">
        <f>+Government_Employment!F47</f>
        <v>2.0600858369098862</v>
      </c>
    </row>
    <row r="49" spans="1:6">
      <c r="A49" s="8" t="s">
        <v>45</v>
      </c>
      <c r="B49" s="12" t="s">
        <v>104</v>
      </c>
      <c r="C49" s="1">
        <f>+Unemployment!E48</f>
        <v>3.2</v>
      </c>
      <c r="D49" s="1">
        <f>+Unemployment!F48</f>
        <v>-0.5</v>
      </c>
      <c r="E49" s="1">
        <f>+Total_Employment!F48</f>
        <v>1.9280205655527016</v>
      </c>
      <c r="F49" s="1">
        <f>+Government_Employment!F48</f>
        <v>0.8960573476702427</v>
      </c>
    </row>
    <row r="50" spans="1:6">
      <c r="A50" s="8" t="s">
        <v>46</v>
      </c>
      <c r="B50" s="12" t="s">
        <v>105</v>
      </c>
      <c r="C50" s="1">
        <f>+Unemployment!E49</f>
        <v>3.9</v>
      </c>
      <c r="D50" s="1">
        <f>+Unemployment!F49</f>
        <v>-0.69999999999999973</v>
      </c>
      <c r="E50" s="1">
        <f>+Total_Employment!F49</f>
        <v>2.1811334571226748</v>
      </c>
      <c r="F50" s="1">
        <f>+Government_Employment!F49</f>
        <v>-5.62350625615049E-2</v>
      </c>
    </row>
    <row r="51" spans="1:6">
      <c r="A51" s="8" t="s">
        <v>47</v>
      </c>
      <c r="B51" s="12" t="s">
        <v>106</v>
      </c>
      <c r="C51" s="1">
        <f>+Unemployment!E50</f>
        <v>5.8</v>
      </c>
      <c r="D51" s="1">
        <f>+Unemployment!F50</f>
        <v>0.20000000000000018</v>
      </c>
      <c r="E51" s="1">
        <f>+Total_Employment!F50</f>
        <v>3.3441724049987132</v>
      </c>
      <c r="F51" s="1">
        <f>+Government_Employment!F50</f>
        <v>2.1268990169794444</v>
      </c>
    </row>
    <row r="52" spans="1:6">
      <c r="A52" s="8" t="s">
        <v>48</v>
      </c>
      <c r="B52" s="12" t="s">
        <v>107</v>
      </c>
      <c r="C52" s="1">
        <f>+Unemployment!E51</f>
        <v>6.4</v>
      </c>
      <c r="D52" s="1">
        <f>+Unemployment!F51</f>
        <v>-0.69999999999999929</v>
      </c>
      <c r="E52" s="1">
        <f>+Total_Employment!F51</f>
        <v>-0.63960318496280033</v>
      </c>
      <c r="F52" s="1">
        <f>+Government_Employment!F51</f>
        <v>0.59055118110236116</v>
      </c>
    </row>
    <row r="53" spans="1:6">
      <c r="A53" s="8" t="s">
        <v>49</v>
      </c>
      <c r="B53" s="12" t="s">
        <v>108</v>
      </c>
      <c r="C53" s="1">
        <f>+Unemployment!E52</f>
        <v>4.4000000000000004</v>
      </c>
      <c r="D53" s="1">
        <f>+Unemployment!F52</f>
        <v>-0.19999999999999929</v>
      </c>
      <c r="E53" s="1">
        <f>+Total_Employment!F52</f>
        <v>1.4575235980011092</v>
      </c>
      <c r="F53" s="1">
        <f>+Government_Employment!F52</f>
        <v>0.58465286236295544</v>
      </c>
    </row>
    <row r="54" spans="1:6">
      <c r="A54" s="8" t="s">
        <v>50</v>
      </c>
      <c r="B54" s="12" t="s">
        <v>109</v>
      </c>
      <c r="C54" s="1">
        <f>+Unemployment!E53</f>
        <v>5.5</v>
      </c>
      <c r="D54" s="1">
        <f>+Unemployment!F53</f>
        <v>1.4000000000000004</v>
      </c>
      <c r="E54" s="1">
        <f>+Total_Employment!F53</f>
        <v>-3.6923076923076947</v>
      </c>
      <c r="F54" s="1">
        <f>+Government_Employment!F53</f>
        <v>1.2658227848101333</v>
      </c>
    </row>
  </sheetData>
  <mergeCells count="1">
    <mergeCell ref="A1:F1"/>
  </mergeCells>
  <pageMargins left="0.25" right="0.25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2" sqref="B2"/>
    </sheetView>
  </sheetViews>
  <sheetFormatPr baseColWidth="10" defaultColWidth="8.83203125" defaultRowHeight="12" x14ac:dyDescent="0"/>
  <cols>
    <col min="1" max="1" width="17.5" style="7" bestFit="1" customWidth="1"/>
    <col min="2" max="4" width="8.83203125" style="7"/>
    <col min="5" max="5" width="22" style="7" customWidth="1"/>
    <col min="6" max="6" width="23.5" style="7" customWidth="1"/>
    <col min="7" max="16384" width="8.83203125" style="7"/>
  </cols>
  <sheetData>
    <row r="1" spans="1:6">
      <c r="A1" s="3"/>
      <c r="B1" s="4">
        <v>42095</v>
      </c>
      <c r="C1" s="4">
        <v>42401</v>
      </c>
      <c r="D1" s="4">
        <v>42430</v>
      </c>
      <c r="E1" s="6">
        <v>42461</v>
      </c>
      <c r="F1" s="5" t="s">
        <v>52</v>
      </c>
    </row>
    <row r="2" spans="1:6">
      <c r="A2" s="8" t="s">
        <v>51</v>
      </c>
      <c r="B2" s="14">
        <v>5.4</v>
      </c>
      <c r="C2" s="14">
        <v>4.9000000000000004</v>
      </c>
      <c r="D2" s="14">
        <v>5</v>
      </c>
      <c r="E2" s="14">
        <v>5</v>
      </c>
      <c r="F2" s="1">
        <f t="shared" ref="F2:F53" si="0">E2-B2</f>
        <v>-0.40000000000000036</v>
      </c>
    </row>
    <row r="3" spans="1:6">
      <c r="A3" s="8" t="s">
        <v>0</v>
      </c>
      <c r="B3" s="1">
        <f>BLS_Table_3!B2</f>
        <v>6.1</v>
      </c>
      <c r="C3" s="1">
        <f>BLS_Table_3!C2</f>
        <v>6.2</v>
      </c>
      <c r="D3" s="1">
        <f>BLS_Table_3!D2</f>
        <v>6.2</v>
      </c>
      <c r="E3" s="1">
        <f>BLS_Table_3!E2</f>
        <v>6.1</v>
      </c>
      <c r="F3" s="1">
        <f t="shared" si="0"/>
        <v>0</v>
      </c>
    </row>
    <row r="4" spans="1:6">
      <c r="A4" s="8" t="s">
        <v>1</v>
      </c>
      <c r="B4" s="1">
        <f>BLS_Table_3!B3</f>
        <v>6.4</v>
      </c>
      <c r="C4" s="1">
        <f>BLS_Table_3!C3</f>
        <v>6.6</v>
      </c>
      <c r="D4" s="1">
        <f>BLS_Table_3!D3</f>
        <v>6.6</v>
      </c>
      <c r="E4" s="1">
        <f>BLS_Table_3!E3</f>
        <v>6.6</v>
      </c>
      <c r="F4" s="1">
        <f t="shared" si="0"/>
        <v>0.19999999999999929</v>
      </c>
    </row>
    <row r="5" spans="1:6">
      <c r="A5" s="8" t="s">
        <v>2</v>
      </c>
      <c r="B5" s="1">
        <f>BLS_Table_3!B4</f>
        <v>6.1</v>
      </c>
      <c r="C5" s="1">
        <f>BLS_Table_3!C4</f>
        <v>5.5</v>
      </c>
      <c r="D5" s="1">
        <f>BLS_Table_3!D4</f>
        <v>5.4</v>
      </c>
      <c r="E5" s="1">
        <f>BLS_Table_3!E4</f>
        <v>5.5</v>
      </c>
      <c r="F5" s="1">
        <f t="shared" si="0"/>
        <v>-0.59999999999999964</v>
      </c>
    </row>
    <row r="6" spans="1:6">
      <c r="A6" s="8" t="s">
        <v>3</v>
      </c>
      <c r="B6" s="1">
        <f>BLS_Table_3!B5</f>
        <v>5.5</v>
      </c>
      <c r="C6" s="1">
        <f>BLS_Table_3!C5</f>
        <v>4.2</v>
      </c>
      <c r="D6" s="1">
        <f>BLS_Table_3!D5</f>
        <v>4.0999999999999996</v>
      </c>
      <c r="E6" s="1">
        <f>BLS_Table_3!E5</f>
        <v>3.9</v>
      </c>
      <c r="F6" s="1">
        <f t="shared" si="0"/>
        <v>-1.6</v>
      </c>
    </row>
    <row r="7" spans="1:6">
      <c r="A7" s="8" t="s">
        <v>4</v>
      </c>
      <c r="B7" s="1">
        <f>BLS_Table_3!B6</f>
        <v>6.5</v>
      </c>
      <c r="C7" s="1">
        <f>BLS_Table_3!C6</f>
        <v>5.5</v>
      </c>
      <c r="D7" s="1">
        <f>BLS_Table_3!D6</f>
        <v>5.4</v>
      </c>
      <c r="E7" s="1">
        <f>BLS_Table_3!E6</f>
        <v>5.3</v>
      </c>
      <c r="F7" s="1">
        <f t="shared" si="0"/>
        <v>-1.2000000000000002</v>
      </c>
    </row>
    <row r="8" spans="1:6">
      <c r="A8" s="8" t="s">
        <v>5</v>
      </c>
      <c r="B8" s="1">
        <f>BLS_Table_3!B7</f>
        <v>4</v>
      </c>
      <c r="C8" s="1">
        <f>BLS_Table_3!C7</f>
        <v>3</v>
      </c>
      <c r="D8" s="1">
        <f>BLS_Table_3!D7</f>
        <v>2.9</v>
      </c>
      <c r="E8" s="1">
        <f>BLS_Table_3!E7</f>
        <v>3.1</v>
      </c>
      <c r="F8" s="1">
        <f t="shared" si="0"/>
        <v>-0.89999999999999991</v>
      </c>
    </row>
    <row r="9" spans="1:6">
      <c r="A9" s="8" t="s">
        <v>6</v>
      </c>
      <c r="B9" s="1">
        <f>BLS_Table_3!B8</f>
        <v>5.8</v>
      </c>
      <c r="C9" s="1">
        <f>BLS_Table_3!C8</f>
        <v>5.5</v>
      </c>
      <c r="D9" s="1">
        <f>BLS_Table_3!D8</f>
        <v>5.7</v>
      </c>
      <c r="E9" s="1">
        <f>BLS_Table_3!E8</f>
        <v>5.7</v>
      </c>
      <c r="F9" s="1">
        <f t="shared" si="0"/>
        <v>-9.9999999999999645E-2</v>
      </c>
    </row>
    <row r="10" spans="1:6">
      <c r="A10" s="8" t="s">
        <v>7</v>
      </c>
      <c r="B10" s="1">
        <f>BLS_Table_3!B9</f>
        <v>4.9000000000000004</v>
      </c>
      <c r="C10" s="1">
        <f>BLS_Table_3!C9</f>
        <v>4.5999999999999996</v>
      </c>
      <c r="D10" s="1">
        <f>BLS_Table_3!D9</f>
        <v>4.4000000000000004</v>
      </c>
      <c r="E10" s="1">
        <f>BLS_Table_3!E9</f>
        <v>4.2</v>
      </c>
      <c r="F10" s="1">
        <f t="shared" si="0"/>
        <v>-0.70000000000000018</v>
      </c>
    </row>
    <row r="11" spans="1:6">
      <c r="A11" s="8" t="s">
        <v>8</v>
      </c>
      <c r="B11" s="1">
        <f>BLS_Table_3!B10</f>
        <v>7.1</v>
      </c>
      <c r="C11" s="1">
        <f>BLS_Table_3!C10</f>
        <v>6.5</v>
      </c>
      <c r="D11" s="1">
        <f>BLS_Table_3!D10</f>
        <v>6.5</v>
      </c>
      <c r="E11" s="1">
        <f>BLS_Table_3!E10</f>
        <v>6.4</v>
      </c>
      <c r="F11" s="1">
        <f t="shared" si="0"/>
        <v>-0.69999999999999929</v>
      </c>
    </row>
    <row r="12" spans="1:6">
      <c r="A12" s="8" t="s">
        <v>9</v>
      </c>
      <c r="B12" s="1">
        <f>BLS_Table_3!B11</f>
        <v>5.5</v>
      </c>
      <c r="C12" s="1">
        <f>BLS_Table_3!C11</f>
        <v>5</v>
      </c>
      <c r="D12" s="1">
        <f>BLS_Table_3!D11</f>
        <v>4.9000000000000004</v>
      </c>
      <c r="E12" s="1">
        <f>BLS_Table_3!E11</f>
        <v>4.8</v>
      </c>
      <c r="F12" s="1">
        <f t="shared" si="0"/>
        <v>-0.70000000000000018</v>
      </c>
    </row>
    <row r="13" spans="1:6">
      <c r="A13" s="8" t="s">
        <v>10</v>
      </c>
      <c r="B13" s="1">
        <f>BLS_Table_3!B12</f>
        <v>6.1</v>
      </c>
      <c r="C13" s="1">
        <f>BLS_Table_3!C12</f>
        <v>5.4</v>
      </c>
      <c r="D13" s="1">
        <f>BLS_Table_3!D12</f>
        <v>5.5</v>
      </c>
      <c r="E13" s="1">
        <f>BLS_Table_3!E12</f>
        <v>5.5</v>
      </c>
      <c r="F13" s="1">
        <f t="shared" si="0"/>
        <v>-0.59999999999999964</v>
      </c>
    </row>
    <row r="14" spans="1:6">
      <c r="A14" s="8" t="s">
        <v>11</v>
      </c>
      <c r="B14" s="1">
        <f>BLS_Table_3!B13</f>
        <v>3.8</v>
      </c>
      <c r="C14" s="1">
        <f>BLS_Table_3!C13</f>
        <v>3.1</v>
      </c>
      <c r="D14" s="1">
        <f>BLS_Table_3!D13</f>
        <v>3.1</v>
      </c>
      <c r="E14" s="1">
        <f>BLS_Table_3!E13</f>
        <v>3.2</v>
      </c>
      <c r="F14" s="1">
        <f t="shared" si="0"/>
        <v>-0.59999999999999964</v>
      </c>
    </row>
    <row r="15" spans="1:6">
      <c r="A15" s="8" t="s">
        <v>12</v>
      </c>
      <c r="B15" s="1">
        <f>BLS_Table_3!B14</f>
        <v>4.2</v>
      </c>
      <c r="C15" s="1">
        <f>BLS_Table_3!C14</f>
        <v>3.9</v>
      </c>
      <c r="D15" s="1">
        <f>BLS_Table_3!D14</f>
        <v>3.8</v>
      </c>
      <c r="E15" s="1">
        <f>BLS_Table_3!E14</f>
        <v>3.7</v>
      </c>
      <c r="F15" s="1">
        <f t="shared" si="0"/>
        <v>-0.5</v>
      </c>
    </row>
    <row r="16" spans="1:6">
      <c r="A16" s="8" t="s">
        <v>13</v>
      </c>
      <c r="B16" s="1">
        <f>BLS_Table_3!B15</f>
        <v>5.9</v>
      </c>
      <c r="C16" s="1">
        <f>BLS_Table_3!C15</f>
        <v>6.4</v>
      </c>
      <c r="D16" s="1">
        <f>BLS_Table_3!D15</f>
        <v>6.5</v>
      </c>
      <c r="E16" s="1">
        <f>BLS_Table_3!E15</f>
        <v>6.6</v>
      </c>
      <c r="F16" s="1">
        <f t="shared" si="0"/>
        <v>0.69999999999999929</v>
      </c>
    </row>
    <row r="17" spans="1:6">
      <c r="A17" s="8" t="s">
        <v>14</v>
      </c>
      <c r="B17" s="1">
        <f>BLS_Table_3!B16</f>
        <v>4.9000000000000004</v>
      </c>
      <c r="C17" s="1">
        <f>BLS_Table_3!C16</f>
        <v>4.7</v>
      </c>
      <c r="D17" s="1">
        <f>BLS_Table_3!D16</f>
        <v>5</v>
      </c>
      <c r="E17" s="1">
        <f>BLS_Table_3!E16</f>
        <v>5.2</v>
      </c>
      <c r="F17" s="1">
        <f t="shared" si="0"/>
        <v>0.29999999999999982</v>
      </c>
    </row>
    <row r="18" spans="1:6">
      <c r="A18" s="8" t="s">
        <v>15</v>
      </c>
      <c r="B18" s="1">
        <f>BLS_Table_3!B17</f>
        <v>3.7</v>
      </c>
      <c r="C18" s="1">
        <f>BLS_Table_3!C17</f>
        <v>3.7</v>
      </c>
      <c r="D18" s="1">
        <f>BLS_Table_3!D17</f>
        <v>3.8</v>
      </c>
      <c r="E18" s="1">
        <f>BLS_Table_3!E17</f>
        <v>3.9</v>
      </c>
      <c r="F18" s="1">
        <f t="shared" si="0"/>
        <v>0.19999999999999973</v>
      </c>
    </row>
    <row r="19" spans="1:6">
      <c r="A19" s="8" t="s">
        <v>16</v>
      </c>
      <c r="B19" s="1">
        <f>BLS_Table_3!B18</f>
        <v>4.2</v>
      </c>
      <c r="C19" s="1">
        <f>BLS_Table_3!C18</f>
        <v>4</v>
      </c>
      <c r="D19" s="1">
        <f>BLS_Table_3!D18</f>
        <v>3.9</v>
      </c>
      <c r="E19" s="1">
        <f>BLS_Table_3!E18</f>
        <v>3.8</v>
      </c>
      <c r="F19" s="1">
        <f t="shared" si="0"/>
        <v>-0.40000000000000036</v>
      </c>
    </row>
    <row r="20" spans="1:6">
      <c r="A20" s="8" t="s">
        <v>17</v>
      </c>
      <c r="B20" s="1">
        <f>BLS_Table_3!B19</f>
        <v>5.3</v>
      </c>
      <c r="C20" s="1">
        <f>BLS_Table_3!C19</f>
        <v>5.8</v>
      </c>
      <c r="D20" s="1">
        <f>BLS_Table_3!D19</f>
        <v>5.6</v>
      </c>
      <c r="E20" s="1">
        <f>BLS_Table_3!E19</f>
        <v>5.3</v>
      </c>
      <c r="F20" s="1">
        <f t="shared" si="0"/>
        <v>0</v>
      </c>
    </row>
    <row r="21" spans="1:6">
      <c r="A21" s="8" t="s">
        <v>18</v>
      </c>
      <c r="B21" s="1">
        <f>BLS_Table_3!B20</f>
        <v>6.5</v>
      </c>
      <c r="C21" s="1">
        <f>BLS_Table_3!C20</f>
        <v>5.9</v>
      </c>
      <c r="D21" s="1">
        <f>BLS_Table_3!D20</f>
        <v>6.1</v>
      </c>
      <c r="E21" s="1">
        <f>BLS_Table_3!E20</f>
        <v>6.3</v>
      </c>
      <c r="F21" s="1">
        <f t="shared" si="0"/>
        <v>-0.20000000000000018</v>
      </c>
    </row>
    <row r="22" spans="1:6">
      <c r="A22" s="8" t="s">
        <v>19</v>
      </c>
      <c r="B22" s="1">
        <f>BLS_Table_3!B21</f>
        <v>4.5</v>
      </c>
      <c r="C22" s="1">
        <f>BLS_Table_3!C21</f>
        <v>3.6</v>
      </c>
      <c r="D22" s="1">
        <f>BLS_Table_3!D21</f>
        <v>3.4</v>
      </c>
      <c r="E22" s="1">
        <f>BLS_Table_3!E21</f>
        <v>3.4</v>
      </c>
      <c r="F22" s="1">
        <f t="shared" si="0"/>
        <v>-1.1000000000000001</v>
      </c>
    </row>
    <row r="23" spans="1:6">
      <c r="A23" s="8" t="s">
        <v>20</v>
      </c>
      <c r="B23" s="1">
        <f>BLS_Table_3!B22</f>
        <v>5.3</v>
      </c>
      <c r="C23" s="1">
        <f>BLS_Table_3!C22</f>
        <v>4.7</v>
      </c>
      <c r="D23" s="1">
        <f>BLS_Table_3!D22</f>
        <v>4.7</v>
      </c>
      <c r="E23" s="1">
        <f>BLS_Table_3!E22</f>
        <v>4.5999999999999996</v>
      </c>
      <c r="F23" s="1">
        <f t="shared" si="0"/>
        <v>-0.70000000000000018</v>
      </c>
    </row>
    <row r="24" spans="1:6">
      <c r="A24" s="8" t="s">
        <v>21</v>
      </c>
      <c r="B24" s="1">
        <f>BLS_Table_3!B23</f>
        <v>5</v>
      </c>
      <c r="C24" s="1">
        <f>BLS_Table_3!C23</f>
        <v>4.5</v>
      </c>
      <c r="D24" s="1">
        <f>BLS_Table_3!D23</f>
        <v>4.4000000000000004</v>
      </c>
      <c r="E24" s="1">
        <f>BLS_Table_3!E23</f>
        <v>4.2</v>
      </c>
      <c r="F24" s="1">
        <f t="shared" si="0"/>
        <v>-0.79999999999999982</v>
      </c>
    </row>
    <row r="25" spans="1:6">
      <c r="A25" s="8" t="s">
        <v>22</v>
      </c>
      <c r="B25" s="1">
        <f>BLS_Table_3!B24</f>
        <v>5.6</v>
      </c>
      <c r="C25" s="1">
        <f>BLS_Table_3!C24</f>
        <v>4.8</v>
      </c>
      <c r="D25" s="1">
        <f>BLS_Table_3!D24</f>
        <v>4.8</v>
      </c>
      <c r="E25" s="1">
        <f>BLS_Table_3!E24</f>
        <v>4.8</v>
      </c>
      <c r="F25" s="1">
        <f t="shared" si="0"/>
        <v>-0.79999999999999982</v>
      </c>
    </row>
    <row r="26" spans="1:6">
      <c r="A26" s="8" t="s">
        <v>23</v>
      </c>
      <c r="B26" s="1">
        <f>BLS_Table_3!B25</f>
        <v>3.6</v>
      </c>
      <c r="C26" s="1">
        <f>BLS_Table_3!C25</f>
        <v>3.7</v>
      </c>
      <c r="D26" s="1">
        <f>BLS_Table_3!D25</f>
        <v>3.8</v>
      </c>
      <c r="E26" s="1">
        <f>BLS_Table_3!E25</f>
        <v>3.8</v>
      </c>
      <c r="F26" s="1">
        <f t="shared" si="0"/>
        <v>0.19999999999999973</v>
      </c>
    </row>
    <row r="27" spans="1:6">
      <c r="A27" s="8" t="s">
        <v>24</v>
      </c>
      <c r="B27" s="1">
        <f>BLS_Table_3!B26</f>
        <v>6.5</v>
      </c>
      <c r="C27" s="1">
        <f>BLS_Table_3!C26</f>
        <v>6.5</v>
      </c>
      <c r="D27" s="1">
        <f>BLS_Table_3!D26</f>
        <v>6.3</v>
      </c>
      <c r="E27" s="1">
        <f>BLS_Table_3!E26</f>
        <v>6</v>
      </c>
      <c r="F27" s="1">
        <f t="shared" si="0"/>
        <v>-0.5</v>
      </c>
    </row>
    <row r="28" spans="1:6">
      <c r="A28" s="8" t="s">
        <v>25</v>
      </c>
      <c r="B28" s="1">
        <f>BLS_Table_3!B27</f>
        <v>5.2</v>
      </c>
      <c r="C28" s="1">
        <f>BLS_Table_3!C27</f>
        <v>4.2</v>
      </c>
      <c r="D28" s="1">
        <f>BLS_Table_3!D27</f>
        <v>4.2</v>
      </c>
      <c r="E28" s="1">
        <f>BLS_Table_3!E27</f>
        <v>4.3</v>
      </c>
      <c r="F28" s="1">
        <f t="shared" si="0"/>
        <v>-0.90000000000000036</v>
      </c>
    </row>
    <row r="29" spans="1:6">
      <c r="A29" s="8" t="s">
        <v>26</v>
      </c>
      <c r="B29" s="1">
        <f>BLS_Table_3!B28</f>
        <v>4</v>
      </c>
      <c r="C29" s="1">
        <f>BLS_Table_3!C28</f>
        <v>4.2</v>
      </c>
      <c r="D29" s="1">
        <f>BLS_Table_3!D28</f>
        <v>4.3</v>
      </c>
      <c r="E29" s="1">
        <f>BLS_Table_3!E28</f>
        <v>4.2</v>
      </c>
      <c r="F29" s="1">
        <f t="shared" si="0"/>
        <v>0.20000000000000018</v>
      </c>
    </row>
    <row r="30" spans="1:6">
      <c r="A30" s="8" t="s">
        <v>27</v>
      </c>
      <c r="B30" s="1">
        <f>BLS_Table_3!B29</f>
        <v>2.9</v>
      </c>
      <c r="C30" s="1">
        <f>BLS_Table_3!C29</f>
        <v>3</v>
      </c>
      <c r="D30" s="1">
        <f>BLS_Table_3!D29</f>
        <v>3</v>
      </c>
      <c r="E30" s="1">
        <f>BLS_Table_3!E29</f>
        <v>3</v>
      </c>
      <c r="F30" s="1">
        <f t="shared" si="0"/>
        <v>0.10000000000000009</v>
      </c>
    </row>
    <row r="31" spans="1:6">
      <c r="A31" s="8" t="s">
        <v>28</v>
      </c>
      <c r="B31" s="1">
        <f>BLS_Table_3!B30</f>
        <v>6.9</v>
      </c>
      <c r="C31" s="1">
        <f>BLS_Table_3!C30</f>
        <v>5.9</v>
      </c>
      <c r="D31" s="1">
        <f>BLS_Table_3!D30</f>
        <v>5.8</v>
      </c>
      <c r="E31" s="1">
        <f>BLS_Table_3!E30</f>
        <v>5.8</v>
      </c>
      <c r="F31" s="1">
        <f t="shared" si="0"/>
        <v>-1.1000000000000005</v>
      </c>
    </row>
    <row r="32" spans="1:6">
      <c r="A32" s="8" t="s">
        <v>29</v>
      </c>
      <c r="B32" s="1">
        <f>BLS_Table_3!B31</f>
        <v>3.6</v>
      </c>
      <c r="C32" s="1">
        <f>BLS_Table_3!C31</f>
        <v>2.7</v>
      </c>
      <c r="D32" s="1">
        <f>BLS_Table_3!D31</f>
        <v>2.6</v>
      </c>
      <c r="E32" s="1">
        <f>BLS_Table_3!E31</f>
        <v>2.6</v>
      </c>
      <c r="F32" s="1">
        <f t="shared" si="0"/>
        <v>-1</v>
      </c>
    </row>
    <row r="33" spans="1:6">
      <c r="A33" s="8" t="s">
        <v>30</v>
      </c>
      <c r="B33" s="1">
        <f>BLS_Table_3!B32</f>
        <v>6</v>
      </c>
      <c r="C33" s="1">
        <f>BLS_Table_3!C32</f>
        <v>4.3</v>
      </c>
      <c r="D33" s="1">
        <f>BLS_Table_3!D32</f>
        <v>4.4000000000000004</v>
      </c>
      <c r="E33" s="1">
        <f>BLS_Table_3!E32</f>
        <v>4.7</v>
      </c>
      <c r="F33" s="1">
        <f t="shared" si="0"/>
        <v>-1.2999999999999998</v>
      </c>
    </row>
    <row r="34" spans="1:6">
      <c r="A34" s="8" t="s">
        <v>31</v>
      </c>
      <c r="B34" s="1">
        <f>BLS_Table_3!B33</f>
        <v>6.6</v>
      </c>
      <c r="C34" s="1">
        <f>BLS_Table_3!C33</f>
        <v>6.4</v>
      </c>
      <c r="D34" s="1">
        <f>BLS_Table_3!D33</f>
        <v>6.2</v>
      </c>
      <c r="E34" s="1">
        <f>BLS_Table_3!E33</f>
        <v>6.2</v>
      </c>
      <c r="F34" s="1">
        <f t="shared" si="0"/>
        <v>-0.39999999999999947</v>
      </c>
    </row>
    <row r="35" spans="1:6">
      <c r="A35" s="8" t="s">
        <v>32</v>
      </c>
      <c r="B35" s="1">
        <f>BLS_Table_3!B34</f>
        <v>5.5</v>
      </c>
      <c r="C35" s="1">
        <f>BLS_Table_3!C34</f>
        <v>4.8</v>
      </c>
      <c r="D35" s="1">
        <f>BLS_Table_3!D34</f>
        <v>4.8</v>
      </c>
      <c r="E35" s="1">
        <f>BLS_Table_3!E34</f>
        <v>4.9000000000000004</v>
      </c>
      <c r="F35" s="1">
        <f t="shared" si="0"/>
        <v>-0.59999999999999964</v>
      </c>
    </row>
    <row r="36" spans="1:6">
      <c r="A36" s="8" t="s">
        <v>33</v>
      </c>
      <c r="B36" s="1">
        <f>BLS_Table_3!B35</f>
        <v>5.8</v>
      </c>
      <c r="C36" s="1">
        <f>BLS_Table_3!C35</f>
        <v>5.5</v>
      </c>
      <c r="D36" s="1">
        <f>BLS_Table_3!D35</f>
        <v>5.5</v>
      </c>
      <c r="E36" s="1">
        <f>BLS_Table_3!E35</f>
        <v>5.4</v>
      </c>
      <c r="F36" s="1">
        <f t="shared" si="0"/>
        <v>-0.39999999999999947</v>
      </c>
    </row>
    <row r="37" spans="1:6">
      <c r="A37" s="8" t="s">
        <v>34</v>
      </c>
      <c r="B37" s="1">
        <f>BLS_Table_3!B36</f>
        <v>2.7</v>
      </c>
      <c r="C37" s="1">
        <f>BLS_Table_3!C36</f>
        <v>2.9</v>
      </c>
      <c r="D37" s="1">
        <f>BLS_Table_3!D36</f>
        <v>3.1</v>
      </c>
      <c r="E37" s="1">
        <f>BLS_Table_3!E36</f>
        <v>3.2</v>
      </c>
      <c r="F37" s="1">
        <f t="shared" si="0"/>
        <v>0.5</v>
      </c>
    </row>
    <row r="38" spans="1:6">
      <c r="A38" s="8" t="s">
        <v>35</v>
      </c>
      <c r="B38" s="1">
        <f>BLS_Table_3!B37</f>
        <v>5</v>
      </c>
      <c r="C38" s="1">
        <f>BLS_Table_3!C37</f>
        <v>5</v>
      </c>
      <c r="D38" s="1">
        <f>BLS_Table_3!D37</f>
        <v>5.0999999999999996</v>
      </c>
      <c r="E38" s="1">
        <f>BLS_Table_3!E37</f>
        <v>5.2</v>
      </c>
      <c r="F38" s="1">
        <f t="shared" si="0"/>
        <v>0.20000000000000018</v>
      </c>
    </row>
    <row r="39" spans="1:6">
      <c r="A39" s="8" t="s">
        <v>36</v>
      </c>
      <c r="B39" s="1">
        <f>BLS_Table_3!B38</f>
        <v>4.3</v>
      </c>
      <c r="C39" s="1">
        <f>BLS_Table_3!C38</f>
        <v>4.2</v>
      </c>
      <c r="D39" s="1">
        <f>BLS_Table_3!D38</f>
        <v>4.4000000000000004</v>
      </c>
      <c r="E39" s="1">
        <f>BLS_Table_3!E38</f>
        <v>4.5</v>
      </c>
      <c r="F39" s="1">
        <f t="shared" si="0"/>
        <v>0.20000000000000018</v>
      </c>
    </row>
    <row r="40" spans="1:6">
      <c r="A40" s="8" t="s">
        <v>37</v>
      </c>
      <c r="B40" s="1">
        <f>BLS_Table_3!B39</f>
        <v>5.7</v>
      </c>
      <c r="C40" s="1">
        <f>BLS_Table_3!C39</f>
        <v>4.8</v>
      </c>
      <c r="D40" s="1">
        <f>BLS_Table_3!D39</f>
        <v>4.5</v>
      </c>
      <c r="E40" s="1">
        <f>BLS_Table_3!E39</f>
        <v>4.5</v>
      </c>
      <c r="F40" s="1">
        <f t="shared" si="0"/>
        <v>-1.2000000000000002</v>
      </c>
    </row>
    <row r="41" spans="1:6">
      <c r="A41" s="8" t="s">
        <v>38</v>
      </c>
      <c r="B41" s="1">
        <f>BLS_Table_3!B40</f>
        <v>5.2</v>
      </c>
      <c r="C41" s="1">
        <f>BLS_Table_3!C40</f>
        <v>4.5999999999999996</v>
      </c>
      <c r="D41" s="1">
        <f>BLS_Table_3!D40</f>
        <v>4.9000000000000004</v>
      </c>
      <c r="E41" s="1">
        <f>BLS_Table_3!E40</f>
        <v>5.3</v>
      </c>
      <c r="F41" s="1">
        <f t="shared" si="0"/>
        <v>9.9999999999999645E-2</v>
      </c>
    </row>
    <row r="42" spans="1:6">
      <c r="A42" s="8" t="s">
        <v>39</v>
      </c>
      <c r="B42" s="1">
        <f>BLS_Table_3!B41</f>
        <v>6.3</v>
      </c>
      <c r="C42" s="1">
        <f>BLS_Table_3!C41</f>
        <v>5.4</v>
      </c>
      <c r="D42" s="1">
        <f>BLS_Table_3!D41</f>
        <v>5.4</v>
      </c>
      <c r="E42" s="1">
        <f>BLS_Table_3!E41</f>
        <v>5.3</v>
      </c>
      <c r="F42" s="1">
        <f t="shared" si="0"/>
        <v>-1</v>
      </c>
    </row>
    <row r="43" spans="1:6">
      <c r="A43" s="8" t="s">
        <v>40</v>
      </c>
      <c r="B43" s="1">
        <f>BLS_Table_3!B42</f>
        <v>6.3</v>
      </c>
      <c r="C43" s="1">
        <f>BLS_Table_3!C42</f>
        <v>5.5</v>
      </c>
      <c r="D43" s="1">
        <f>BLS_Table_3!D42</f>
        <v>5.7</v>
      </c>
      <c r="E43" s="1">
        <f>BLS_Table_3!E42</f>
        <v>5.8</v>
      </c>
      <c r="F43" s="1">
        <f t="shared" si="0"/>
        <v>-0.5</v>
      </c>
    </row>
    <row r="44" spans="1:6">
      <c r="A44" s="8" t="s">
        <v>41</v>
      </c>
      <c r="B44" s="1">
        <f>BLS_Table_3!B43</f>
        <v>3.2</v>
      </c>
      <c r="C44" s="1">
        <f>BLS_Table_3!C43</f>
        <v>2.7</v>
      </c>
      <c r="D44" s="1">
        <f>BLS_Table_3!D43</f>
        <v>2.5</v>
      </c>
      <c r="E44" s="1">
        <f>BLS_Table_3!E43</f>
        <v>2.5</v>
      </c>
      <c r="F44" s="1">
        <f t="shared" si="0"/>
        <v>-0.70000000000000018</v>
      </c>
    </row>
    <row r="45" spans="1:6">
      <c r="A45" s="8" t="s">
        <v>42</v>
      </c>
      <c r="B45" s="1">
        <f>BLS_Table_3!B44</f>
        <v>5.9</v>
      </c>
      <c r="C45" s="1">
        <f>BLS_Table_3!C44</f>
        <v>4.9000000000000004</v>
      </c>
      <c r="D45" s="1">
        <f>BLS_Table_3!D44</f>
        <v>4.5</v>
      </c>
      <c r="E45" s="1">
        <f>BLS_Table_3!E44</f>
        <v>4.3</v>
      </c>
      <c r="F45" s="1">
        <f t="shared" si="0"/>
        <v>-1.6000000000000005</v>
      </c>
    </row>
    <row r="46" spans="1:6">
      <c r="A46" s="8" t="s">
        <v>43</v>
      </c>
      <c r="B46" s="1">
        <f>BLS_Table_3!B45</f>
        <v>4.4000000000000004</v>
      </c>
      <c r="C46" s="1">
        <f>BLS_Table_3!C45</f>
        <v>4.3</v>
      </c>
      <c r="D46" s="1">
        <f>BLS_Table_3!D45</f>
        <v>4.3</v>
      </c>
      <c r="E46" s="1">
        <f>BLS_Table_3!E45</f>
        <v>4.4000000000000004</v>
      </c>
      <c r="F46" s="1">
        <f t="shared" si="0"/>
        <v>0</v>
      </c>
    </row>
    <row r="47" spans="1:6">
      <c r="A47" s="8" t="s">
        <v>44</v>
      </c>
      <c r="B47" s="1">
        <f>BLS_Table_3!B46</f>
        <v>3.5</v>
      </c>
      <c r="C47" s="1">
        <f>BLS_Table_3!C46</f>
        <v>3.4</v>
      </c>
      <c r="D47" s="1">
        <f>BLS_Table_3!D46</f>
        <v>3.5</v>
      </c>
      <c r="E47" s="1">
        <f>BLS_Table_3!E46</f>
        <v>3.7</v>
      </c>
      <c r="F47" s="1">
        <f t="shared" si="0"/>
        <v>0.20000000000000018</v>
      </c>
    </row>
    <row r="48" spans="1:6">
      <c r="A48" s="8" t="s">
        <v>45</v>
      </c>
      <c r="B48" s="1">
        <f>BLS_Table_3!B47</f>
        <v>3.7</v>
      </c>
      <c r="C48" s="1">
        <f>BLS_Table_3!C47</f>
        <v>3.4</v>
      </c>
      <c r="D48" s="1">
        <f>BLS_Table_3!D47</f>
        <v>3.3</v>
      </c>
      <c r="E48" s="1">
        <f>BLS_Table_3!E47</f>
        <v>3.2</v>
      </c>
      <c r="F48" s="1">
        <f t="shared" si="0"/>
        <v>-0.5</v>
      </c>
    </row>
    <row r="49" spans="1:6">
      <c r="A49" s="8" t="s">
        <v>46</v>
      </c>
      <c r="B49" s="1">
        <f>BLS_Table_3!B48</f>
        <v>4.5999999999999996</v>
      </c>
      <c r="C49" s="1">
        <f>BLS_Table_3!C48</f>
        <v>4.0999999999999996</v>
      </c>
      <c r="D49" s="1">
        <f>BLS_Table_3!D48</f>
        <v>4</v>
      </c>
      <c r="E49" s="1">
        <f>BLS_Table_3!E48</f>
        <v>3.9</v>
      </c>
      <c r="F49" s="1">
        <f t="shared" si="0"/>
        <v>-0.69999999999999973</v>
      </c>
    </row>
    <row r="50" spans="1:6">
      <c r="A50" s="8" t="s">
        <v>47</v>
      </c>
      <c r="B50" s="1">
        <f>BLS_Table_3!B49</f>
        <v>5.6</v>
      </c>
      <c r="C50" s="1">
        <f>BLS_Table_3!C49</f>
        <v>5.8</v>
      </c>
      <c r="D50" s="1">
        <f>BLS_Table_3!D49</f>
        <v>5.8</v>
      </c>
      <c r="E50" s="1">
        <f>BLS_Table_3!E49</f>
        <v>5.8</v>
      </c>
      <c r="F50" s="1">
        <f t="shared" si="0"/>
        <v>0.20000000000000018</v>
      </c>
    </row>
    <row r="51" spans="1:6">
      <c r="A51" s="8" t="s">
        <v>48</v>
      </c>
      <c r="B51" s="1">
        <f>BLS_Table_3!B50</f>
        <v>7.1</v>
      </c>
      <c r="C51" s="1">
        <f>BLS_Table_3!C50</f>
        <v>6.5</v>
      </c>
      <c r="D51" s="1">
        <f>BLS_Table_3!D50</f>
        <v>6.5</v>
      </c>
      <c r="E51" s="1">
        <f>BLS_Table_3!E50</f>
        <v>6.4</v>
      </c>
      <c r="F51" s="1">
        <f t="shared" si="0"/>
        <v>-0.69999999999999929</v>
      </c>
    </row>
    <row r="52" spans="1:6">
      <c r="A52" s="8" t="s">
        <v>49</v>
      </c>
      <c r="B52" s="1">
        <f>BLS_Table_3!B51</f>
        <v>4.5999999999999996</v>
      </c>
      <c r="C52" s="1">
        <f>BLS_Table_3!C51</f>
        <v>4.5999999999999996</v>
      </c>
      <c r="D52" s="1">
        <f>BLS_Table_3!D51</f>
        <v>4.5</v>
      </c>
      <c r="E52" s="1">
        <f>BLS_Table_3!E51</f>
        <v>4.4000000000000004</v>
      </c>
      <c r="F52" s="1">
        <f t="shared" si="0"/>
        <v>-0.19999999999999929</v>
      </c>
    </row>
    <row r="53" spans="1:6">
      <c r="A53" s="8" t="s">
        <v>50</v>
      </c>
      <c r="B53" s="1">
        <f>BLS_Table_3!B52</f>
        <v>4.0999999999999996</v>
      </c>
      <c r="C53" s="1">
        <f>BLS_Table_3!C52</f>
        <v>5</v>
      </c>
      <c r="D53" s="1">
        <f>BLS_Table_3!D52</f>
        <v>5.2</v>
      </c>
      <c r="E53" s="1">
        <f>BLS_Table_3!E52</f>
        <v>5.5</v>
      </c>
      <c r="F53" s="1">
        <f t="shared" si="0"/>
        <v>1.4000000000000004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F2" sqref="F2"/>
    </sheetView>
  </sheetViews>
  <sheetFormatPr baseColWidth="10" defaultColWidth="8.83203125" defaultRowHeight="12" x14ac:dyDescent="0"/>
  <cols>
    <col min="1" max="1" width="17.5" style="7" bestFit="1" customWidth="1"/>
    <col min="2" max="2" width="16" style="7" customWidth="1"/>
    <col min="3" max="4" width="11.33203125" style="7" bestFit="1" customWidth="1"/>
    <col min="5" max="5" width="17" style="7" customWidth="1"/>
    <col min="6" max="6" width="22.5" style="7" customWidth="1"/>
    <col min="7" max="16384" width="8.83203125" style="7"/>
  </cols>
  <sheetData>
    <row r="1" spans="1:10">
      <c r="A1" s="3"/>
      <c r="B1" s="4">
        <v>42095</v>
      </c>
      <c r="C1" s="4">
        <v>42401</v>
      </c>
      <c r="D1" s="4">
        <v>42430</v>
      </c>
      <c r="E1" s="6">
        <v>42461</v>
      </c>
      <c r="F1" s="5" t="s">
        <v>52</v>
      </c>
    </row>
    <row r="2" spans="1:10">
      <c r="A2" s="8" t="s">
        <v>51</v>
      </c>
      <c r="B2" s="17">
        <v>141223</v>
      </c>
      <c r="C2" s="17">
        <v>143547</v>
      </c>
      <c r="D2" s="17">
        <v>143755</v>
      </c>
      <c r="E2" s="17">
        <v>143915</v>
      </c>
      <c r="F2" s="1">
        <f>((E2/B2)-1)*100</f>
        <v>1.9062050799090846</v>
      </c>
    </row>
    <row r="3" spans="1:10">
      <c r="A3" s="8" t="s">
        <v>0</v>
      </c>
      <c r="B3" s="1">
        <f>BLS_T5_Total!B2</f>
        <v>1939.5</v>
      </c>
      <c r="C3" s="1">
        <f>BLS_T5_Total!C2</f>
        <v>1958.8</v>
      </c>
      <c r="D3" s="1">
        <f>BLS_T5_Total!D2</f>
        <v>1959</v>
      </c>
      <c r="E3" s="1">
        <f>BLS_T5_Total!E2</f>
        <v>1965.6</v>
      </c>
      <c r="F3" s="1">
        <f t="shared" ref="F3:F53" si="0">((E3/B3)-1)*100</f>
        <v>1.345707656612527</v>
      </c>
    </row>
    <row r="4" spans="1:10">
      <c r="A4" s="8" t="s">
        <v>1</v>
      </c>
      <c r="B4" s="1">
        <f>BLS_T5_Total!B3</f>
        <v>340.2</v>
      </c>
      <c r="C4" s="1">
        <f>BLS_T5_Total!C3</f>
        <v>339.6</v>
      </c>
      <c r="D4" s="1">
        <f>BLS_T5_Total!D3</f>
        <v>338.4</v>
      </c>
      <c r="E4" s="1">
        <f>BLS_T5_Total!E3</f>
        <v>336.7</v>
      </c>
      <c r="F4" s="1">
        <f t="shared" si="0"/>
        <v>-1.0288065843621408</v>
      </c>
    </row>
    <row r="5" spans="1:10">
      <c r="A5" s="8" t="s">
        <v>2</v>
      </c>
      <c r="B5" s="1">
        <f>BLS_T5_Total!B4</f>
        <v>2615.8000000000002</v>
      </c>
      <c r="C5" s="1">
        <f>BLS_T5_Total!C4</f>
        <v>2688.9</v>
      </c>
      <c r="D5" s="1">
        <f>BLS_T5_Total!D4</f>
        <v>2691.9</v>
      </c>
      <c r="E5" s="1">
        <f>BLS_T5_Total!E4</f>
        <v>2697.2</v>
      </c>
      <c r="F5" s="1">
        <f t="shared" si="0"/>
        <v>3.111858704793935</v>
      </c>
    </row>
    <row r="6" spans="1:10">
      <c r="A6" s="8" t="s">
        <v>3</v>
      </c>
      <c r="B6" s="1">
        <f>BLS_T5_Total!B5</f>
        <v>1199.9000000000001</v>
      </c>
      <c r="C6" s="1">
        <f>BLS_T5_Total!C5</f>
        <v>1227.8</v>
      </c>
      <c r="D6" s="1">
        <f>BLS_T5_Total!D5</f>
        <v>1224.4000000000001</v>
      </c>
      <c r="E6" s="1">
        <f>BLS_T5_Total!E5</f>
        <v>1225.0999999999999</v>
      </c>
      <c r="F6" s="1">
        <f t="shared" si="0"/>
        <v>2.1001750145845266</v>
      </c>
    </row>
    <row r="7" spans="1:10">
      <c r="A7" s="8" t="s">
        <v>4</v>
      </c>
      <c r="B7" s="1">
        <f>BLS_T5_Total!B6</f>
        <v>15931.3</v>
      </c>
      <c r="C7" s="1">
        <f>BLS_T5_Total!C6</f>
        <v>16316.8</v>
      </c>
      <c r="D7" s="1">
        <f>BLS_T5_Total!D6</f>
        <v>16321.9</v>
      </c>
      <c r="E7" s="1">
        <f>BLS_T5_Total!E6</f>
        <v>16381.5</v>
      </c>
      <c r="F7" s="1">
        <f t="shared" si="0"/>
        <v>2.825883637870108</v>
      </c>
    </row>
    <row r="8" spans="1:10">
      <c r="A8" s="8" t="s">
        <v>5</v>
      </c>
      <c r="B8" s="1">
        <f>BLS_T5_Total!B7</f>
        <v>2526.1</v>
      </c>
      <c r="C8" s="1">
        <f>BLS_T5_Total!C7</f>
        <v>2588.8000000000002</v>
      </c>
      <c r="D8" s="1">
        <f>BLS_T5_Total!D7</f>
        <v>2595.8000000000002</v>
      </c>
      <c r="E8" s="1">
        <f>BLS_T5_Total!E7</f>
        <v>2593.8000000000002</v>
      </c>
      <c r="F8" s="1">
        <f t="shared" si="0"/>
        <v>2.680020585091647</v>
      </c>
    </row>
    <row r="9" spans="1:10">
      <c r="A9" s="8" t="s">
        <v>6</v>
      </c>
      <c r="B9" s="1">
        <f>BLS_T5_Total!B8</f>
        <v>1669.7</v>
      </c>
      <c r="C9" s="1">
        <f>BLS_T5_Total!C8</f>
        <v>1685.3</v>
      </c>
      <c r="D9" s="1">
        <f>BLS_T5_Total!D8</f>
        <v>1686.3</v>
      </c>
      <c r="E9" s="1">
        <f>BLS_T5_Total!E8</f>
        <v>1689.8</v>
      </c>
      <c r="F9" s="1">
        <f t="shared" si="0"/>
        <v>1.2038090674971524</v>
      </c>
    </row>
    <row r="10" spans="1:10" ht="15">
      <c r="A10" s="8" t="s">
        <v>7</v>
      </c>
      <c r="B10" s="1">
        <f>BLS_T5_Total!B9</f>
        <v>443.4</v>
      </c>
      <c r="C10" s="1">
        <f>BLS_T5_Total!C9</f>
        <v>456.6</v>
      </c>
      <c r="D10" s="1">
        <f>BLS_T5_Total!D9</f>
        <v>458.6</v>
      </c>
      <c r="E10" s="1">
        <f>BLS_T5_Total!E9</f>
        <v>460</v>
      </c>
      <c r="F10" s="1">
        <f t="shared" si="0"/>
        <v>3.7437979251240483</v>
      </c>
      <c r="I10" s="7" t="s">
        <v>121</v>
      </c>
      <c r="J10" s="18" t="s">
        <v>119</v>
      </c>
    </row>
    <row r="11" spans="1:10" ht="15">
      <c r="A11" s="8" t="s">
        <v>8</v>
      </c>
      <c r="B11" s="1">
        <f>BLS_T5_Total!B10</f>
        <v>765.6</v>
      </c>
      <c r="C11" s="1">
        <f>BLS_T5_Total!C10</f>
        <v>775</v>
      </c>
      <c r="D11" s="1">
        <f>BLS_T5_Total!D10</f>
        <v>773.8</v>
      </c>
      <c r="E11" s="1">
        <f>BLS_T5_Total!E10</f>
        <v>777.4</v>
      </c>
      <c r="F11" s="1">
        <f t="shared" si="0"/>
        <v>1.541274817136884</v>
      </c>
      <c r="I11" s="7" t="s">
        <v>122</v>
      </c>
      <c r="J11" s="18" t="s">
        <v>120</v>
      </c>
    </row>
    <row r="12" spans="1:10">
      <c r="A12" s="8" t="s">
        <v>9</v>
      </c>
      <c r="B12" s="1">
        <f>BLS_T5_Total!B11</f>
        <v>8029.4</v>
      </c>
      <c r="C12" s="1">
        <f>BLS_T5_Total!C11</f>
        <v>8245.7999999999993</v>
      </c>
      <c r="D12" s="1">
        <f>BLS_T5_Total!D11</f>
        <v>8252.7999999999993</v>
      </c>
      <c r="E12" s="1">
        <f>BLS_T5_Total!E11</f>
        <v>8283.9</v>
      </c>
      <c r="F12" s="1">
        <f t="shared" si="0"/>
        <v>3.1696017137021526</v>
      </c>
    </row>
    <row r="13" spans="1:10">
      <c r="A13" s="8" t="s">
        <v>10</v>
      </c>
      <c r="B13" s="1">
        <f>BLS_T5_Total!B12</f>
        <v>4230.5</v>
      </c>
      <c r="C13" s="1">
        <f>BLS_T5_Total!C12</f>
        <v>4346.5</v>
      </c>
      <c r="D13" s="1">
        <f>BLS_T5_Total!D12</f>
        <v>4360.7</v>
      </c>
      <c r="E13" s="1">
        <f>BLS_T5_Total!E12</f>
        <v>4371.3</v>
      </c>
      <c r="F13" s="1">
        <f t="shared" si="0"/>
        <v>3.3282117952960766</v>
      </c>
    </row>
    <row r="14" spans="1:10">
      <c r="A14" s="8" t="s">
        <v>11</v>
      </c>
      <c r="B14" s="1">
        <f>BLS_T5_Total!B13</f>
        <v>633.9</v>
      </c>
      <c r="C14" s="1">
        <f>BLS_T5_Total!C13</f>
        <v>648.6</v>
      </c>
      <c r="D14" s="1">
        <f>BLS_T5_Total!D13</f>
        <v>651.4</v>
      </c>
      <c r="E14" s="1">
        <f>BLS_T5_Total!E13</f>
        <v>646.5</v>
      </c>
      <c r="F14" s="1">
        <f t="shared" si="0"/>
        <v>1.9876952200662545</v>
      </c>
    </row>
    <row r="15" spans="1:10">
      <c r="A15" s="8" t="s">
        <v>12</v>
      </c>
      <c r="B15" s="1">
        <f>BLS_T5_Total!B14</f>
        <v>669</v>
      </c>
      <c r="C15" s="1">
        <f>BLS_T5_Total!C14</f>
        <v>691</v>
      </c>
      <c r="D15" s="1">
        <f>BLS_T5_Total!D14</f>
        <v>691.7</v>
      </c>
      <c r="E15" s="1">
        <f>BLS_T5_Total!E14</f>
        <v>694.7</v>
      </c>
      <c r="F15" s="1">
        <f t="shared" si="0"/>
        <v>3.8415545590433586</v>
      </c>
    </row>
    <row r="16" spans="1:10">
      <c r="A16" s="8" t="s">
        <v>13</v>
      </c>
      <c r="B16" s="1">
        <f>BLS_T5_Total!B15</f>
        <v>5944.6</v>
      </c>
      <c r="C16" s="1">
        <f>BLS_T5_Total!C15</f>
        <v>5994.3</v>
      </c>
      <c r="D16" s="1">
        <f>BLS_T5_Total!D15</f>
        <v>6006.7</v>
      </c>
      <c r="E16" s="1">
        <f>BLS_T5_Total!E15</f>
        <v>6012.1</v>
      </c>
      <c r="F16" s="1">
        <f t="shared" si="0"/>
        <v>1.1354843050836116</v>
      </c>
    </row>
    <row r="17" spans="1:6">
      <c r="A17" s="8" t="s">
        <v>14</v>
      </c>
      <c r="B17" s="1">
        <f>BLS_T5_Total!B16</f>
        <v>3023.8</v>
      </c>
      <c r="C17" s="1">
        <f>BLS_T5_Total!C16</f>
        <v>3067.5</v>
      </c>
      <c r="D17" s="1">
        <f>BLS_T5_Total!D16</f>
        <v>3062.1</v>
      </c>
      <c r="E17" s="1">
        <f>BLS_T5_Total!E16</f>
        <v>3073.1</v>
      </c>
      <c r="F17" s="1">
        <f t="shared" si="0"/>
        <v>1.6303988359018362</v>
      </c>
    </row>
    <row r="18" spans="1:6">
      <c r="A18" s="8" t="s">
        <v>15</v>
      </c>
      <c r="B18" s="1">
        <f>BLS_T5_Total!B17</f>
        <v>1560.8</v>
      </c>
      <c r="C18" s="1">
        <f>BLS_T5_Total!C17</f>
        <v>1573.8</v>
      </c>
      <c r="D18" s="1">
        <f>BLS_T5_Total!D17</f>
        <v>1576.5</v>
      </c>
      <c r="E18" s="1">
        <f>BLS_T5_Total!E17</f>
        <v>1580.8</v>
      </c>
      <c r="F18" s="1">
        <f t="shared" si="0"/>
        <v>1.2813941568426523</v>
      </c>
    </row>
    <row r="19" spans="1:6">
      <c r="A19" s="8" t="s">
        <v>16</v>
      </c>
      <c r="B19" s="1">
        <f>BLS_T5_Total!B18</f>
        <v>1396.1</v>
      </c>
      <c r="C19" s="1">
        <f>BLS_T5_Total!C18</f>
        <v>1396.3</v>
      </c>
      <c r="D19" s="1">
        <f>BLS_T5_Total!D18</f>
        <v>1399.2</v>
      </c>
      <c r="E19" s="1">
        <f>BLS_T5_Total!E18</f>
        <v>1395.5</v>
      </c>
      <c r="F19" s="1">
        <f t="shared" si="0"/>
        <v>-4.2976864121480052E-2</v>
      </c>
    </row>
    <row r="20" spans="1:6">
      <c r="A20" s="8" t="s">
        <v>17</v>
      </c>
      <c r="B20" s="1">
        <f>BLS_T5_Total!B19</f>
        <v>1870</v>
      </c>
      <c r="C20" s="1">
        <f>BLS_T5_Total!C19</f>
        <v>1904.6</v>
      </c>
      <c r="D20" s="1">
        <f>BLS_T5_Total!D19</f>
        <v>1908.9</v>
      </c>
      <c r="E20" s="1">
        <f>BLS_T5_Total!E19</f>
        <v>1904.9</v>
      </c>
      <c r="F20" s="1">
        <f t="shared" si="0"/>
        <v>1.8663101604278198</v>
      </c>
    </row>
    <row r="21" spans="1:6">
      <c r="A21" s="8" t="s">
        <v>18</v>
      </c>
      <c r="B21" s="1">
        <f>BLS_T5_Total!B20</f>
        <v>1990.8</v>
      </c>
      <c r="C21" s="1">
        <f>BLS_T5_Total!C20</f>
        <v>1978.2</v>
      </c>
      <c r="D21" s="1">
        <f>BLS_T5_Total!D20</f>
        <v>1977.1</v>
      </c>
      <c r="E21" s="1">
        <f>BLS_T5_Total!E20</f>
        <v>1978.5</v>
      </c>
      <c r="F21" s="1">
        <f t="shared" si="0"/>
        <v>-0.61784207353827725</v>
      </c>
    </row>
    <row r="22" spans="1:6">
      <c r="A22" s="8" t="s">
        <v>19</v>
      </c>
      <c r="B22" s="1">
        <f>BLS_T5_Total!B21</f>
        <v>609.79999999999995</v>
      </c>
      <c r="C22" s="1">
        <f>BLS_T5_Total!C21</f>
        <v>613</v>
      </c>
      <c r="D22" s="1">
        <f>BLS_T5_Total!D21</f>
        <v>614.6</v>
      </c>
      <c r="E22" s="1">
        <f>BLS_T5_Total!E21</f>
        <v>612.70000000000005</v>
      </c>
      <c r="F22" s="1">
        <f t="shared" si="0"/>
        <v>0.47556575926535061</v>
      </c>
    </row>
    <row r="23" spans="1:6">
      <c r="A23" s="8" t="s">
        <v>20</v>
      </c>
      <c r="B23" s="1">
        <f>BLS_T5_Total!B22</f>
        <v>2648.9</v>
      </c>
      <c r="C23" s="1">
        <f>BLS_T5_Total!C22</f>
        <v>2684.3</v>
      </c>
      <c r="D23" s="1">
        <f>BLS_T5_Total!D22</f>
        <v>2704.6</v>
      </c>
      <c r="E23" s="1">
        <f>BLS_T5_Total!E22</f>
        <v>2704.8</v>
      </c>
      <c r="F23" s="1">
        <f t="shared" si="0"/>
        <v>2.1103099399750969</v>
      </c>
    </row>
    <row r="24" spans="1:6">
      <c r="A24" s="8" t="s">
        <v>21</v>
      </c>
      <c r="B24" s="1">
        <f>BLS_T5_Total!B23</f>
        <v>3477.5</v>
      </c>
      <c r="C24" s="1">
        <f>BLS_T5_Total!C23</f>
        <v>3530.5</v>
      </c>
      <c r="D24" s="1">
        <f>BLS_T5_Total!D23</f>
        <v>3537.1</v>
      </c>
      <c r="E24" s="1">
        <f>BLS_T5_Total!E23</f>
        <v>3551</v>
      </c>
      <c r="F24" s="1">
        <f t="shared" si="0"/>
        <v>2.1135873472322153</v>
      </c>
    </row>
    <row r="25" spans="1:6">
      <c r="A25" s="8" t="s">
        <v>22</v>
      </c>
      <c r="B25" s="1">
        <f>BLS_T5_Total!B24</f>
        <v>4226.2</v>
      </c>
      <c r="C25" s="1">
        <f>BLS_T5_Total!C24</f>
        <v>4315.3</v>
      </c>
      <c r="D25" s="1">
        <f>BLS_T5_Total!D24</f>
        <v>4324.8999999999996</v>
      </c>
      <c r="E25" s="1">
        <f>BLS_T5_Total!E24</f>
        <v>4330.7</v>
      </c>
      <c r="F25" s="1">
        <f t="shared" si="0"/>
        <v>2.472670484122852</v>
      </c>
    </row>
    <row r="26" spans="1:6">
      <c r="A26" s="8" t="s">
        <v>23</v>
      </c>
      <c r="B26" s="1">
        <f>BLS_T5_Total!B25</f>
        <v>2851.6</v>
      </c>
      <c r="C26" s="1">
        <f>BLS_T5_Total!C25</f>
        <v>2879.4</v>
      </c>
      <c r="D26" s="1">
        <f>BLS_T5_Total!D25</f>
        <v>2876.2</v>
      </c>
      <c r="E26" s="1">
        <f>BLS_T5_Total!E25</f>
        <v>2891.8</v>
      </c>
      <c r="F26" s="1">
        <f t="shared" si="0"/>
        <v>1.4097348856782155</v>
      </c>
    </row>
    <row r="27" spans="1:6">
      <c r="A27" s="8" t="s">
        <v>24</v>
      </c>
      <c r="B27" s="1">
        <f>BLS_T5_Total!B26</f>
        <v>1129.0999999999999</v>
      </c>
      <c r="C27" s="1">
        <f>BLS_T5_Total!C26</f>
        <v>1144.5</v>
      </c>
      <c r="D27" s="1">
        <f>BLS_T5_Total!D26</f>
        <v>1147.0999999999999</v>
      </c>
      <c r="E27" s="1">
        <f>BLS_T5_Total!E26</f>
        <v>1144.5</v>
      </c>
      <c r="F27" s="1">
        <f t="shared" si="0"/>
        <v>1.3639181649101051</v>
      </c>
    </row>
    <row r="28" spans="1:6">
      <c r="A28" s="8" t="s">
        <v>25</v>
      </c>
      <c r="B28" s="1">
        <f>BLS_T5_Total!B27</f>
        <v>2779.1</v>
      </c>
      <c r="C28" s="1">
        <f>BLS_T5_Total!C27</f>
        <v>2799.8</v>
      </c>
      <c r="D28" s="1">
        <f>BLS_T5_Total!D27</f>
        <v>2801.2</v>
      </c>
      <c r="E28" s="1">
        <f>BLS_T5_Total!E27</f>
        <v>2816.2</v>
      </c>
      <c r="F28" s="1">
        <f t="shared" si="0"/>
        <v>1.3349645568709212</v>
      </c>
    </row>
    <row r="29" spans="1:6">
      <c r="A29" s="8" t="s">
        <v>26</v>
      </c>
      <c r="B29" s="1">
        <f>BLS_T5_Total!B28</f>
        <v>460.7</v>
      </c>
      <c r="C29" s="1">
        <f>BLS_T5_Total!C28</f>
        <v>464.3</v>
      </c>
      <c r="D29" s="1">
        <f>BLS_T5_Total!D28</f>
        <v>464.6</v>
      </c>
      <c r="E29" s="1">
        <f>BLS_T5_Total!E28</f>
        <v>466.6</v>
      </c>
      <c r="F29" s="1">
        <f t="shared" si="0"/>
        <v>1.2806598654221846</v>
      </c>
    </row>
    <row r="30" spans="1:6">
      <c r="A30" s="8" t="s">
        <v>27</v>
      </c>
      <c r="B30" s="1">
        <f>BLS_T5_Total!B29</f>
        <v>1002.1</v>
      </c>
      <c r="C30" s="1">
        <f>BLS_T5_Total!C29</f>
        <v>1013.9</v>
      </c>
      <c r="D30" s="1">
        <f>BLS_T5_Total!D29</f>
        <v>1017.3</v>
      </c>
      <c r="E30" s="1">
        <f>BLS_T5_Total!E29</f>
        <v>1017.4</v>
      </c>
      <c r="F30" s="1">
        <f t="shared" si="0"/>
        <v>1.5267937331603587</v>
      </c>
    </row>
    <row r="31" spans="1:6">
      <c r="A31" s="8" t="s">
        <v>28</v>
      </c>
      <c r="B31" s="1">
        <f>BLS_T5_Total!B30</f>
        <v>1250.2</v>
      </c>
      <c r="C31" s="1">
        <f>BLS_T5_Total!C30</f>
        <v>1276.7</v>
      </c>
      <c r="D31" s="1">
        <f>BLS_T5_Total!D30</f>
        <v>1282.7</v>
      </c>
      <c r="E31" s="1">
        <f>BLS_T5_Total!E30</f>
        <v>1283.0999999999999</v>
      </c>
      <c r="F31" s="1">
        <f t="shared" si="0"/>
        <v>2.631578947368407</v>
      </c>
    </row>
    <row r="32" spans="1:6">
      <c r="A32" s="8" t="s">
        <v>29</v>
      </c>
      <c r="B32" s="1">
        <f>BLS_T5_Total!B31</f>
        <v>654.79999999999995</v>
      </c>
      <c r="C32" s="1">
        <f>BLS_T5_Total!C31</f>
        <v>665.1</v>
      </c>
      <c r="D32" s="1">
        <f>BLS_T5_Total!D31</f>
        <v>664.9</v>
      </c>
      <c r="E32" s="1">
        <f>BLS_T5_Total!E31</f>
        <v>663.5</v>
      </c>
      <c r="F32" s="1">
        <f t="shared" si="0"/>
        <v>1.3286499694563192</v>
      </c>
    </row>
    <row r="33" spans="1:6">
      <c r="A33" s="8" t="s">
        <v>30</v>
      </c>
      <c r="B33" s="1">
        <f>BLS_T5_Total!B32</f>
        <v>4002.5</v>
      </c>
      <c r="C33" s="1">
        <f>BLS_T5_Total!C32</f>
        <v>4051.9</v>
      </c>
      <c r="D33" s="1">
        <f>BLS_T5_Total!D32</f>
        <v>4073.9</v>
      </c>
      <c r="E33" s="1">
        <f>BLS_T5_Total!E32</f>
        <v>4066.4</v>
      </c>
      <c r="F33" s="1">
        <f t="shared" si="0"/>
        <v>1.5965021861336748</v>
      </c>
    </row>
    <row r="34" spans="1:6">
      <c r="A34" s="8" t="s">
        <v>31</v>
      </c>
      <c r="B34" s="1">
        <f>BLS_T5_Total!B33</f>
        <v>825.9</v>
      </c>
      <c r="C34" s="1">
        <f>BLS_T5_Total!C33</f>
        <v>826.5</v>
      </c>
      <c r="D34" s="1">
        <f>BLS_T5_Total!D33</f>
        <v>827.6</v>
      </c>
      <c r="E34" s="1">
        <f>BLS_T5_Total!E33</f>
        <v>827.6</v>
      </c>
      <c r="F34" s="1">
        <f t="shared" si="0"/>
        <v>0.20583605763411228</v>
      </c>
    </row>
    <row r="35" spans="1:6">
      <c r="A35" s="8" t="s">
        <v>32</v>
      </c>
      <c r="B35" s="1">
        <f>BLS_T5_Total!B34</f>
        <v>9209.7999999999993</v>
      </c>
      <c r="C35" s="1">
        <f>BLS_T5_Total!C34</f>
        <v>9320.2999999999993</v>
      </c>
      <c r="D35" s="1">
        <f>BLS_T5_Total!D34</f>
        <v>9332.9</v>
      </c>
      <c r="E35" s="1">
        <f>BLS_T5_Total!E34</f>
        <v>9343.2999999999993</v>
      </c>
      <c r="F35" s="1">
        <f t="shared" si="0"/>
        <v>1.4495428782383968</v>
      </c>
    </row>
    <row r="36" spans="1:6">
      <c r="A36" s="8" t="s">
        <v>33</v>
      </c>
      <c r="B36" s="1">
        <f>BLS_T5_Total!B35</f>
        <v>4215.8999999999996</v>
      </c>
      <c r="C36" s="1">
        <f>BLS_T5_Total!C35</f>
        <v>4296.2</v>
      </c>
      <c r="D36" s="1">
        <f>BLS_T5_Total!D35</f>
        <v>4310.5</v>
      </c>
      <c r="E36" s="1">
        <f>BLS_T5_Total!E35</f>
        <v>4311.5</v>
      </c>
      <c r="F36" s="1">
        <f t="shared" si="0"/>
        <v>2.2676059678834903</v>
      </c>
    </row>
    <row r="37" spans="1:6">
      <c r="A37" s="8" t="s">
        <v>34</v>
      </c>
      <c r="B37" s="1">
        <f>BLS_T5_Total!B36</f>
        <v>457.5</v>
      </c>
      <c r="C37" s="1">
        <f>BLS_T5_Total!C36</f>
        <v>441.2</v>
      </c>
      <c r="D37" s="1">
        <f>BLS_T5_Total!D36</f>
        <v>440</v>
      </c>
      <c r="E37" s="1">
        <f>BLS_T5_Total!E36</f>
        <v>439.9</v>
      </c>
      <c r="F37" s="1">
        <f t="shared" si="0"/>
        <v>-3.8469945355191326</v>
      </c>
    </row>
    <row r="38" spans="1:6">
      <c r="A38" s="8" t="s">
        <v>35</v>
      </c>
      <c r="B38" s="1">
        <f>BLS_T5_Total!B37</f>
        <v>5405.9</v>
      </c>
      <c r="C38" s="1">
        <f>BLS_T5_Total!C37</f>
        <v>5475.5</v>
      </c>
      <c r="D38" s="1">
        <f>BLS_T5_Total!D37</f>
        <v>5491.4</v>
      </c>
      <c r="E38" s="1">
        <f>BLS_T5_Total!E37</f>
        <v>5477.8</v>
      </c>
      <c r="F38" s="1">
        <f t="shared" si="0"/>
        <v>1.3300283024103354</v>
      </c>
    </row>
    <row r="39" spans="1:6">
      <c r="A39" s="8" t="s">
        <v>36</v>
      </c>
      <c r="B39" s="1">
        <f>BLS_T5_Total!B38</f>
        <v>1665.7</v>
      </c>
      <c r="C39" s="1">
        <f>BLS_T5_Total!C38</f>
        <v>1669.8</v>
      </c>
      <c r="D39" s="1">
        <f>BLS_T5_Total!D38</f>
        <v>1666</v>
      </c>
      <c r="E39" s="1">
        <f>BLS_T5_Total!E38</f>
        <v>1663.6</v>
      </c>
      <c r="F39" s="1">
        <f t="shared" si="0"/>
        <v>-0.12607312241100788</v>
      </c>
    </row>
    <row r="40" spans="1:6">
      <c r="A40" s="8" t="s">
        <v>37</v>
      </c>
      <c r="B40" s="1">
        <f>BLS_T5_Total!B39</f>
        <v>1766.6</v>
      </c>
      <c r="C40" s="1">
        <f>BLS_T5_Total!C39</f>
        <v>1819.4</v>
      </c>
      <c r="D40" s="1">
        <f>BLS_T5_Total!D39</f>
        <v>1823.2</v>
      </c>
      <c r="E40" s="1">
        <f>BLS_T5_Total!E39</f>
        <v>1828.9</v>
      </c>
      <c r="F40" s="1">
        <f t="shared" si="0"/>
        <v>3.526548171629118</v>
      </c>
    </row>
    <row r="41" spans="1:6">
      <c r="A41" s="8" t="s">
        <v>38</v>
      </c>
      <c r="B41" s="1">
        <f>BLS_T5_Total!B40</f>
        <v>5822.7</v>
      </c>
      <c r="C41" s="1">
        <f>BLS_T5_Total!C40</f>
        <v>5876.4</v>
      </c>
      <c r="D41" s="1">
        <f>BLS_T5_Total!D40</f>
        <v>5894.6</v>
      </c>
      <c r="E41" s="1">
        <f>BLS_T5_Total!E40</f>
        <v>5877.7</v>
      </c>
      <c r="F41" s="1">
        <f t="shared" si="0"/>
        <v>0.94457897538942071</v>
      </c>
    </row>
    <row r="42" spans="1:6">
      <c r="A42" s="8" t="s">
        <v>39</v>
      </c>
      <c r="B42" s="1">
        <f>BLS_T5_Total!B41</f>
        <v>484</v>
      </c>
      <c r="C42" s="1">
        <f>BLS_T5_Total!C41</f>
        <v>488.2</v>
      </c>
      <c r="D42" s="1">
        <f>BLS_T5_Total!D41</f>
        <v>490.6</v>
      </c>
      <c r="E42" s="1">
        <f>BLS_T5_Total!E41</f>
        <v>489.1</v>
      </c>
      <c r="F42" s="1">
        <f t="shared" si="0"/>
        <v>1.0537190082644754</v>
      </c>
    </row>
    <row r="43" spans="1:6">
      <c r="A43" s="8" t="s">
        <v>40</v>
      </c>
      <c r="B43" s="1">
        <f>BLS_T5_Total!B42</f>
        <v>1987.3</v>
      </c>
      <c r="C43" s="1">
        <f>BLS_T5_Total!C42</f>
        <v>2028.6</v>
      </c>
      <c r="D43" s="1">
        <f>BLS_T5_Total!D42</f>
        <v>2039.6</v>
      </c>
      <c r="E43" s="1">
        <f>BLS_T5_Total!E42</f>
        <v>2040.5</v>
      </c>
      <c r="F43" s="1">
        <f t="shared" si="0"/>
        <v>2.6769989432898988</v>
      </c>
    </row>
    <row r="44" spans="1:6">
      <c r="A44" s="8" t="s">
        <v>41</v>
      </c>
      <c r="B44" s="1">
        <f>BLS_T5_Total!B43</f>
        <v>428</v>
      </c>
      <c r="C44" s="1">
        <f>BLS_T5_Total!C43</f>
        <v>432.3</v>
      </c>
      <c r="D44" s="1">
        <f>BLS_T5_Total!D43</f>
        <v>432.3</v>
      </c>
      <c r="E44" s="1">
        <f>BLS_T5_Total!E43</f>
        <v>432.1</v>
      </c>
      <c r="F44" s="1">
        <f t="shared" si="0"/>
        <v>0.95794392523365079</v>
      </c>
    </row>
    <row r="45" spans="1:6">
      <c r="A45" s="8" t="s">
        <v>42</v>
      </c>
      <c r="B45" s="1">
        <f>BLS_T5_Total!B44</f>
        <v>2869.2</v>
      </c>
      <c r="C45" s="1">
        <f>BLS_T5_Total!C44</f>
        <v>2951.5</v>
      </c>
      <c r="D45" s="1">
        <f>BLS_T5_Total!D44</f>
        <v>2951.7</v>
      </c>
      <c r="E45" s="1">
        <f>BLS_T5_Total!E44</f>
        <v>2953</v>
      </c>
      <c r="F45" s="1">
        <f t="shared" si="0"/>
        <v>2.9206747525442722</v>
      </c>
    </row>
    <row r="46" spans="1:6">
      <c r="A46" s="8" t="s">
        <v>43</v>
      </c>
      <c r="B46" s="1">
        <f>BLS_T5_Total!B45</f>
        <v>11780.3</v>
      </c>
      <c r="C46" s="1">
        <f>BLS_T5_Total!C45</f>
        <v>11971</v>
      </c>
      <c r="D46" s="1">
        <f>BLS_T5_Total!D45</f>
        <v>11961.6</v>
      </c>
      <c r="E46" s="1">
        <f>BLS_T5_Total!E45</f>
        <v>11969.9</v>
      </c>
      <c r="F46" s="1">
        <f t="shared" si="0"/>
        <v>1.6094666519528289</v>
      </c>
    </row>
    <row r="47" spans="1:6">
      <c r="A47" s="8" t="s">
        <v>44</v>
      </c>
      <c r="B47" s="1">
        <f>BLS_T5_Total!B46</f>
        <v>1367.1</v>
      </c>
      <c r="C47" s="1">
        <f>BLS_T5_Total!C46</f>
        <v>1407.3</v>
      </c>
      <c r="D47" s="1">
        <f>BLS_T5_Total!D46</f>
        <v>1411.7</v>
      </c>
      <c r="E47" s="1">
        <f>BLS_T5_Total!E46</f>
        <v>1414.1</v>
      </c>
      <c r="F47" s="1">
        <f t="shared" si="0"/>
        <v>3.4379343135103602</v>
      </c>
    </row>
    <row r="48" spans="1:6">
      <c r="A48" s="8" t="s">
        <v>45</v>
      </c>
      <c r="B48" s="1">
        <f>BLS_T5_Total!B47</f>
        <v>311.2</v>
      </c>
      <c r="C48" s="1">
        <f>BLS_T5_Total!C47</f>
        <v>315.89999999999998</v>
      </c>
      <c r="D48" s="1">
        <f>BLS_T5_Total!D47</f>
        <v>316.5</v>
      </c>
      <c r="E48" s="1">
        <f>BLS_T5_Total!E47</f>
        <v>317.2</v>
      </c>
      <c r="F48" s="1">
        <f t="shared" si="0"/>
        <v>1.9280205655527016</v>
      </c>
    </row>
    <row r="49" spans="1:6">
      <c r="A49" s="8" t="s">
        <v>46</v>
      </c>
      <c r="B49" s="1">
        <f>BLS_T5_Total!B48</f>
        <v>3823.7</v>
      </c>
      <c r="C49" s="1">
        <f>BLS_T5_Total!C48</f>
        <v>3916.3</v>
      </c>
      <c r="D49" s="1">
        <f>BLS_T5_Total!D48</f>
        <v>3919.1</v>
      </c>
      <c r="E49" s="1">
        <f>BLS_T5_Total!E48</f>
        <v>3907.1</v>
      </c>
      <c r="F49" s="1">
        <f t="shared" si="0"/>
        <v>2.1811334571226748</v>
      </c>
    </row>
    <row r="50" spans="1:6">
      <c r="A50" s="8" t="s">
        <v>47</v>
      </c>
      <c r="B50" s="1">
        <f>BLS_T5_Total!B49</f>
        <v>3136.8</v>
      </c>
      <c r="C50" s="1">
        <f>BLS_T5_Total!C49</f>
        <v>3222.7</v>
      </c>
      <c r="D50" s="1">
        <f>BLS_T5_Total!D49</f>
        <v>3230.5</v>
      </c>
      <c r="E50" s="1">
        <f>BLS_T5_Total!E49</f>
        <v>3241.7</v>
      </c>
      <c r="F50" s="1">
        <f t="shared" si="0"/>
        <v>3.3441724049987132</v>
      </c>
    </row>
    <row r="51" spans="1:6">
      <c r="A51" s="8" t="s">
        <v>48</v>
      </c>
      <c r="B51" s="1">
        <f>BLS_T5_Total!B50</f>
        <v>766.1</v>
      </c>
      <c r="C51" s="1">
        <f>BLS_T5_Total!C50</f>
        <v>758.6</v>
      </c>
      <c r="D51" s="1">
        <f>BLS_T5_Total!D50</f>
        <v>761.8</v>
      </c>
      <c r="E51" s="1">
        <f>BLS_T5_Total!E50</f>
        <v>761.2</v>
      </c>
      <c r="F51" s="1">
        <f t="shared" si="0"/>
        <v>-0.63960318496280033</v>
      </c>
    </row>
    <row r="52" spans="1:6">
      <c r="A52" s="8" t="s">
        <v>49</v>
      </c>
      <c r="B52" s="1">
        <f>BLS_T5_Total!B51</f>
        <v>2881.6</v>
      </c>
      <c r="C52" s="1">
        <f>BLS_T5_Total!C51</f>
        <v>2922.9</v>
      </c>
      <c r="D52" s="1">
        <f>BLS_T5_Total!D51</f>
        <v>2936.2</v>
      </c>
      <c r="E52" s="1">
        <f>BLS_T5_Total!E51</f>
        <v>2923.6</v>
      </c>
      <c r="F52" s="1">
        <f t="shared" si="0"/>
        <v>1.4575235980011092</v>
      </c>
    </row>
    <row r="53" spans="1:6">
      <c r="A53" s="8" t="s">
        <v>50</v>
      </c>
      <c r="B53" s="1">
        <f>BLS_T5_Total!B52</f>
        <v>292.5</v>
      </c>
      <c r="C53" s="1">
        <f>BLS_T5_Total!C52</f>
        <v>285.3</v>
      </c>
      <c r="D53" s="1">
        <f>BLS_T5_Total!D52</f>
        <v>284.39999999999998</v>
      </c>
      <c r="E53" s="1">
        <f>BLS_T5_Total!E52</f>
        <v>281.7</v>
      </c>
      <c r="F53" s="1">
        <f t="shared" si="0"/>
        <v>-3.6923076923076947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B2" sqref="B2"/>
    </sheetView>
  </sheetViews>
  <sheetFormatPr baseColWidth="10" defaultColWidth="8.83203125" defaultRowHeight="12" x14ac:dyDescent="0"/>
  <cols>
    <col min="1" max="1" width="17.5" style="7" bestFit="1" customWidth="1"/>
    <col min="2" max="5" width="10.33203125" style="7" bestFit="1" customWidth="1"/>
    <col min="6" max="6" width="21.6640625" style="7" customWidth="1"/>
    <col min="7" max="16384" width="8.83203125" style="7"/>
  </cols>
  <sheetData>
    <row r="1" spans="1:12">
      <c r="A1" s="3"/>
      <c r="B1" s="4">
        <v>42095</v>
      </c>
      <c r="C1" s="4">
        <v>42401</v>
      </c>
      <c r="D1" s="4">
        <v>42430</v>
      </c>
      <c r="E1" s="6">
        <v>42461</v>
      </c>
      <c r="F1" s="5" t="s">
        <v>52</v>
      </c>
    </row>
    <row r="2" spans="1:12">
      <c r="A2" s="8" t="s">
        <v>51</v>
      </c>
      <c r="B2" s="13">
        <v>21971</v>
      </c>
      <c r="C2" s="13">
        <v>22064</v>
      </c>
      <c r="D2" s="13">
        <v>22088</v>
      </c>
      <c r="E2" s="13">
        <v>22077</v>
      </c>
      <c r="F2" s="1">
        <f>((E2/B2)-1)*100</f>
        <v>0.48245414409904264</v>
      </c>
    </row>
    <row r="3" spans="1:12">
      <c r="A3" s="8" t="s">
        <v>0</v>
      </c>
      <c r="B3" s="7">
        <f>BLS_T5_GOV!B2</f>
        <v>377.3</v>
      </c>
      <c r="C3" s="7">
        <f>BLS_T5_GOV!C2</f>
        <v>374.9</v>
      </c>
      <c r="D3" s="7">
        <f>BLS_T5_GOV!D2</f>
        <v>374.9</v>
      </c>
      <c r="E3" s="7">
        <f>BLS_T5_GOV!E2</f>
        <v>375.9</v>
      </c>
      <c r="F3" s="1">
        <f>((E3/B3)-1)*100</f>
        <v>-0.37105751391466324</v>
      </c>
    </row>
    <row r="4" spans="1:12">
      <c r="A4" s="8" t="s">
        <v>1</v>
      </c>
      <c r="B4" s="7">
        <f>BLS_T5_GOV!B3</f>
        <v>82</v>
      </c>
      <c r="C4" s="7">
        <f>BLS_T5_GOV!C3</f>
        <v>81.7</v>
      </c>
      <c r="D4" s="7">
        <f>BLS_T5_GOV!D3</f>
        <v>81.7</v>
      </c>
      <c r="E4" s="7">
        <f>BLS_T5_GOV!E3</f>
        <v>81.5</v>
      </c>
      <c r="F4" s="1">
        <f t="shared" ref="F4:F53" si="0">((E4/B4)-1)*100</f>
        <v>-0.60975609756097615</v>
      </c>
    </row>
    <row r="5" spans="1:12">
      <c r="A5" s="8" t="s">
        <v>2</v>
      </c>
      <c r="B5" s="7">
        <f>BLS_T5_GOV!B4</f>
        <v>409.3</v>
      </c>
      <c r="C5" s="7">
        <f>BLS_T5_GOV!C4</f>
        <v>407.5</v>
      </c>
      <c r="D5" s="7">
        <f>BLS_T5_GOV!D4</f>
        <v>408.4</v>
      </c>
      <c r="E5" s="7">
        <f>BLS_T5_GOV!E4</f>
        <v>408.3</v>
      </c>
      <c r="F5" s="1">
        <f t="shared" si="0"/>
        <v>-0.24431956999755311</v>
      </c>
    </row>
    <row r="6" spans="1:12">
      <c r="A6" s="8" t="s">
        <v>3</v>
      </c>
      <c r="B6" s="7">
        <f>BLS_T5_GOV!B5</f>
        <v>212.4</v>
      </c>
      <c r="C6" s="7">
        <f>BLS_T5_GOV!C5</f>
        <v>213.1</v>
      </c>
      <c r="D6" s="7">
        <f>BLS_T5_GOV!D5</f>
        <v>212.8</v>
      </c>
      <c r="E6" s="7">
        <f>BLS_T5_GOV!E5</f>
        <v>212.9</v>
      </c>
      <c r="F6" s="1">
        <f t="shared" si="0"/>
        <v>0.23540489642184248</v>
      </c>
    </row>
    <row r="7" spans="1:12">
      <c r="A7" s="8" t="s">
        <v>4</v>
      </c>
      <c r="B7" s="7">
        <f>BLS_T5_GOV!B6</f>
        <v>2446.5</v>
      </c>
      <c r="C7" s="7">
        <f>BLS_T5_GOV!C6</f>
        <v>2488.6</v>
      </c>
      <c r="D7" s="7">
        <f>BLS_T5_GOV!D6</f>
        <v>2493.4</v>
      </c>
      <c r="E7" s="7">
        <f>BLS_T5_GOV!E6</f>
        <v>2495.1999999999998</v>
      </c>
      <c r="F7" s="1">
        <f t="shared" si="0"/>
        <v>1.9905988146331488</v>
      </c>
    </row>
    <row r="8" spans="1:12">
      <c r="A8" s="8" t="s">
        <v>5</v>
      </c>
      <c r="B8" s="7">
        <f>BLS_T5_GOV!B7</f>
        <v>414.7</v>
      </c>
      <c r="C8" s="7">
        <f>BLS_T5_GOV!C7</f>
        <v>422.4</v>
      </c>
      <c r="D8" s="7">
        <f>BLS_T5_GOV!D7</f>
        <v>423.7</v>
      </c>
      <c r="E8" s="7">
        <f>BLS_T5_GOV!E7</f>
        <v>424.5</v>
      </c>
      <c r="F8" s="1">
        <f>((E8/B8)-1)*100</f>
        <v>2.3631540872920187</v>
      </c>
    </row>
    <row r="9" spans="1:12">
      <c r="A9" s="8" t="s">
        <v>6</v>
      </c>
      <c r="B9" s="7">
        <f>BLS_T5_GOV!B8</f>
        <v>238.6</v>
      </c>
      <c r="C9" s="7">
        <f>BLS_T5_GOV!C8</f>
        <v>237.5</v>
      </c>
      <c r="D9" s="7">
        <f>BLS_T5_GOV!D8</f>
        <v>237.8</v>
      </c>
      <c r="E9" s="7">
        <f>BLS_T5_GOV!E8</f>
        <v>237.9</v>
      </c>
      <c r="F9" s="1">
        <f t="shared" si="0"/>
        <v>-0.29337803855825628</v>
      </c>
    </row>
    <row r="10" spans="1:12">
      <c r="A10" s="8" t="s">
        <v>7</v>
      </c>
      <c r="B10" s="7">
        <f>BLS_T5_GOV!B9</f>
        <v>63.9</v>
      </c>
      <c r="C10" s="7">
        <f>BLS_T5_GOV!C9</f>
        <v>64.900000000000006</v>
      </c>
      <c r="D10" s="7">
        <f>BLS_T5_GOV!D9</f>
        <v>65.099999999999994</v>
      </c>
      <c r="E10" s="7">
        <f>BLS_T5_GOV!E9</f>
        <v>65.099999999999994</v>
      </c>
      <c r="F10" s="1">
        <f t="shared" si="0"/>
        <v>1.8779342723004522</v>
      </c>
    </row>
    <row r="11" spans="1:12" ht="15">
      <c r="A11" s="8" t="s">
        <v>8</v>
      </c>
      <c r="B11" s="7">
        <f>BLS_T5_GOV!B10</f>
        <v>237.8</v>
      </c>
      <c r="C11" s="7">
        <f>BLS_T5_GOV!C10</f>
        <v>240.7</v>
      </c>
      <c r="D11" s="7">
        <f>BLS_T5_GOV!D10</f>
        <v>239.7</v>
      </c>
      <c r="E11" s="7">
        <f>BLS_T5_GOV!E10</f>
        <v>240.1</v>
      </c>
      <c r="F11" s="1">
        <f t="shared" si="0"/>
        <v>0.9671993271656687</v>
      </c>
      <c r="K11" s="7" t="s">
        <v>121</v>
      </c>
      <c r="L11" s="18" t="s">
        <v>119</v>
      </c>
    </row>
    <row r="12" spans="1:12" ht="15">
      <c r="A12" s="8" t="s">
        <v>9</v>
      </c>
      <c r="B12" s="7">
        <f>BLS_T5_GOV!B11</f>
        <v>1079</v>
      </c>
      <c r="C12" s="7">
        <f>BLS_T5_GOV!C11</f>
        <v>1088.3</v>
      </c>
      <c r="D12" s="7">
        <f>BLS_T5_GOV!D11</f>
        <v>1087</v>
      </c>
      <c r="E12" s="7">
        <f>BLS_T5_GOV!E11</f>
        <v>1089.2</v>
      </c>
      <c r="F12" s="1">
        <f t="shared" si="0"/>
        <v>0.94531974050047207</v>
      </c>
      <c r="K12" s="7" t="s">
        <v>122</v>
      </c>
      <c r="L12" s="18" t="s">
        <v>120</v>
      </c>
    </row>
    <row r="13" spans="1:12">
      <c r="A13" s="8" t="s">
        <v>10</v>
      </c>
      <c r="B13" s="7">
        <f>BLS_T5_GOV!B12</f>
        <v>678.8</v>
      </c>
      <c r="C13" s="7">
        <f>BLS_T5_GOV!C12</f>
        <v>684.2</v>
      </c>
      <c r="D13" s="7">
        <f>BLS_T5_GOV!D12</f>
        <v>687.7</v>
      </c>
      <c r="E13" s="7">
        <f>BLS_T5_GOV!E12</f>
        <v>686.1</v>
      </c>
      <c r="F13" s="1">
        <f t="shared" si="0"/>
        <v>1.0754272245138585</v>
      </c>
    </row>
    <row r="14" spans="1:12">
      <c r="A14" s="8" t="s">
        <v>11</v>
      </c>
      <c r="B14" s="7">
        <f>BLS_T5_GOV!B13</f>
        <v>126.1</v>
      </c>
      <c r="C14" s="7">
        <f>BLS_T5_GOV!C13</f>
        <v>126.2</v>
      </c>
      <c r="D14" s="7">
        <f>BLS_T5_GOV!D13</f>
        <v>126.5</v>
      </c>
      <c r="E14" s="7">
        <f>BLS_T5_GOV!E13</f>
        <v>124</v>
      </c>
      <c r="F14" s="1">
        <f t="shared" si="0"/>
        <v>-1.6653449643140306</v>
      </c>
    </row>
    <row r="15" spans="1:12">
      <c r="A15" s="8" t="s">
        <v>12</v>
      </c>
      <c r="B15" s="7">
        <f>BLS_T5_GOV!B14</f>
        <v>118.7</v>
      </c>
      <c r="C15" s="7">
        <f>BLS_T5_GOV!C14</f>
        <v>121.3</v>
      </c>
      <c r="D15" s="7">
        <f>BLS_T5_GOV!D14</f>
        <v>121.8</v>
      </c>
      <c r="E15" s="7">
        <f>BLS_T5_GOV!E14</f>
        <v>121.2</v>
      </c>
      <c r="F15" s="1">
        <f t="shared" si="0"/>
        <v>2.1061499578769904</v>
      </c>
    </row>
    <row r="16" spans="1:12">
      <c r="A16" s="8" t="s">
        <v>13</v>
      </c>
      <c r="B16" s="7">
        <f>BLS_T5_GOV!B15</f>
        <v>828.7</v>
      </c>
      <c r="C16" s="7">
        <f>BLS_T5_GOV!C15</f>
        <v>831.3</v>
      </c>
      <c r="D16" s="7">
        <f>BLS_T5_GOV!D15</f>
        <v>833</v>
      </c>
      <c r="E16" s="7">
        <f>BLS_T5_GOV!E15</f>
        <v>834.4</v>
      </c>
      <c r="F16" s="1">
        <f t="shared" si="0"/>
        <v>0.68782430312537279</v>
      </c>
    </row>
    <row r="17" spans="1:6">
      <c r="A17" s="8" t="s">
        <v>14</v>
      </c>
      <c r="B17" s="7">
        <f>BLS_T5_GOV!B16</f>
        <v>425.4</v>
      </c>
      <c r="C17" s="7">
        <f>BLS_T5_GOV!C16</f>
        <v>427.7</v>
      </c>
      <c r="D17" s="7">
        <f>BLS_T5_GOV!D16</f>
        <v>429.1</v>
      </c>
      <c r="E17" s="7">
        <f>BLS_T5_GOV!E16</f>
        <v>428.1</v>
      </c>
      <c r="F17" s="1">
        <f t="shared" si="0"/>
        <v>0.63469675599436837</v>
      </c>
    </row>
    <row r="18" spans="1:6">
      <c r="A18" s="8" t="s">
        <v>15</v>
      </c>
      <c r="B18" s="7">
        <f>BLS_T5_GOV!B17</f>
        <v>255.2</v>
      </c>
      <c r="C18" s="7">
        <f>BLS_T5_GOV!C17</f>
        <v>255.2</v>
      </c>
      <c r="D18" s="7">
        <f>BLS_T5_GOV!D17</f>
        <v>255.3</v>
      </c>
      <c r="E18" s="7">
        <f>BLS_T5_GOV!E17</f>
        <v>257.2</v>
      </c>
      <c r="F18" s="1">
        <f t="shared" si="0"/>
        <v>0.78369905956112706</v>
      </c>
    </row>
    <row r="19" spans="1:6">
      <c r="A19" s="8" t="s">
        <v>16</v>
      </c>
      <c r="B19" s="7">
        <f>BLS_T5_GOV!B18</f>
        <v>257.10000000000002</v>
      </c>
      <c r="C19" s="7">
        <f>BLS_T5_GOV!C18</f>
        <v>255.7</v>
      </c>
      <c r="D19" s="7">
        <f>BLS_T5_GOV!D18</f>
        <v>256.39999999999998</v>
      </c>
      <c r="E19" s="7">
        <f>BLS_T5_GOV!E18</f>
        <v>255.7</v>
      </c>
      <c r="F19" s="1">
        <f t="shared" si="0"/>
        <v>-0.5445352003111803</v>
      </c>
    </row>
    <row r="20" spans="1:6">
      <c r="A20" s="8" t="s">
        <v>17</v>
      </c>
      <c r="B20" s="7">
        <f>BLS_T5_GOV!B19</f>
        <v>319.10000000000002</v>
      </c>
      <c r="C20" s="7">
        <f>BLS_T5_GOV!C19</f>
        <v>315</v>
      </c>
      <c r="D20" s="7">
        <f>BLS_T5_GOV!D19</f>
        <v>313.39999999999998</v>
      </c>
      <c r="E20" s="7">
        <f>BLS_T5_GOV!E19</f>
        <v>315.3</v>
      </c>
      <c r="F20" s="1">
        <f t="shared" si="0"/>
        <v>-1.1908492635537504</v>
      </c>
    </row>
    <row r="21" spans="1:6">
      <c r="A21" s="8" t="s">
        <v>18</v>
      </c>
      <c r="B21" s="7">
        <f>BLS_T5_GOV!B20</f>
        <v>327.7</v>
      </c>
      <c r="C21" s="7">
        <f>BLS_T5_GOV!C20</f>
        <v>325.8</v>
      </c>
      <c r="D21" s="7">
        <f>BLS_T5_GOV!D20</f>
        <v>324.8</v>
      </c>
      <c r="E21" s="7">
        <f>BLS_T5_GOV!E20</f>
        <v>324.8</v>
      </c>
      <c r="F21" s="1">
        <f t="shared" si="0"/>
        <v>-0.88495575221237965</v>
      </c>
    </row>
    <row r="22" spans="1:6">
      <c r="A22" s="8" t="s">
        <v>19</v>
      </c>
      <c r="B22" s="7">
        <f>BLS_T5_GOV!B21</f>
        <v>99.5</v>
      </c>
      <c r="C22" s="7">
        <f>BLS_T5_GOV!C21</f>
        <v>98.6</v>
      </c>
      <c r="D22" s="7">
        <f>BLS_T5_GOV!D21</f>
        <v>98.9</v>
      </c>
      <c r="E22" s="7">
        <f>BLS_T5_GOV!E21</f>
        <v>98.4</v>
      </c>
      <c r="F22" s="1">
        <f t="shared" si="0"/>
        <v>-1.1055276381909507</v>
      </c>
    </row>
    <row r="23" spans="1:6">
      <c r="A23" s="8" t="s">
        <v>20</v>
      </c>
      <c r="B23" s="7">
        <f>BLS_T5_GOV!B22</f>
        <v>503.2</v>
      </c>
      <c r="C23" s="7">
        <f>BLS_T5_GOV!C22</f>
        <v>500.5</v>
      </c>
      <c r="D23" s="7">
        <f>BLS_T5_GOV!D22</f>
        <v>503.1</v>
      </c>
      <c r="E23" s="7">
        <f>BLS_T5_GOV!E22</f>
        <v>502.5</v>
      </c>
      <c r="F23" s="1">
        <f t="shared" si="0"/>
        <v>-0.13910969793322625</v>
      </c>
    </row>
    <row r="24" spans="1:6">
      <c r="A24" s="8" t="s">
        <v>21</v>
      </c>
      <c r="B24" s="7">
        <f>BLS_T5_GOV!B23</f>
        <v>451.1</v>
      </c>
      <c r="C24" s="7">
        <f>BLS_T5_GOV!C23</f>
        <v>453.1</v>
      </c>
      <c r="D24" s="7">
        <f>BLS_T5_GOV!D23</f>
        <v>455.2</v>
      </c>
      <c r="E24" s="7">
        <f>BLS_T5_GOV!E23</f>
        <v>455.1</v>
      </c>
      <c r="F24" s="1">
        <f t="shared" si="0"/>
        <v>0.88672134781644374</v>
      </c>
    </row>
    <row r="25" spans="1:6">
      <c r="A25" s="8" t="s">
        <v>22</v>
      </c>
      <c r="B25" s="7">
        <f>BLS_T5_GOV!B24</f>
        <v>594.1</v>
      </c>
      <c r="C25" s="7">
        <f>BLS_T5_GOV!C24</f>
        <v>599.79999999999995</v>
      </c>
      <c r="D25" s="7">
        <f>BLS_T5_GOV!D24</f>
        <v>602.5</v>
      </c>
      <c r="E25" s="7">
        <f>BLS_T5_GOV!E24</f>
        <v>599.5</v>
      </c>
      <c r="F25" s="1">
        <f t="shared" si="0"/>
        <v>0.90893788924422125</v>
      </c>
    </row>
    <row r="26" spans="1:6">
      <c r="A26" s="8" t="s">
        <v>23</v>
      </c>
      <c r="B26" s="7">
        <f>BLS_T5_GOV!B25</f>
        <v>420.5</v>
      </c>
      <c r="C26" s="7">
        <f>BLS_T5_GOV!C25</f>
        <v>420.2</v>
      </c>
      <c r="D26" s="7">
        <f>BLS_T5_GOV!D25</f>
        <v>419.5</v>
      </c>
      <c r="E26" s="7">
        <f>BLS_T5_GOV!E25</f>
        <v>419.2</v>
      </c>
      <c r="F26" s="1">
        <f t="shared" si="0"/>
        <v>-0.30915576694411362</v>
      </c>
    </row>
    <row r="27" spans="1:6">
      <c r="A27" s="8" t="s">
        <v>24</v>
      </c>
      <c r="B27" s="7">
        <f>BLS_T5_GOV!B26</f>
        <v>243.5</v>
      </c>
      <c r="C27" s="7">
        <f>BLS_T5_GOV!C26</f>
        <v>245.9</v>
      </c>
      <c r="D27" s="7">
        <f>BLS_T5_GOV!D26</f>
        <v>245.9</v>
      </c>
      <c r="E27" s="7">
        <f>BLS_T5_GOV!E26</f>
        <v>245.4</v>
      </c>
      <c r="F27" s="1">
        <f t="shared" si="0"/>
        <v>0.78028747433265266</v>
      </c>
    </row>
    <row r="28" spans="1:6">
      <c r="A28" s="8" t="s">
        <v>25</v>
      </c>
      <c r="B28" s="7">
        <f>BLS_T5_GOV!B27</f>
        <v>434</v>
      </c>
      <c r="C28" s="7">
        <f>BLS_T5_GOV!C27</f>
        <v>429.9</v>
      </c>
      <c r="D28" s="7">
        <f>BLS_T5_GOV!D27</f>
        <v>429.2</v>
      </c>
      <c r="E28" s="7">
        <f>BLS_T5_GOV!E27</f>
        <v>429.2</v>
      </c>
      <c r="F28" s="1">
        <f t="shared" si="0"/>
        <v>-1.1059907834101379</v>
      </c>
    </row>
    <row r="29" spans="1:6">
      <c r="A29" s="8" t="s">
        <v>26</v>
      </c>
      <c r="B29" s="7">
        <f>BLS_T5_GOV!B28</f>
        <v>90.5</v>
      </c>
      <c r="C29" s="7">
        <f>BLS_T5_GOV!C28</f>
        <v>91</v>
      </c>
      <c r="D29" s="7">
        <f>BLS_T5_GOV!D28</f>
        <v>91</v>
      </c>
      <c r="E29" s="7">
        <f>BLS_T5_GOV!E28</f>
        <v>90.9</v>
      </c>
      <c r="F29" s="1">
        <f t="shared" si="0"/>
        <v>0.44198895027625085</v>
      </c>
    </row>
    <row r="30" spans="1:6">
      <c r="A30" s="8" t="s">
        <v>27</v>
      </c>
      <c r="B30" s="7">
        <f>BLS_T5_GOV!B29</f>
        <v>171</v>
      </c>
      <c r="C30" s="7">
        <f>BLS_T5_GOV!C29</f>
        <v>171.4</v>
      </c>
      <c r="D30" s="7">
        <f>BLS_T5_GOV!D29</f>
        <v>172.1</v>
      </c>
      <c r="E30" s="7">
        <f>BLS_T5_GOV!E29</f>
        <v>171.2</v>
      </c>
      <c r="F30" s="1">
        <f t="shared" si="0"/>
        <v>0.11695906432747094</v>
      </c>
    </row>
    <row r="31" spans="1:6">
      <c r="A31" s="8" t="s">
        <v>28</v>
      </c>
      <c r="B31" s="7">
        <f>BLS_T5_GOV!B30</f>
        <v>154.30000000000001</v>
      </c>
      <c r="C31" s="7">
        <f>BLS_T5_GOV!C30</f>
        <v>156</v>
      </c>
      <c r="D31" s="7">
        <f>BLS_T5_GOV!D30</f>
        <v>156.6</v>
      </c>
      <c r="E31" s="7">
        <f>BLS_T5_GOV!E30</f>
        <v>156.1</v>
      </c>
      <c r="F31" s="1">
        <f t="shared" si="0"/>
        <v>1.1665586519766569</v>
      </c>
    </row>
    <row r="32" spans="1:6">
      <c r="A32" s="8" t="s">
        <v>29</v>
      </c>
      <c r="B32" s="7">
        <f>BLS_T5_GOV!B31</f>
        <v>91</v>
      </c>
      <c r="C32" s="7">
        <f>BLS_T5_GOV!C31</f>
        <v>89.9</v>
      </c>
      <c r="D32" s="7">
        <f>BLS_T5_GOV!D31</f>
        <v>89.5</v>
      </c>
      <c r="E32" s="7">
        <f>BLS_T5_GOV!E31</f>
        <v>88.9</v>
      </c>
      <c r="F32" s="1">
        <f t="shared" si="0"/>
        <v>-2.3076923076922995</v>
      </c>
    </row>
    <row r="33" spans="1:6">
      <c r="A33" s="8" t="s">
        <v>30</v>
      </c>
      <c r="B33" s="7">
        <f>BLS_T5_GOV!B32</f>
        <v>613.20000000000005</v>
      </c>
      <c r="C33" s="7">
        <f>BLS_T5_GOV!C32</f>
        <v>612.6</v>
      </c>
      <c r="D33" s="7">
        <f>BLS_T5_GOV!D32</f>
        <v>613.4</v>
      </c>
      <c r="E33" s="7">
        <f>BLS_T5_GOV!E32</f>
        <v>616.70000000000005</v>
      </c>
      <c r="F33" s="1">
        <f t="shared" si="0"/>
        <v>0.57077625570776114</v>
      </c>
    </row>
    <row r="34" spans="1:6">
      <c r="A34" s="8" t="s">
        <v>31</v>
      </c>
      <c r="B34" s="7">
        <f>BLS_T5_GOV!B33</f>
        <v>190.1</v>
      </c>
      <c r="C34" s="7">
        <f>BLS_T5_GOV!C33</f>
        <v>190.4</v>
      </c>
      <c r="D34" s="7">
        <f>BLS_T5_GOV!D33</f>
        <v>190.9</v>
      </c>
      <c r="E34" s="7">
        <f>BLS_T5_GOV!E33</f>
        <v>190.1</v>
      </c>
      <c r="F34" s="1">
        <f t="shared" si="0"/>
        <v>0</v>
      </c>
    </row>
    <row r="35" spans="1:6">
      <c r="A35" s="8" t="s">
        <v>32</v>
      </c>
      <c r="B35" s="7">
        <f>BLS_T5_GOV!B34</f>
        <v>1434.5</v>
      </c>
      <c r="C35" s="7">
        <f>BLS_T5_GOV!C34</f>
        <v>1439.4</v>
      </c>
      <c r="D35" s="7">
        <f>BLS_T5_GOV!D34</f>
        <v>1440.7</v>
      </c>
      <c r="E35" s="7">
        <f>BLS_T5_GOV!E34</f>
        <v>1437.8</v>
      </c>
      <c r="F35" s="1">
        <f t="shared" si="0"/>
        <v>0.23004531195538469</v>
      </c>
    </row>
    <row r="36" spans="1:6">
      <c r="A36" s="8" t="s">
        <v>33</v>
      </c>
      <c r="B36" s="7">
        <f>BLS_T5_GOV!B35</f>
        <v>719.8</v>
      </c>
      <c r="C36" s="7">
        <f>BLS_T5_GOV!C35</f>
        <v>724.1</v>
      </c>
      <c r="D36" s="7">
        <f>BLS_T5_GOV!D35</f>
        <v>722.6</v>
      </c>
      <c r="E36" s="7">
        <f>BLS_T5_GOV!E35</f>
        <v>720.5</v>
      </c>
      <c r="F36" s="1">
        <f t="shared" si="0"/>
        <v>9.724923589886636E-2</v>
      </c>
    </row>
    <row r="37" spans="1:6">
      <c r="A37" s="8" t="s">
        <v>34</v>
      </c>
      <c r="B37" s="7">
        <f>BLS_T5_GOV!B36</f>
        <v>80.7</v>
      </c>
      <c r="C37" s="7">
        <f>BLS_T5_GOV!C36</f>
        <v>82.8</v>
      </c>
      <c r="D37" s="7">
        <f>BLS_T5_GOV!D36</f>
        <v>83.3</v>
      </c>
      <c r="E37" s="7">
        <f>BLS_T5_GOV!E36</f>
        <v>83</v>
      </c>
      <c r="F37" s="1">
        <f t="shared" si="0"/>
        <v>2.8500619578686548</v>
      </c>
    </row>
    <row r="38" spans="1:6">
      <c r="A38" s="8" t="s">
        <v>35</v>
      </c>
      <c r="B38" s="7">
        <f>BLS_T5_GOV!B37</f>
        <v>768.3</v>
      </c>
      <c r="C38" s="7">
        <f>BLS_T5_GOV!C37</f>
        <v>770.3</v>
      </c>
      <c r="D38" s="7">
        <f>BLS_T5_GOV!D37</f>
        <v>776.8</v>
      </c>
      <c r="E38" s="7">
        <f>BLS_T5_GOV!E37</f>
        <v>769.8</v>
      </c>
      <c r="F38" s="1">
        <f t="shared" si="0"/>
        <v>0.19523623584536409</v>
      </c>
    </row>
    <row r="39" spans="1:6">
      <c r="A39" s="8" t="s">
        <v>36</v>
      </c>
      <c r="B39" s="7">
        <f>BLS_T5_GOV!B38</f>
        <v>350.7</v>
      </c>
      <c r="C39" s="7">
        <f>BLS_T5_GOV!C38</f>
        <v>352.6</v>
      </c>
      <c r="D39" s="7">
        <f>BLS_T5_GOV!D38</f>
        <v>352.2</v>
      </c>
      <c r="E39" s="7">
        <f>BLS_T5_GOV!E38</f>
        <v>352.3</v>
      </c>
      <c r="F39" s="1">
        <f t="shared" si="0"/>
        <v>0.45623039635016571</v>
      </c>
    </row>
    <row r="40" spans="1:6">
      <c r="A40" s="8" t="s">
        <v>37</v>
      </c>
      <c r="B40" s="7">
        <f>BLS_T5_GOV!B39</f>
        <v>299.10000000000002</v>
      </c>
      <c r="C40" s="7">
        <f>BLS_T5_GOV!C39</f>
        <v>305</v>
      </c>
      <c r="D40" s="7">
        <f>BLS_T5_GOV!D39</f>
        <v>306.3</v>
      </c>
      <c r="E40" s="7">
        <f>BLS_T5_GOV!E39</f>
        <v>307.8</v>
      </c>
      <c r="F40" s="1">
        <f t="shared" si="0"/>
        <v>2.9087261785355922</v>
      </c>
    </row>
    <row r="41" spans="1:6">
      <c r="A41" s="8" t="s">
        <v>38</v>
      </c>
      <c r="B41" s="7">
        <f>BLS_T5_GOV!B40</f>
        <v>704.6</v>
      </c>
      <c r="C41" s="7">
        <f>BLS_T5_GOV!C40</f>
        <v>705</v>
      </c>
      <c r="D41" s="7">
        <f>BLS_T5_GOV!D40</f>
        <v>705.6</v>
      </c>
      <c r="E41" s="7">
        <f>BLS_T5_GOV!E40</f>
        <v>701.9</v>
      </c>
      <c r="F41" s="1">
        <f t="shared" si="0"/>
        <v>-0.38319613965370758</v>
      </c>
    </row>
    <row r="42" spans="1:6">
      <c r="A42" s="8" t="s">
        <v>39</v>
      </c>
      <c r="B42" s="7">
        <f>BLS_T5_GOV!B41</f>
        <v>60.5</v>
      </c>
      <c r="C42" s="7">
        <f>BLS_T5_GOV!C41</f>
        <v>60.1</v>
      </c>
      <c r="D42" s="7">
        <f>BLS_T5_GOV!D41</f>
        <v>59.9</v>
      </c>
      <c r="E42" s="7">
        <f>BLS_T5_GOV!E41</f>
        <v>60.2</v>
      </c>
      <c r="F42" s="1">
        <f t="shared" si="0"/>
        <v>-0.49586776859503745</v>
      </c>
    </row>
    <row r="43" spans="1:6">
      <c r="A43" s="8" t="s">
        <v>40</v>
      </c>
      <c r="B43" s="7">
        <f>BLS_T5_GOV!B42</f>
        <v>359.3</v>
      </c>
      <c r="C43" s="7">
        <f>BLS_T5_GOV!C42</f>
        <v>362.4</v>
      </c>
      <c r="D43" s="7">
        <f>BLS_T5_GOV!D42</f>
        <v>362.3</v>
      </c>
      <c r="E43" s="7">
        <f>BLS_T5_GOV!E42</f>
        <v>362.5</v>
      </c>
      <c r="F43" s="1">
        <f t="shared" si="0"/>
        <v>0.89062065126634948</v>
      </c>
    </row>
    <row r="44" spans="1:6">
      <c r="A44" s="8" t="s">
        <v>41</v>
      </c>
      <c r="B44" s="7">
        <f>BLS_T5_GOV!B43</f>
        <v>77.8</v>
      </c>
      <c r="C44" s="7">
        <f>BLS_T5_GOV!C43</f>
        <v>77.599999999999994</v>
      </c>
      <c r="D44" s="7">
        <f>BLS_T5_GOV!D43</f>
        <v>77.599999999999994</v>
      </c>
      <c r="E44" s="7">
        <f>BLS_T5_GOV!E43</f>
        <v>77.8</v>
      </c>
      <c r="F44" s="1">
        <f t="shared" si="0"/>
        <v>0</v>
      </c>
    </row>
    <row r="45" spans="1:6">
      <c r="A45" s="8" t="s">
        <v>42</v>
      </c>
      <c r="B45" s="7">
        <f>BLS_T5_GOV!B44</f>
        <v>423.4</v>
      </c>
      <c r="C45" s="7">
        <f>BLS_T5_GOV!C44</f>
        <v>425.8</v>
      </c>
      <c r="D45" s="7">
        <f>BLS_T5_GOV!D44</f>
        <v>423.4</v>
      </c>
      <c r="E45" s="7">
        <f>BLS_T5_GOV!E44</f>
        <v>423.9</v>
      </c>
      <c r="F45" s="1">
        <f t="shared" si="0"/>
        <v>0.1180916391119613</v>
      </c>
    </row>
    <row r="46" spans="1:6">
      <c r="A46" s="8" t="s">
        <v>43</v>
      </c>
      <c r="B46" s="7">
        <f>BLS_T5_GOV!B45</f>
        <v>1843.9</v>
      </c>
      <c r="C46" s="7">
        <f>BLS_T5_GOV!C45</f>
        <v>1873.1</v>
      </c>
      <c r="D46" s="7">
        <f>BLS_T5_GOV!D45</f>
        <v>1879</v>
      </c>
      <c r="E46" s="7">
        <f>BLS_T5_GOV!E45</f>
        <v>1879.3</v>
      </c>
      <c r="F46" s="1">
        <f t="shared" si="0"/>
        <v>1.919843809317201</v>
      </c>
    </row>
    <row r="47" spans="1:6">
      <c r="A47" s="8" t="s">
        <v>44</v>
      </c>
      <c r="B47" s="7">
        <f>BLS_T5_GOV!B46</f>
        <v>233</v>
      </c>
      <c r="C47" s="7">
        <f>BLS_T5_GOV!C46</f>
        <v>236.7</v>
      </c>
      <c r="D47" s="7">
        <f>BLS_T5_GOV!D46</f>
        <v>237.3</v>
      </c>
      <c r="E47" s="7">
        <f>BLS_T5_GOV!E46</f>
        <v>237.8</v>
      </c>
      <c r="F47" s="1">
        <f t="shared" si="0"/>
        <v>2.0600858369098862</v>
      </c>
    </row>
    <row r="48" spans="1:6">
      <c r="A48" s="8" t="s">
        <v>45</v>
      </c>
      <c r="B48" s="7">
        <f>BLS_T5_GOV!B47</f>
        <v>55.8</v>
      </c>
      <c r="C48" s="7">
        <f>BLS_T5_GOV!C47</f>
        <v>56.2</v>
      </c>
      <c r="D48" s="7">
        <f>BLS_T5_GOV!D47</f>
        <v>56.5</v>
      </c>
      <c r="E48" s="7">
        <f>BLS_T5_GOV!E47</f>
        <v>56.3</v>
      </c>
      <c r="F48" s="1">
        <f t="shared" si="0"/>
        <v>0.8960573476702427</v>
      </c>
    </row>
    <row r="49" spans="1:6">
      <c r="A49" s="8" t="s">
        <v>46</v>
      </c>
      <c r="B49" s="7">
        <f>BLS_T5_GOV!B48</f>
        <v>711.3</v>
      </c>
      <c r="C49" s="7">
        <f>BLS_T5_GOV!C48</f>
        <v>711.5</v>
      </c>
      <c r="D49" s="7">
        <f>BLS_T5_GOV!D48</f>
        <v>712.9</v>
      </c>
      <c r="E49" s="7">
        <f>BLS_T5_GOV!E48</f>
        <v>710.9</v>
      </c>
      <c r="F49" s="1">
        <f t="shared" si="0"/>
        <v>-5.62350625615049E-2</v>
      </c>
    </row>
    <row r="50" spans="1:6">
      <c r="A50" s="8" t="s">
        <v>47</v>
      </c>
      <c r="B50" s="7">
        <f>BLS_T5_GOV!B49</f>
        <v>559.5</v>
      </c>
      <c r="C50" s="7">
        <f>BLS_T5_GOV!C49</f>
        <v>568</v>
      </c>
      <c r="D50" s="7">
        <f>BLS_T5_GOV!D49</f>
        <v>569.79999999999995</v>
      </c>
      <c r="E50" s="7">
        <f>BLS_T5_GOV!E49</f>
        <v>571.4</v>
      </c>
      <c r="F50" s="1">
        <f t="shared" si="0"/>
        <v>2.1268990169794444</v>
      </c>
    </row>
    <row r="51" spans="1:6">
      <c r="A51" s="8" t="s">
        <v>48</v>
      </c>
      <c r="B51" s="7">
        <f>BLS_T5_GOV!B50</f>
        <v>152.4</v>
      </c>
      <c r="C51" s="7">
        <f>BLS_T5_GOV!C50</f>
        <v>151.80000000000001</v>
      </c>
      <c r="D51" s="7">
        <f>BLS_T5_GOV!D50</f>
        <v>152.69999999999999</v>
      </c>
      <c r="E51" s="7">
        <f>BLS_T5_GOV!E50</f>
        <v>153.30000000000001</v>
      </c>
      <c r="F51" s="1">
        <f t="shared" si="0"/>
        <v>0.59055118110236116</v>
      </c>
    </row>
    <row r="52" spans="1:6">
      <c r="A52" s="8" t="s">
        <v>49</v>
      </c>
      <c r="B52" s="7">
        <f>BLS_T5_GOV!B51</f>
        <v>410.5</v>
      </c>
      <c r="C52" s="7">
        <f>BLS_T5_GOV!C51</f>
        <v>415.4</v>
      </c>
      <c r="D52" s="7">
        <f>BLS_T5_GOV!D51</f>
        <v>414</v>
      </c>
      <c r="E52" s="7">
        <f>BLS_T5_GOV!E51</f>
        <v>412.9</v>
      </c>
      <c r="F52" s="1">
        <f t="shared" si="0"/>
        <v>0.58465286236295544</v>
      </c>
    </row>
    <row r="53" spans="1:6">
      <c r="A53" s="8" t="s">
        <v>50</v>
      </c>
      <c r="B53" s="7">
        <f>BLS_T5_GOV!B52</f>
        <v>71.099999999999994</v>
      </c>
      <c r="C53" s="7">
        <f>BLS_T5_GOV!C52</f>
        <v>72</v>
      </c>
      <c r="D53" s="7">
        <f>BLS_T5_GOV!D52</f>
        <v>71.900000000000006</v>
      </c>
      <c r="E53" s="7">
        <f>BLS_T5_GOV!E52</f>
        <v>72</v>
      </c>
      <c r="F53" s="1">
        <f t="shared" si="0"/>
        <v>1.2658227848101333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30" sqref="G30"/>
    </sheetView>
  </sheetViews>
  <sheetFormatPr baseColWidth="10" defaultColWidth="8.83203125" defaultRowHeight="12" x14ac:dyDescent="0"/>
  <cols>
    <col min="1" max="1" width="22.6640625" style="7" bestFit="1" customWidth="1"/>
    <col min="2" max="16384" width="8.83203125" style="7"/>
  </cols>
  <sheetData>
    <row r="1" spans="1:5">
      <c r="A1" s="3"/>
      <c r="B1" s="4">
        <v>42095</v>
      </c>
      <c r="C1" s="4">
        <v>42401</v>
      </c>
      <c r="D1" s="4">
        <v>42430</v>
      </c>
      <c r="E1" s="6">
        <v>42461</v>
      </c>
    </row>
    <row r="2" spans="1:5">
      <c r="A2" s="19" t="s">
        <v>0</v>
      </c>
      <c r="B2" s="7">
        <v>6.1</v>
      </c>
      <c r="C2" s="7">
        <v>6.2</v>
      </c>
      <c r="D2" s="7">
        <v>6.2</v>
      </c>
      <c r="E2" s="7">
        <v>6.1</v>
      </c>
    </row>
    <row r="3" spans="1:5">
      <c r="A3" s="19" t="s">
        <v>1</v>
      </c>
      <c r="B3" s="7">
        <v>6.4</v>
      </c>
      <c r="C3" s="7">
        <v>6.6</v>
      </c>
      <c r="D3" s="7">
        <v>6.6</v>
      </c>
      <c r="E3" s="7">
        <v>6.6</v>
      </c>
    </row>
    <row r="4" spans="1:5">
      <c r="A4" s="19" t="s">
        <v>2</v>
      </c>
      <c r="B4" s="7">
        <v>6.1</v>
      </c>
      <c r="C4" s="7">
        <v>5.5</v>
      </c>
      <c r="D4" s="7">
        <v>5.4</v>
      </c>
      <c r="E4" s="7">
        <v>5.5</v>
      </c>
    </row>
    <row r="5" spans="1:5">
      <c r="A5" s="19" t="s">
        <v>3</v>
      </c>
      <c r="B5" s="7">
        <v>5.5</v>
      </c>
      <c r="C5" s="7">
        <v>4.2</v>
      </c>
      <c r="D5" s="7">
        <v>4.0999999999999996</v>
      </c>
      <c r="E5" s="7">
        <v>3.9</v>
      </c>
    </row>
    <row r="6" spans="1:5">
      <c r="A6" s="19" t="s">
        <v>4</v>
      </c>
      <c r="B6" s="7">
        <v>6.5</v>
      </c>
      <c r="C6" s="7">
        <v>5.5</v>
      </c>
      <c r="D6" s="7">
        <v>5.4</v>
      </c>
      <c r="E6" s="7">
        <v>5.3</v>
      </c>
    </row>
    <row r="7" spans="1:5">
      <c r="A7" s="19" t="s">
        <v>5</v>
      </c>
      <c r="B7" s="7">
        <v>4</v>
      </c>
      <c r="C7" s="7">
        <v>3</v>
      </c>
      <c r="D7" s="7">
        <v>2.9</v>
      </c>
      <c r="E7" s="7">
        <v>3.1</v>
      </c>
    </row>
    <row r="8" spans="1:5">
      <c r="A8" s="19" t="s">
        <v>6</v>
      </c>
      <c r="B8" s="7">
        <v>5.8</v>
      </c>
      <c r="C8" s="7">
        <v>5.5</v>
      </c>
      <c r="D8" s="7">
        <v>5.7</v>
      </c>
      <c r="E8" s="7">
        <v>5.7</v>
      </c>
    </row>
    <row r="9" spans="1:5">
      <c r="A9" s="19" t="s">
        <v>7</v>
      </c>
      <c r="B9" s="7">
        <v>4.9000000000000004</v>
      </c>
      <c r="C9" s="7">
        <v>4.5999999999999996</v>
      </c>
      <c r="D9" s="7">
        <v>4.4000000000000004</v>
      </c>
      <c r="E9" s="7">
        <v>4.2</v>
      </c>
    </row>
    <row r="10" spans="1:5">
      <c r="A10" s="19" t="s">
        <v>8</v>
      </c>
      <c r="B10" s="7">
        <v>7.1</v>
      </c>
      <c r="C10" s="7">
        <v>6.5</v>
      </c>
      <c r="D10" s="7">
        <v>6.5</v>
      </c>
      <c r="E10" s="7">
        <v>6.4</v>
      </c>
    </row>
    <row r="11" spans="1:5">
      <c r="A11" s="19" t="s">
        <v>9</v>
      </c>
      <c r="B11" s="7">
        <v>5.5</v>
      </c>
      <c r="C11" s="7">
        <v>5</v>
      </c>
      <c r="D11" s="7">
        <v>4.9000000000000004</v>
      </c>
      <c r="E11" s="7">
        <v>4.8</v>
      </c>
    </row>
    <row r="12" spans="1:5">
      <c r="A12" s="19" t="s">
        <v>10</v>
      </c>
      <c r="B12" s="7">
        <v>6.1</v>
      </c>
      <c r="C12" s="7">
        <v>5.4</v>
      </c>
      <c r="D12" s="7">
        <v>5.5</v>
      </c>
      <c r="E12" s="7">
        <v>5.5</v>
      </c>
    </row>
    <row r="13" spans="1:5">
      <c r="A13" s="19" t="s">
        <v>11</v>
      </c>
      <c r="B13" s="7">
        <v>3.8</v>
      </c>
      <c r="C13" s="7">
        <v>3.1</v>
      </c>
      <c r="D13" s="7">
        <v>3.1</v>
      </c>
      <c r="E13" s="7">
        <v>3.2</v>
      </c>
    </row>
    <row r="14" spans="1:5">
      <c r="A14" s="19" t="s">
        <v>12</v>
      </c>
      <c r="B14" s="7">
        <v>4.2</v>
      </c>
      <c r="C14" s="7">
        <v>3.9</v>
      </c>
      <c r="D14" s="7">
        <v>3.8</v>
      </c>
      <c r="E14" s="7">
        <v>3.7</v>
      </c>
    </row>
    <row r="15" spans="1:5">
      <c r="A15" s="19" t="s">
        <v>13</v>
      </c>
      <c r="B15" s="7">
        <v>5.9</v>
      </c>
      <c r="C15" s="7">
        <v>6.4</v>
      </c>
      <c r="D15" s="7">
        <v>6.5</v>
      </c>
      <c r="E15" s="7">
        <v>6.6</v>
      </c>
    </row>
    <row r="16" spans="1:5">
      <c r="A16" s="19" t="s">
        <v>14</v>
      </c>
      <c r="B16" s="7">
        <v>4.9000000000000004</v>
      </c>
      <c r="C16" s="7">
        <v>4.7</v>
      </c>
      <c r="D16" s="7">
        <v>5</v>
      </c>
      <c r="E16" s="7">
        <v>5.2</v>
      </c>
    </row>
    <row r="17" spans="1:5">
      <c r="A17" s="19" t="s">
        <v>15</v>
      </c>
      <c r="B17" s="7">
        <v>3.7</v>
      </c>
      <c r="C17" s="7">
        <v>3.7</v>
      </c>
      <c r="D17" s="7">
        <v>3.8</v>
      </c>
      <c r="E17" s="7">
        <v>3.9</v>
      </c>
    </row>
    <row r="18" spans="1:5">
      <c r="A18" s="19" t="s">
        <v>16</v>
      </c>
      <c r="B18" s="7">
        <v>4.2</v>
      </c>
      <c r="C18" s="7">
        <v>4</v>
      </c>
      <c r="D18" s="7">
        <v>3.9</v>
      </c>
      <c r="E18" s="7">
        <v>3.8</v>
      </c>
    </row>
    <row r="19" spans="1:5">
      <c r="A19" s="19" t="s">
        <v>17</v>
      </c>
      <c r="B19" s="7">
        <v>5.3</v>
      </c>
      <c r="C19" s="7">
        <v>5.8</v>
      </c>
      <c r="D19" s="7">
        <v>5.6</v>
      </c>
      <c r="E19" s="7">
        <v>5.3</v>
      </c>
    </row>
    <row r="20" spans="1:5">
      <c r="A20" s="19" t="s">
        <v>18</v>
      </c>
      <c r="B20" s="7">
        <v>6.5</v>
      </c>
      <c r="C20" s="7">
        <v>5.9</v>
      </c>
      <c r="D20" s="7">
        <v>6.1</v>
      </c>
      <c r="E20" s="7">
        <v>6.3</v>
      </c>
    </row>
    <row r="21" spans="1:5">
      <c r="A21" s="19" t="s">
        <v>19</v>
      </c>
      <c r="B21" s="7">
        <v>4.5</v>
      </c>
      <c r="C21" s="7">
        <v>3.6</v>
      </c>
      <c r="D21" s="7">
        <v>3.4</v>
      </c>
      <c r="E21" s="7">
        <v>3.4</v>
      </c>
    </row>
    <row r="22" spans="1:5">
      <c r="A22" s="19" t="s">
        <v>20</v>
      </c>
      <c r="B22" s="7">
        <v>5.3</v>
      </c>
      <c r="C22" s="7">
        <v>4.7</v>
      </c>
      <c r="D22" s="7">
        <v>4.7</v>
      </c>
      <c r="E22" s="7">
        <v>4.5999999999999996</v>
      </c>
    </row>
    <row r="23" spans="1:5">
      <c r="A23" s="19" t="s">
        <v>21</v>
      </c>
      <c r="B23" s="7">
        <v>5</v>
      </c>
      <c r="C23" s="7">
        <v>4.5</v>
      </c>
      <c r="D23" s="7">
        <v>4.4000000000000004</v>
      </c>
      <c r="E23" s="7">
        <v>4.2</v>
      </c>
    </row>
    <row r="24" spans="1:5">
      <c r="A24" s="19" t="s">
        <v>22</v>
      </c>
      <c r="B24" s="7">
        <v>5.6</v>
      </c>
      <c r="C24" s="7">
        <v>4.8</v>
      </c>
      <c r="D24" s="7">
        <v>4.8</v>
      </c>
      <c r="E24" s="7">
        <v>4.8</v>
      </c>
    </row>
    <row r="25" spans="1:5">
      <c r="A25" s="19" t="s">
        <v>23</v>
      </c>
      <c r="B25" s="7">
        <v>3.6</v>
      </c>
      <c r="C25" s="7">
        <v>3.7</v>
      </c>
      <c r="D25" s="7">
        <v>3.8</v>
      </c>
      <c r="E25" s="7">
        <v>3.8</v>
      </c>
    </row>
    <row r="26" spans="1:5">
      <c r="A26" s="19" t="s">
        <v>24</v>
      </c>
      <c r="B26" s="7">
        <v>6.5</v>
      </c>
      <c r="C26" s="7">
        <v>6.5</v>
      </c>
      <c r="D26" s="7">
        <v>6.3</v>
      </c>
      <c r="E26" s="7">
        <v>6</v>
      </c>
    </row>
    <row r="27" spans="1:5">
      <c r="A27" s="19" t="s">
        <v>25</v>
      </c>
      <c r="B27" s="7">
        <v>5.2</v>
      </c>
      <c r="C27" s="7">
        <v>4.2</v>
      </c>
      <c r="D27" s="7">
        <v>4.2</v>
      </c>
      <c r="E27" s="7">
        <v>4.3</v>
      </c>
    </row>
    <row r="28" spans="1:5">
      <c r="A28" s="19" t="s">
        <v>26</v>
      </c>
      <c r="B28" s="7">
        <v>4</v>
      </c>
      <c r="C28" s="7">
        <v>4.2</v>
      </c>
      <c r="D28" s="7">
        <v>4.3</v>
      </c>
      <c r="E28" s="7">
        <v>4.2</v>
      </c>
    </row>
    <row r="29" spans="1:5">
      <c r="A29" s="19" t="s">
        <v>27</v>
      </c>
      <c r="B29" s="7">
        <v>2.9</v>
      </c>
      <c r="C29" s="7">
        <v>3</v>
      </c>
      <c r="D29" s="7">
        <v>3</v>
      </c>
      <c r="E29" s="7">
        <v>3</v>
      </c>
    </row>
    <row r="30" spans="1:5">
      <c r="A30" s="19" t="s">
        <v>28</v>
      </c>
      <c r="B30" s="7">
        <v>6.9</v>
      </c>
      <c r="C30" s="7">
        <v>5.9</v>
      </c>
      <c r="D30" s="7">
        <v>5.8</v>
      </c>
      <c r="E30" s="7">
        <v>5.8</v>
      </c>
    </row>
    <row r="31" spans="1:5">
      <c r="A31" s="19" t="s">
        <v>29</v>
      </c>
      <c r="B31" s="7">
        <v>3.6</v>
      </c>
      <c r="C31" s="7">
        <v>2.7</v>
      </c>
      <c r="D31" s="7">
        <v>2.6</v>
      </c>
      <c r="E31" s="7">
        <v>2.6</v>
      </c>
    </row>
    <row r="32" spans="1:5">
      <c r="A32" s="19" t="s">
        <v>30</v>
      </c>
      <c r="B32" s="7">
        <v>6</v>
      </c>
      <c r="C32" s="7">
        <v>4.3</v>
      </c>
      <c r="D32" s="7">
        <v>4.4000000000000004</v>
      </c>
      <c r="E32" s="7">
        <v>4.7</v>
      </c>
    </row>
    <row r="33" spans="1:5">
      <c r="A33" s="19" t="s">
        <v>31</v>
      </c>
      <c r="B33" s="7">
        <v>6.6</v>
      </c>
      <c r="C33" s="7">
        <v>6.4</v>
      </c>
      <c r="D33" s="7">
        <v>6.2</v>
      </c>
      <c r="E33" s="7">
        <v>6.2</v>
      </c>
    </row>
    <row r="34" spans="1:5">
      <c r="A34" s="19" t="s">
        <v>32</v>
      </c>
      <c r="B34" s="7">
        <v>5.5</v>
      </c>
      <c r="C34" s="7">
        <v>4.8</v>
      </c>
      <c r="D34" s="7">
        <v>4.8</v>
      </c>
      <c r="E34" s="7">
        <v>4.9000000000000004</v>
      </c>
    </row>
    <row r="35" spans="1:5">
      <c r="A35" s="19" t="s">
        <v>33</v>
      </c>
      <c r="B35" s="7">
        <v>5.8</v>
      </c>
      <c r="C35" s="7">
        <v>5.5</v>
      </c>
      <c r="D35" s="7">
        <v>5.5</v>
      </c>
      <c r="E35" s="7">
        <v>5.4</v>
      </c>
    </row>
    <row r="36" spans="1:5">
      <c r="A36" s="19" t="s">
        <v>34</v>
      </c>
      <c r="B36" s="7">
        <v>2.7</v>
      </c>
      <c r="C36" s="7">
        <v>2.9</v>
      </c>
      <c r="D36" s="7">
        <v>3.1</v>
      </c>
      <c r="E36" s="7">
        <v>3.2</v>
      </c>
    </row>
    <row r="37" spans="1:5">
      <c r="A37" s="19" t="s">
        <v>35</v>
      </c>
      <c r="B37" s="7">
        <v>5</v>
      </c>
      <c r="C37" s="7">
        <v>5</v>
      </c>
      <c r="D37" s="7">
        <v>5.0999999999999996</v>
      </c>
      <c r="E37" s="7">
        <v>5.2</v>
      </c>
    </row>
    <row r="38" spans="1:5">
      <c r="A38" s="19" t="s">
        <v>36</v>
      </c>
      <c r="B38" s="7">
        <v>4.3</v>
      </c>
      <c r="C38" s="7">
        <v>4.2</v>
      </c>
      <c r="D38" s="7">
        <v>4.4000000000000004</v>
      </c>
      <c r="E38" s="7">
        <v>4.5</v>
      </c>
    </row>
    <row r="39" spans="1:5">
      <c r="A39" s="19" t="s">
        <v>37</v>
      </c>
      <c r="B39" s="7">
        <v>5.7</v>
      </c>
      <c r="C39" s="7">
        <v>4.8</v>
      </c>
      <c r="D39" s="7">
        <v>4.5</v>
      </c>
      <c r="E39" s="7">
        <v>4.5</v>
      </c>
    </row>
    <row r="40" spans="1:5">
      <c r="A40" s="19" t="s">
        <v>38</v>
      </c>
      <c r="B40" s="7">
        <v>5.2</v>
      </c>
      <c r="C40" s="7">
        <v>4.5999999999999996</v>
      </c>
      <c r="D40" s="7">
        <v>4.9000000000000004</v>
      </c>
      <c r="E40" s="7">
        <v>5.3</v>
      </c>
    </row>
    <row r="41" spans="1:5">
      <c r="A41" s="19" t="s">
        <v>39</v>
      </c>
      <c r="B41" s="7">
        <v>6.3</v>
      </c>
      <c r="C41" s="7">
        <v>5.4</v>
      </c>
      <c r="D41" s="7">
        <v>5.4</v>
      </c>
      <c r="E41" s="7">
        <v>5.3</v>
      </c>
    </row>
    <row r="42" spans="1:5">
      <c r="A42" s="19" t="s">
        <v>40</v>
      </c>
      <c r="B42" s="7">
        <v>6.3</v>
      </c>
      <c r="C42" s="7">
        <v>5.5</v>
      </c>
      <c r="D42" s="7">
        <v>5.7</v>
      </c>
      <c r="E42" s="7">
        <v>5.8</v>
      </c>
    </row>
    <row r="43" spans="1:5">
      <c r="A43" s="19" t="s">
        <v>41</v>
      </c>
      <c r="B43" s="7">
        <v>3.2</v>
      </c>
      <c r="C43" s="7">
        <v>2.7</v>
      </c>
      <c r="D43" s="7">
        <v>2.5</v>
      </c>
      <c r="E43" s="7">
        <v>2.5</v>
      </c>
    </row>
    <row r="44" spans="1:5">
      <c r="A44" s="19" t="s">
        <v>42</v>
      </c>
      <c r="B44" s="7">
        <v>5.9</v>
      </c>
      <c r="C44" s="7">
        <v>4.9000000000000004</v>
      </c>
      <c r="D44" s="7">
        <v>4.5</v>
      </c>
      <c r="E44" s="7">
        <v>4.3</v>
      </c>
    </row>
    <row r="45" spans="1:5">
      <c r="A45" s="19" t="s">
        <v>43</v>
      </c>
      <c r="B45" s="7">
        <v>4.4000000000000004</v>
      </c>
      <c r="C45" s="7">
        <v>4.3</v>
      </c>
      <c r="D45" s="7">
        <v>4.3</v>
      </c>
      <c r="E45" s="7">
        <v>4.4000000000000004</v>
      </c>
    </row>
    <row r="46" spans="1:5">
      <c r="A46" s="19" t="s">
        <v>44</v>
      </c>
      <c r="B46" s="7">
        <v>3.5</v>
      </c>
      <c r="C46" s="7">
        <v>3.4</v>
      </c>
      <c r="D46" s="7">
        <v>3.5</v>
      </c>
      <c r="E46" s="7">
        <v>3.7</v>
      </c>
    </row>
    <row r="47" spans="1:5">
      <c r="A47" s="7" t="s">
        <v>45</v>
      </c>
      <c r="B47" s="7">
        <v>3.7</v>
      </c>
      <c r="C47" s="7">
        <v>3.4</v>
      </c>
      <c r="D47" s="7">
        <v>3.3</v>
      </c>
      <c r="E47" s="7">
        <v>3.2</v>
      </c>
    </row>
    <row r="48" spans="1:5">
      <c r="A48" s="7" t="s">
        <v>46</v>
      </c>
      <c r="B48" s="7">
        <v>4.5999999999999996</v>
      </c>
      <c r="C48" s="7">
        <v>4.0999999999999996</v>
      </c>
      <c r="D48" s="7">
        <v>4</v>
      </c>
      <c r="E48" s="7">
        <v>3.9</v>
      </c>
    </row>
    <row r="49" spans="1:5">
      <c r="A49" s="7" t="s">
        <v>47</v>
      </c>
      <c r="B49" s="7">
        <v>5.6</v>
      </c>
      <c r="C49" s="7">
        <v>5.8</v>
      </c>
      <c r="D49" s="7">
        <v>5.8</v>
      </c>
      <c r="E49" s="7">
        <v>5.8</v>
      </c>
    </row>
    <row r="50" spans="1:5">
      <c r="A50" s="7" t="s">
        <v>48</v>
      </c>
      <c r="B50" s="7">
        <v>7.1</v>
      </c>
      <c r="C50" s="7">
        <v>6.5</v>
      </c>
      <c r="D50" s="7">
        <v>6.5</v>
      </c>
      <c r="E50" s="7">
        <v>6.4</v>
      </c>
    </row>
    <row r="51" spans="1:5">
      <c r="A51" s="7" t="s">
        <v>49</v>
      </c>
      <c r="B51" s="7">
        <v>4.5999999999999996</v>
      </c>
      <c r="C51" s="7">
        <v>4.5999999999999996</v>
      </c>
      <c r="D51" s="7">
        <v>4.5</v>
      </c>
      <c r="E51" s="7">
        <v>4.4000000000000004</v>
      </c>
    </row>
    <row r="52" spans="1:5">
      <c r="A52" s="7" t="s">
        <v>50</v>
      </c>
      <c r="B52" s="7">
        <v>4.0999999999999996</v>
      </c>
      <c r="C52" s="7">
        <v>5</v>
      </c>
      <c r="D52" s="7">
        <v>5.2</v>
      </c>
      <c r="E52" s="7">
        <v>5.5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H25" sqref="H25"/>
    </sheetView>
  </sheetViews>
  <sheetFormatPr baseColWidth="10" defaultColWidth="8.83203125" defaultRowHeight="12" x14ac:dyDescent="0"/>
  <cols>
    <col min="1" max="1" width="21.83203125" style="7" bestFit="1" customWidth="1"/>
    <col min="2" max="5" width="10.1640625" style="7" bestFit="1" customWidth="1"/>
    <col min="6" max="16384" width="8.83203125" style="7"/>
  </cols>
  <sheetData>
    <row r="1" spans="1:5">
      <c r="A1" s="3"/>
      <c r="B1" s="4">
        <v>42095</v>
      </c>
      <c r="C1" s="4">
        <v>42401</v>
      </c>
      <c r="D1" s="4">
        <v>42430</v>
      </c>
      <c r="E1" s="6">
        <v>42461</v>
      </c>
    </row>
    <row r="2" spans="1:5">
      <c r="A2" s="7" t="s">
        <v>116</v>
      </c>
      <c r="B2" s="16">
        <v>1939.5</v>
      </c>
      <c r="C2" s="16">
        <v>1958.8</v>
      </c>
      <c r="D2" s="16">
        <v>1959</v>
      </c>
      <c r="E2" s="16">
        <v>1965.6</v>
      </c>
    </row>
    <row r="3" spans="1:5">
      <c r="A3" s="7" t="s">
        <v>1</v>
      </c>
      <c r="B3" s="16">
        <v>340.2</v>
      </c>
      <c r="C3" s="16">
        <v>339.6</v>
      </c>
      <c r="D3" s="16">
        <v>338.4</v>
      </c>
      <c r="E3" s="16">
        <v>336.7</v>
      </c>
    </row>
    <row r="4" spans="1:5">
      <c r="A4" s="7" t="s">
        <v>2</v>
      </c>
      <c r="B4" s="16">
        <v>2615.8000000000002</v>
      </c>
      <c r="C4" s="16">
        <v>2688.9</v>
      </c>
      <c r="D4" s="16">
        <v>2691.9</v>
      </c>
      <c r="E4" s="16">
        <v>2697.2</v>
      </c>
    </row>
    <row r="5" spans="1:5">
      <c r="A5" s="7" t="s">
        <v>3</v>
      </c>
      <c r="B5" s="16">
        <v>1199.9000000000001</v>
      </c>
      <c r="C5" s="16">
        <v>1227.8</v>
      </c>
      <c r="D5" s="16">
        <v>1224.4000000000001</v>
      </c>
      <c r="E5" s="16">
        <v>1225.0999999999999</v>
      </c>
    </row>
    <row r="6" spans="1:5">
      <c r="A6" s="7" t="s">
        <v>4</v>
      </c>
      <c r="B6" s="16">
        <v>15931.3</v>
      </c>
      <c r="C6" s="16">
        <v>16316.8</v>
      </c>
      <c r="D6" s="16">
        <v>16321.9</v>
      </c>
      <c r="E6" s="16">
        <v>16381.5</v>
      </c>
    </row>
    <row r="7" spans="1:5">
      <c r="A7" s="7" t="s">
        <v>5</v>
      </c>
      <c r="B7" s="16">
        <v>2526.1</v>
      </c>
      <c r="C7" s="16">
        <v>2588.8000000000002</v>
      </c>
      <c r="D7" s="16">
        <v>2595.8000000000002</v>
      </c>
      <c r="E7" s="16">
        <v>2593.8000000000002</v>
      </c>
    </row>
    <row r="8" spans="1:5">
      <c r="A8" s="7" t="s">
        <v>6</v>
      </c>
      <c r="B8" s="16">
        <v>1669.7</v>
      </c>
      <c r="C8" s="16">
        <v>1685.3</v>
      </c>
      <c r="D8" s="16">
        <v>1686.3</v>
      </c>
      <c r="E8" s="16">
        <v>1689.8</v>
      </c>
    </row>
    <row r="9" spans="1:5">
      <c r="A9" s="7" t="s">
        <v>117</v>
      </c>
      <c r="B9" s="16">
        <v>443.4</v>
      </c>
      <c r="C9" s="16">
        <v>456.6</v>
      </c>
      <c r="D9" s="16">
        <v>458.6</v>
      </c>
      <c r="E9" s="16">
        <v>460</v>
      </c>
    </row>
    <row r="10" spans="1:5">
      <c r="A10" s="7" t="s">
        <v>118</v>
      </c>
      <c r="B10" s="16">
        <v>765.6</v>
      </c>
      <c r="C10" s="16">
        <v>775</v>
      </c>
      <c r="D10" s="16">
        <v>773.8</v>
      </c>
      <c r="E10" s="16">
        <v>777.4</v>
      </c>
    </row>
    <row r="11" spans="1:5">
      <c r="A11" s="7" t="s">
        <v>9</v>
      </c>
      <c r="B11" s="16">
        <v>8029.4</v>
      </c>
      <c r="C11" s="16">
        <v>8245.7999999999993</v>
      </c>
      <c r="D11" s="16">
        <v>8252.7999999999993</v>
      </c>
      <c r="E11" s="16">
        <v>8283.9</v>
      </c>
    </row>
    <row r="12" spans="1:5">
      <c r="A12" s="7" t="s">
        <v>10</v>
      </c>
      <c r="B12" s="16">
        <v>4230.5</v>
      </c>
      <c r="C12" s="16">
        <v>4346.5</v>
      </c>
      <c r="D12" s="16">
        <v>4360.7</v>
      </c>
      <c r="E12" s="16">
        <v>4371.3</v>
      </c>
    </row>
    <row r="13" spans="1:5">
      <c r="A13" s="7" t="s">
        <v>111</v>
      </c>
      <c r="B13" s="16">
        <v>633.9</v>
      </c>
      <c r="C13" s="16">
        <v>648.6</v>
      </c>
      <c r="D13" s="16">
        <v>651.4</v>
      </c>
      <c r="E13" s="16">
        <v>646.5</v>
      </c>
    </row>
    <row r="14" spans="1:5">
      <c r="A14" s="7" t="s">
        <v>12</v>
      </c>
      <c r="B14" s="16">
        <v>669</v>
      </c>
      <c r="C14" s="16">
        <v>691</v>
      </c>
      <c r="D14" s="16">
        <v>691.7</v>
      </c>
      <c r="E14" s="16">
        <v>694.7</v>
      </c>
    </row>
    <row r="15" spans="1:5">
      <c r="A15" s="7" t="s">
        <v>13</v>
      </c>
      <c r="B15" s="16">
        <v>5944.6</v>
      </c>
      <c r="C15" s="16">
        <v>5994.3</v>
      </c>
      <c r="D15" s="16">
        <v>6006.7</v>
      </c>
      <c r="E15" s="16">
        <v>6012.1</v>
      </c>
    </row>
    <row r="16" spans="1:5">
      <c r="A16" s="7" t="s">
        <v>14</v>
      </c>
      <c r="B16" s="16">
        <v>3023.8</v>
      </c>
      <c r="C16" s="16">
        <v>3067.5</v>
      </c>
      <c r="D16" s="16">
        <v>3062.1</v>
      </c>
      <c r="E16" s="16">
        <v>3073.1</v>
      </c>
    </row>
    <row r="17" spans="1:5">
      <c r="A17" s="7" t="s">
        <v>15</v>
      </c>
      <c r="B17" s="16">
        <v>1560.8</v>
      </c>
      <c r="C17" s="16">
        <v>1573.8</v>
      </c>
      <c r="D17" s="16">
        <v>1576.5</v>
      </c>
      <c r="E17" s="16">
        <v>1580.8</v>
      </c>
    </row>
    <row r="18" spans="1:5">
      <c r="A18" s="7" t="s">
        <v>16</v>
      </c>
      <c r="B18" s="16">
        <v>1396.1</v>
      </c>
      <c r="C18" s="16">
        <v>1396.3</v>
      </c>
      <c r="D18" s="16">
        <v>1399.2</v>
      </c>
      <c r="E18" s="16">
        <v>1395.5</v>
      </c>
    </row>
    <row r="19" spans="1:5">
      <c r="A19" s="7" t="s">
        <v>17</v>
      </c>
      <c r="B19" s="16">
        <v>1870</v>
      </c>
      <c r="C19" s="16">
        <v>1904.6</v>
      </c>
      <c r="D19" s="16">
        <v>1908.9</v>
      </c>
      <c r="E19" s="16">
        <v>1904.9</v>
      </c>
    </row>
    <row r="20" spans="1:5">
      <c r="A20" s="7" t="s">
        <v>18</v>
      </c>
      <c r="B20" s="16">
        <v>1990.8</v>
      </c>
      <c r="C20" s="16">
        <v>1978.2</v>
      </c>
      <c r="D20" s="16">
        <v>1977.1</v>
      </c>
      <c r="E20" s="16">
        <v>1978.5</v>
      </c>
    </row>
    <row r="21" spans="1:5">
      <c r="A21" s="7" t="s">
        <v>19</v>
      </c>
      <c r="B21" s="16">
        <v>609.79999999999995</v>
      </c>
      <c r="C21" s="16">
        <v>613</v>
      </c>
      <c r="D21" s="16">
        <v>614.6</v>
      </c>
      <c r="E21" s="16">
        <v>612.70000000000005</v>
      </c>
    </row>
    <row r="22" spans="1:5">
      <c r="A22" s="7" t="s">
        <v>112</v>
      </c>
      <c r="B22" s="16">
        <v>2648.9</v>
      </c>
      <c r="C22" s="16">
        <v>2684.3</v>
      </c>
      <c r="D22" s="16">
        <v>2704.6</v>
      </c>
      <c r="E22" s="16">
        <v>2704.8</v>
      </c>
    </row>
    <row r="23" spans="1:5">
      <c r="A23" s="7" t="s">
        <v>21</v>
      </c>
      <c r="B23" s="16">
        <v>3477.5</v>
      </c>
      <c r="C23" s="16">
        <v>3530.5</v>
      </c>
      <c r="D23" s="16">
        <v>3537.1</v>
      </c>
      <c r="E23" s="16">
        <v>3551</v>
      </c>
    </row>
    <row r="24" spans="1:5">
      <c r="A24" s="7" t="s">
        <v>22</v>
      </c>
      <c r="B24" s="16">
        <v>4226.2</v>
      </c>
      <c r="C24" s="16">
        <v>4315.3</v>
      </c>
      <c r="D24" s="16">
        <v>4324.8999999999996</v>
      </c>
      <c r="E24" s="16">
        <v>4330.7</v>
      </c>
    </row>
    <row r="25" spans="1:5">
      <c r="A25" s="7" t="s">
        <v>23</v>
      </c>
      <c r="B25" s="16">
        <v>2851.6</v>
      </c>
      <c r="C25" s="16">
        <v>2879.4</v>
      </c>
      <c r="D25" s="16">
        <v>2876.2</v>
      </c>
      <c r="E25" s="16">
        <v>2891.8</v>
      </c>
    </row>
    <row r="26" spans="1:5" ht="13.5" customHeight="1">
      <c r="A26" s="7" t="s">
        <v>24</v>
      </c>
      <c r="B26" s="16">
        <v>1129.0999999999999</v>
      </c>
      <c r="C26" s="16">
        <v>1144.5</v>
      </c>
      <c r="D26" s="16">
        <v>1147.0999999999999</v>
      </c>
      <c r="E26" s="16">
        <v>1144.5</v>
      </c>
    </row>
    <row r="27" spans="1:5">
      <c r="A27" s="7" t="s">
        <v>25</v>
      </c>
      <c r="B27" s="15">
        <v>2779.1</v>
      </c>
      <c r="C27" s="15">
        <v>2799.8</v>
      </c>
      <c r="D27" s="15">
        <v>2801.2</v>
      </c>
      <c r="E27" s="15">
        <v>2816.2</v>
      </c>
    </row>
    <row r="28" spans="1:5">
      <c r="A28" s="7" t="s">
        <v>26</v>
      </c>
      <c r="B28" s="15">
        <v>460.7</v>
      </c>
      <c r="C28" s="15">
        <v>464.3</v>
      </c>
      <c r="D28" s="15">
        <v>464.6</v>
      </c>
      <c r="E28" s="15">
        <v>466.6</v>
      </c>
    </row>
    <row r="29" spans="1:5">
      <c r="A29" s="7" t="s">
        <v>113</v>
      </c>
      <c r="B29" s="15">
        <v>1002.1</v>
      </c>
      <c r="C29" s="15">
        <v>1013.9</v>
      </c>
      <c r="D29" s="15">
        <v>1017.3</v>
      </c>
      <c r="E29" s="15">
        <v>1017.4</v>
      </c>
    </row>
    <row r="30" spans="1:5">
      <c r="A30" s="7" t="s">
        <v>28</v>
      </c>
      <c r="B30" s="15">
        <v>1250.2</v>
      </c>
      <c r="C30" s="15">
        <v>1276.7</v>
      </c>
      <c r="D30" s="15">
        <v>1282.7</v>
      </c>
      <c r="E30" s="15">
        <v>1283.0999999999999</v>
      </c>
    </row>
    <row r="31" spans="1:5">
      <c r="A31" s="7" t="s">
        <v>29</v>
      </c>
      <c r="B31" s="15">
        <v>654.79999999999995</v>
      </c>
      <c r="C31" s="15">
        <v>665.1</v>
      </c>
      <c r="D31" s="15">
        <v>664.9</v>
      </c>
      <c r="E31" s="15">
        <v>663.5</v>
      </c>
    </row>
    <row r="32" spans="1:5">
      <c r="A32" s="7" t="s">
        <v>30</v>
      </c>
      <c r="B32" s="15">
        <v>4002.5</v>
      </c>
      <c r="C32" s="15">
        <v>4051.9</v>
      </c>
      <c r="D32" s="15">
        <v>4073.9</v>
      </c>
      <c r="E32" s="15">
        <v>4066.4</v>
      </c>
    </row>
    <row r="33" spans="1:5">
      <c r="A33" s="7" t="s">
        <v>31</v>
      </c>
      <c r="B33" s="15">
        <v>825.9</v>
      </c>
      <c r="C33" s="15">
        <v>826.5</v>
      </c>
      <c r="D33" s="15">
        <v>827.6</v>
      </c>
      <c r="E33" s="15">
        <v>827.6</v>
      </c>
    </row>
    <row r="34" spans="1:5">
      <c r="A34" s="7" t="s">
        <v>32</v>
      </c>
      <c r="B34" s="15">
        <v>9209.7999999999993</v>
      </c>
      <c r="C34" s="15">
        <v>9320.2999999999993</v>
      </c>
      <c r="D34" s="15">
        <v>9332.9</v>
      </c>
      <c r="E34" s="15">
        <v>9343.2999999999993</v>
      </c>
    </row>
    <row r="35" spans="1:5">
      <c r="A35" s="7" t="s">
        <v>33</v>
      </c>
      <c r="B35" s="15">
        <v>4215.8999999999996</v>
      </c>
      <c r="C35" s="15">
        <v>4296.2</v>
      </c>
      <c r="D35" s="15">
        <v>4310.5</v>
      </c>
      <c r="E35" s="15">
        <v>4311.5</v>
      </c>
    </row>
    <row r="36" spans="1:5">
      <c r="A36" s="7" t="s">
        <v>34</v>
      </c>
      <c r="B36" s="15">
        <v>457.5</v>
      </c>
      <c r="C36" s="15">
        <v>441.2</v>
      </c>
      <c r="D36" s="15">
        <v>440</v>
      </c>
      <c r="E36" s="15">
        <v>439.9</v>
      </c>
    </row>
    <row r="37" spans="1:5">
      <c r="A37" s="7" t="s">
        <v>35</v>
      </c>
      <c r="B37" s="15">
        <v>5405.9</v>
      </c>
      <c r="C37" s="15">
        <v>5475.5</v>
      </c>
      <c r="D37" s="15">
        <v>5491.4</v>
      </c>
      <c r="E37" s="15">
        <v>5477.8</v>
      </c>
    </row>
    <row r="38" spans="1:5">
      <c r="A38" s="7" t="s">
        <v>36</v>
      </c>
      <c r="B38" s="15">
        <v>1665.7</v>
      </c>
      <c r="C38" s="15">
        <v>1669.8</v>
      </c>
      <c r="D38" s="15">
        <v>1666</v>
      </c>
      <c r="E38" s="15">
        <v>1663.6</v>
      </c>
    </row>
    <row r="39" spans="1:5">
      <c r="A39" s="7" t="s">
        <v>37</v>
      </c>
      <c r="B39" s="15">
        <v>1766.6</v>
      </c>
      <c r="C39" s="15">
        <v>1819.4</v>
      </c>
      <c r="D39" s="15">
        <v>1823.2</v>
      </c>
      <c r="E39" s="15">
        <v>1828.9</v>
      </c>
    </row>
    <row r="40" spans="1:5">
      <c r="A40" s="7" t="s">
        <v>38</v>
      </c>
      <c r="B40" s="15">
        <v>5822.7</v>
      </c>
      <c r="C40" s="15">
        <v>5876.4</v>
      </c>
      <c r="D40" s="15">
        <v>5894.6</v>
      </c>
      <c r="E40" s="15">
        <v>5877.7</v>
      </c>
    </row>
    <row r="41" spans="1:5">
      <c r="A41" s="7" t="s">
        <v>39</v>
      </c>
      <c r="B41" s="15">
        <v>484</v>
      </c>
      <c r="C41" s="15">
        <v>488.2</v>
      </c>
      <c r="D41" s="15">
        <v>490.6</v>
      </c>
      <c r="E41" s="15">
        <v>489.1</v>
      </c>
    </row>
    <row r="42" spans="1:5">
      <c r="A42" s="7" t="s">
        <v>40</v>
      </c>
      <c r="B42" s="15">
        <v>1987.3</v>
      </c>
      <c r="C42" s="15">
        <v>2028.6</v>
      </c>
      <c r="D42" s="15">
        <v>2039.6</v>
      </c>
      <c r="E42" s="15">
        <v>2040.5</v>
      </c>
    </row>
    <row r="43" spans="1:5">
      <c r="A43" s="7" t="s">
        <v>114</v>
      </c>
      <c r="B43" s="15">
        <v>428</v>
      </c>
      <c r="C43" s="15">
        <v>432.3</v>
      </c>
      <c r="D43" s="15">
        <v>432.3</v>
      </c>
      <c r="E43" s="15">
        <v>432.1</v>
      </c>
    </row>
    <row r="44" spans="1:5">
      <c r="A44" s="7" t="s">
        <v>115</v>
      </c>
      <c r="B44" s="15">
        <v>2869.2</v>
      </c>
      <c r="C44" s="15">
        <v>2951.5</v>
      </c>
      <c r="D44" s="15">
        <v>2951.7</v>
      </c>
      <c r="E44" s="15">
        <v>2953</v>
      </c>
    </row>
    <row r="45" spans="1:5">
      <c r="A45" s="7" t="s">
        <v>43</v>
      </c>
      <c r="B45" s="15">
        <v>11780.3</v>
      </c>
      <c r="C45" s="15">
        <v>11971</v>
      </c>
      <c r="D45" s="15">
        <v>11961.6</v>
      </c>
      <c r="E45" s="15">
        <v>11969.9</v>
      </c>
    </row>
    <row r="46" spans="1:5">
      <c r="A46" s="7" t="s">
        <v>44</v>
      </c>
      <c r="B46" s="15">
        <v>1367.1</v>
      </c>
      <c r="C46" s="15">
        <v>1407.3</v>
      </c>
      <c r="D46" s="15">
        <v>1411.7</v>
      </c>
      <c r="E46" s="15">
        <v>1414.1</v>
      </c>
    </row>
    <row r="47" spans="1:5">
      <c r="A47" s="7" t="s">
        <v>45</v>
      </c>
      <c r="B47" s="7">
        <v>311.2</v>
      </c>
      <c r="C47" s="7">
        <v>315.89999999999998</v>
      </c>
      <c r="D47" s="7">
        <v>316.5</v>
      </c>
      <c r="E47" s="7">
        <v>317.2</v>
      </c>
    </row>
    <row r="48" spans="1:5">
      <c r="A48" s="7" t="s">
        <v>46</v>
      </c>
      <c r="B48" s="15">
        <v>3823.7</v>
      </c>
      <c r="C48" s="15">
        <v>3916.3</v>
      </c>
      <c r="D48" s="15">
        <v>3919.1</v>
      </c>
      <c r="E48" s="15">
        <v>3907.1</v>
      </c>
    </row>
    <row r="49" spans="1:5">
      <c r="A49" s="7" t="s">
        <v>47</v>
      </c>
      <c r="B49" s="15">
        <v>3136.8</v>
      </c>
      <c r="C49" s="15">
        <v>3222.7</v>
      </c>
      <c r="D49" s="15">
        <v>3230.5</v>
      </c>
      <c r="E49" s="15">
        <v>3241.7</v>
      </c>
    </row>
    <row r="50" spans="1:5">
      <c r="A50" s="7" t="s">
        <v>48</v>
      </c>
      <c r="B50" s="7">
        <v>766.1</v>
      </c>
      <c r="C50" s="7">
        <v>758.6</v>
      </c>
      <c r="D50" s="7">
        <v>761.8</v>
      </c>
      <c r="E50" s="7">
        <v>761.2</v>
      </c>
    </row>
    <row r="51" spans="1:5">
      <c r="A51" s="7" t="s">
        <v>49</v>
      </c>
      <c r="B51" s="15">
        <v>2881.6</v>
      </c>
      <c r="C51" s="15">
        <v>2922.9</v>
      </c>
      <c r="D51" s="15">
        <v>2936.2</v>
      </c>
      <c r="E51" s="15">
        <v>2923.6</v>
      </c>
    </row>
    <row r="52" spans="1:5">
      <c r="A52" s="7" t="s">
        <v>50</v>
      </c>
      <c r="B52" s="7">
        <v>292.5</v>
      </c>
      <c r="C52" s="7">
        <v>285.3</v>
      </c>
      <c r="D52" s="7">
        <v>284.39999999999998</v>
      </c>
      <c r="E52" s="7">
        <v>281.7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" sqref="B2:E52"/>
    </sheetView>
  </sheetViews>
  <sheetFormatPr baseColWidth="10" defaultColWidth="8.83203125" defaultRowHeight="12" x14ac:dyDescent="0"/>
  <cols>
    <col min="1" max="1" width="15.33203125" style="7" customWidth="1"/>
    <col min="2" max="16384" width="8.83203125" style="7"/>
  </cols>
  <sheetData>
    <row r="1" spans="1:5">
      <c r="A1" s="3"/>
      <c r="B1" s="4">
        <v>42095</v>
      </c>
      <c r="C1" s="4">
        <v>42401</v>
      </c>
      <c r="D1" s="4">
        <v>42430</v>
      </c>
      <c r="E1" s="6">
        <v>42461</v>
      </c>
    </row>
    <row r="2" spans="1:5">
      <c r="A2" s="7" t="s">
        <v>0</v>
      </c>
      <c r="B2" s="7">
        <v>377.3</v>
      </c>
      <c r="C2" s="7">
        <v>374.9</v>
      </c>
      <c r="D2" s="7">
        <v>374.9</v>
      </c>
      <c r="E2" s="7">
        <v>375.9</v>
      </c>
    </row>
    <row r="3" spans="1:5">
      <c r="A3" s="7" t="s">
        <v>1</v>
      </c>
      <c r="B3" s="7">
        <v>82</v>
      </c>
      <c r="C3" s="7">
        <v>81.7</v>
      </c>
      <c r="D3" s="7">
        <v>81.7</v>
      </c>
      <c r="E3" s="7">
        <v>81.5</v>
      </c>
    </row>
    <row r="4" spans="1:5">
      <c r="A4" s="7" t="s">
        <v>2</v>
      </c>
      <c r="B4" s="7">
        <v>409.3</v>
      </c>
      <c r="C4" s="7">
        <v>407.5</v>
      </c>
      <c r="D4" s="7">
        <v>408.4</v>
      </c>
      <c r="E4" s="7">
        <v>408.3</v>
      </c>
    </row>
    <row r="5" spans="1:5">
      <c r="A5" s="7" t="s">
        <v>3</v>
      </c>
      <c r="B5" s="7">
        <v>212.4</v>
      </c>
      <c r="C5" s="7">
        <v>213.1</v>
      </c>
      <c r="D5" s="7">
        <v>212.8</v>
      </c>
      <c r="E5" s="7">
        <v>212.9</v>
      </c>
    </row>
    <row r="6" spans="1:5">
      <c r="A6" s="7" t="s">
        <v>4</v>
      </c>
      <c r="B6" s="15">
        <v>2446.5</v>
      </c>
      <c r="C6" s="15">
        <v>2488.6</v>
      </c>
      <c r="D6" s="15">
        <v>2493.4</v>
      </c>
      <c r="E6" s="15">
        <v>2495.1999999999998</v>
      </c>
    </row>
    <row r="7" spans="1:5">
      <c r="A7" s="7" t="s">
        <v>5</v>
      </c>
      <c r="B7" s="7">
        <v>414.7</v>
      </c>
      <c r="C7" s="7">
        <v>422.4</v>
      </c>
      <c r="D7" s="7">
        <v>423.7</v>
      </c>
      <c r="E7" s="7">
        <v>424.5</v>
      </c>
    </row>
    <row r="8" spans="1:5">
      <c r="A8" s="7" t="s">
        <v>6</v>
      </c>
      <c r="B8" s="7">
        <v>238.6</v>
      </c>
      <c r="C8" s="7">
        <v>237.5</v>
      </c>
      <c r="D8" s="7">
        <v>237.8</v>
      </c>
      <c r="E8" s="7">
        <v>237.9</v>
      </c>
    </row>
    <row r="9" spans="1:5">
      <c r="A9" s="7" t="s">
        <v>7</v>
      </c>
      <c r="B9" s="7">
        <v>63.9</v>
      </c>
      <c r="C9" s="7">
        <v>64.900000000000006</v>
      </c>
      <c r="D9" s="7">
        <v>65.099999999999994</v>
      </c>
      <c r="E9" s="7">
        <v>65.099999999999994</v>
      </c>
    </row>
    <row r="10" spans="1:5">
      <c r="A10" s="7" t="s">
        <v>8</v>
      </c>
      <c r="B10" s="7">
        <v>237.8</v>
      </c>
      <c r="C10" s="7">
        <v>240.7</v>
      </c>
      <c r="D10" s="7">
        <v>239.7</v>
      </c>
      <c r="E10" s="7">
        <v>240.1</v>
      </c>
    </row>
    <row r="11" spans="1:5">
      <c r="A11" s="7" t="s">
        <v>9</v>
      </c>
      <c r="B11" s="15">
        <v>1079</v>
      </c>
      <c r="C11" s="15">
        <v>1088.3</v>
      </c>
      <c r="D11" s="15">
        <v>1087</v>
      </c>
      <c r="E11" s="15">
        <v>1089.2</v>
      </c>
    </row>
    <row r="12" spans="1:5">
      <c r="A12" s="7" t="s">
        <v>10</v>
      </c>
      <c r="B12" s="7">
        <v>678.8</v>
      </c>
      <c r="C12" s="7">
        <v>684.2</v>
      </c>
      <c r="D12" s="7">
        <v>687.7</v>
      </c>
      <c r="E12" s="7">
        <v>686.1</v>
      </c>
    </row>
    <row r="13" spans="1:5">
      <c r="A13" s="7" t="s">
        <v>11</v>
      </c>
      <c r="B13" s="7">
        <v>126.1</v>
      </c>
      <c r="C13" s="7">
        <v>126.2</v>
      </c>
      <c r="D13" s="7">
        <v>126.5</v>
      </c>
      <c r="E13" s="7">
        <v>124</v>
      </c>
    </row>
    <row r="14" spans="1:5">
      <c r="A14" s="7" t="s">
        <v>12</v>
      </c>
      <c r="B14" s="7">
        <v>118.7</v>
      </c>
      <c r="C14" s="7">
        <v>121.3</v>
      </c>
      <c r="D14" s="7">
        <v>121.8</v>
      </c>
      <c r="E14" s="7">
        <v>121.2</v>
      </c>
    </row>
    <row r="15" spans="1:5">
      <c r="A15" s="7" t="s">
        <v>13</v>
      </c>
      <c r="B15" s="7">
        <v>828.7</v>
      </c>
      <c r="C15" s="7">
        <v>831.3</v>
      </c>
      <c r="D15" s="7">
        <v>833</v>
      </c>
      <c r="E15" s="7">
        <v>834.4</v>
      </c>
    </row>
    <row r="16" spans="1:5">
      <c r="A16" s="7" t="s">
        <v>14</v>
      </c>
      <c r="B16" s="7">
        <v>425.4</v>
      </c>
      <c r="C16" s="7">
        <v>427.7</v>
      </c>
      <c r="D16" s="7">
        <v>429.1</v>
      </c>
      <c r="E16" s="7">
        <v>428.1</v>
      </c>
    </row>
    <row r="17" spans="1:5">
      <c r="A17" s="7" t="s">
        <v>15</v>
      </c>
      <c r="B17" s="7">
        <v>255.2</v>
      </c>
      <c r="C17" s="7">
        <v>255.2</v>
      </c>
      <c r="D17" s="7">
        <v>255.3</v>
      </c>
      <c r="E17" s="7">
        <v>257.2</v>
      </c>
    </row>
    <row r="18" spans="1:5">
      <c r="A18" s="7" t="s">
        <v>16</v>
      </c>
      <c r="B18" s="7">
        <v>257.10000000000002</v>
      </c>
      <c r="C18" s="7">
        <v>255.7</v>
      </c>
      <c r="D18" s="7">
        <v>256.39999999999998</v>
      </c>
      <c r="E18" s="7">
        <v>255.7</v>
      </c>
    </row>
    <row r="19" spans="1:5">
      <c r="A19" s="7" t="s">
        <v>17</v>
      </c>
      <c r="B19" s="7">
        <v>319.10000000000002</v>
      </c>
      <c r="C19" s="7">
        <v>315</v>
      </c>
      <c r="D19" s="7">
        <v>313.39999999999998</v>
      </c>
      <c r="E19" s="7">
        <v>315.3</v>
      </c>
    </row>
    <row r="20" spans="1:5">
      <c r="A20" s="7" t="s">
        <v>18</v>
      </c>
      <c r="B20" s="7">
        <v>327.7</v>
      </c>
      <c r="C20" s="7">
        <v>325.8</v>
      </c>
      <c r="D20" s="7">
        <v>324.8</v>
      </c>
      <c r="E20" s="7">
        <v>324.8</v>
      </c>
    </row>
    <row r="21" spans="1:5">
      <c r="A21" s="7" t="s">
        <v>19</v>
      </c>
      <c r="B21" s="7">
        <v>99.5</v>
      </c>
      <c r="C21" s="7">
        <v>98.6</v>
      </c>
      <c r="D21" s="7">
        <v>98.9</v>
      </c>
      <c r="E21" s="7">
        <v>98.4</v>
      </c>
    </row>
    <row r="22" spans="1:5">
      <c r="A22" s="7" t="s">
        <v>20</v>
      </c>
      <c r="B22" s="7">
        <v>503.2</v>
      </c>
      <c r="C22" s="7">
        <v>500.5</v>
      </c>
      <c r="D22" s="7">
        <v>503.1</v>
      </c>
      <c r="E22" s="7">
        <v>502.5</v>
      </c>
    </row>
    <row r="23" spans="1:5">
      <c r="A23" s="7" t="s">
        <v>21</v>
      </c>
      <c r="B23" s="7">
        <v>451.1</v>
      </c>
      <c r="C23" s="7">
        <v>453.1</v>
      </c>
      <c r="D23" s="7">
        <v>455.2</v>
      </c>
      <c r="E23" s="7">
        <v>455.1</v>
      </c>
    </row>
    <row r="24" spans="1:5">
      <c r="A24" s="7" t="s">
        <v>22</v>
      </c>
      <c r="B24" s="7">
        <v>594.1</v>
      </c>
      <c r="C24" s="7">
        <v>599.79999999999995</v>
      </c>
      <c r="D24" s="7">
        <v>602.5</v>
      </c>
      <c r="E24" s="7">
        <v>599.5</v>
      </c>
    </row>
    <row r="25" spans="1:5">
      <c r="A25" s="7" t="s">
        <v>23</v>
      </c>
      <c r="B25" s="7">
        <v>420.5</v>
      </c>
      <c r="C25" s="7">
        <v>420.2</v>
      </c>
      <c r="D25" s="7">
        <v>419.5</v>
      </c>
      <c r="E25" s="7">
        <v>419.2</v>
      </c>
    </row>
    <row r="26" spans="1:5">
      <c r="A26" s="7" t="s">
        <v>24</v>
      </c>
      <c r="B26" s="7">
        <v>243.5</v>
      </c>
      <c r="C26" s="7">
        <v>245.9</v>
      </c>
      <c r="D26" s="7">
        <v>245.9</v>
      </c>
      <c r="E26" s="7">
        <v>245.4</v>
      </c>
    </row>
    <row r="27" spans="1:5">
      <c r="A27" s="7" t="s">
        <v>25</v>
      </c>
      <c r="B27" s="7">
        <v>434</v>
      </c>
      <c r="C27" s="7">
        <v>429.9</v>
      </c>
      <c r="D27" s="7">
        <v>429.2</v>
      </c>
      <c r="E27" s="7">
        <v>429.2</v>
      </c>
    </row>
    <row r="28" spans="1:5">
      <c r="A28" s="7" t="s">
        <v>26</v>
      </c>
      <c r="B28" s="7">
        <v>90.5</v>
      </c>
      <c r="C28" s="7">
        <v>91</v>
      </c>
      <c r="D28" s="7">
        <v>91</v>
      </c>
      <c r="E28" s="7">
        <v>90.9</v>
      </c>
    </row>
    <row r="29" spans="1:5">
      <c r="A29" s="7" t="s">
        <v>27</v>
      </c>
      <c r="B29" s="7">
        <v>171</v>
      </c>
      <c r="C29" s="7">
        <v>171.4</v>
      </c>
      <c r="D29" s="7">
        <v>172.1</v>
      </c>
      <c r="E29" s="7">
        <v>171.2</v>
      </c>
    </row>
    <row r="30" spans="1:5">
      <c r="A30" s="7" t="s">
        <v>28</v>
      </c>
      <c r="B30" s="7">
        <v>154.30000000000001</v>
      </c>
      <c r="C30" s="7">
        <v>156</v>
      </c>
      <c r="D30" s="7">
        <v>156.6</v>
      </c>
      <c r="E30" s="7">
        <v>156.1</v>
      </c>
    </row>
    <row r="31" spans="1:5">
      <c r="A31" s="7" t="s">
        <v>29</v>
      </c>
      <c r="B31" s="7">
        <v>91</v>
      </c>
      <c r="C31" s="7">
        <v>89.9</v>
      </c>
      <c r="D31" s="7">
        <v>89.5</v>
      </c>
      <c r="E31" s="7">
        <v>88.9</v>
      </c>
    </row>
    <row r="32" spans="1:5">
      <c r="A32" s="7" t="s">
        <v>30</v>
      </c>
      <c r="B32" s="7">
        <v>613.20000000000005</v>
      </c>
      <c r="C32" s="7">
        <v>612.6</v>
      </c>
      <c r="D32" s="7">
        <v>613.4</v>
      </c>
      <c r="E32" s="7">
        <v>616.70000000000005</v>
      </c>
    </row>
    <row r="33" spans="1:5">
      <c r="A33" s="7" t="s">
        <v>31</v>
      </c>
      <c r="B33" s="7">
        <v>190.1</v>
      </c>
      <c r="C33" s="7">
        <v>190.4</v>
      </c>
      <c r="D33" s="7">
        <v>190.9</v>
      </c>
      <c r="E33" s="7">
        <v>190.1</v>
      </c>
    </row>
    <row r="34" spans="1:5">
      <c r="A34" s="7" t="s">
        <v>32</v>
      </c>
      <c r="B34" s="15">
        <v>1434.5</v>
      </c>
      <c r="C34" s="15">
        <v>1439.4</v>
      </c>
      <c r="D34" s="15">
        <v>1440.7</v>
      </c>
      <c r="E34" s="15">
        <v>1437.8</v>
      </c>
    </row>
    <row r="35" spans="1:5">
      <c r="A35" s="7" t="s">
        <v>33</v>
      </c>
      <c r="B35" s="7">
        <v>719.8</v>
      </c>
      <c r="C35" s="7">
        <v>724.1</v>
      </c>
      <c r="D35" s="7">
        <v>722.6</v>
      </c>
      <c r="E35" s="7">
        <v>720.5</v>
      </c>
    </row>
    <row r="36" spans="1:5">
      <c r="A36" s="7" t="s">
        <v>34</v>
      </c>
      <c r="B36" s="7">
        <v>80.7</v>
      </c>
      <c r="C36" s="7">
        <v>82.8</v>
      </c>
      <c r="D36" s="7">
        <v>83.3</v>
      </c>
      <c r="E36" s="7">
        <v>83</v>
      </c>
    </row>
    <row r="37" spans="1:5">
      <c r="A37" s="7" t="s">
        <v>35</v>
      </c>
      <c r="B37" s="7">
        <v>768.3</v>
      </c>
      <c r="C37" s="7">
        <v>770.3</v>
      </c>
      <c r="D37" s="7">
        <v>776.8</v>
      </c>
      <c r="E37" s="7">
        <v>769.8</v>
      </c>
    </row>
    <row r="38" spans="1:5">
      <c r="A38" s="7" t="s">
        <v>36</v>
      </c>
      <c r="B38" s="7">
        <v>350.7</v>
      </c>
      <c r="C38" s="7">
        <v>352.6</v>
      </c>
      <c r="D38" s="7">
        <v>352.2</v>
      </c>
      <c r="E38" s="7">
        <v>352.3</v>
      </c>
    </row>
    <row r="39" spans="1:5">
      <c r="A39" s="7" t="s">
        <v>37</v>
      </c>
      <c r="B39" s="7">
        <v>299.10000000000002</v>
      </c>
      <c r="C39" s="7">
        <v>305</v>
      </c>
      <c r="D39" s="7">
        <v>306.3</v>
      </c>
      <c r="E39" s="7">
        <v>307.8</v>
      </c>
    </row>
    <row r="40" spans="1:5">
      <c r="A40" s="7" t="s">
        <v>38</v>
      </c>
      <c r="B40" s="7">
        <v>704.6</v>
      </c>
      <c r="C40" s="7">
        <v>705</v>
      </c>
      <c r="D40" s="7">
        <v>705.6</v>
      </c>
      <c r="E40" s="7">
        <v>701.9</v>
      </c>
    </row>
    <row r="41" spans="1:5">
      <c r="A41" s="7" t="s">
        <v>39</v>
      </c>
      <c r="B41" s="7">
        <v>60.5</v>
      </c>
      <c r="C41" s="7">
        <v>60.1</v>
      </c>
      <c r="D41" s="7">
        <v>59.9</v>
      </c>
      <c r="E41" s="7">
        <v>60.2</v>
      </c>
    </row>
    <row r="42" spans="1:5">
      <c r="A42" s="7" t="s">
        <v>40</v>
      </c>
      <c r="B42" s="7">
        <v>359.3</v>
      </c>
      <c r="C42" s="7">
        <v>362.4</v>
      </c>
      <c r="D42" s="7">
        <v>362.3</v>
      </c>
      <c r="E42" s="7">
        <v>362.5</v>
      </c>
    </row>
    <row r="43" spans="1:5">
      <c r="A43" s="7" t="s">
        <v>41</v>
      </c>
      <c r="B43" s="7">
        <v>77.8</v>
      </c>
      <c r="C43" s="7">
        <v>77.599999999999994</v>
      </c>
      <c r="D43" s="7">
        <v>77.599999999999994</v>
      </c>
      <c r="E43" s="7">
        <v>77.8</v>
      </c>
    </row>
    <row r="44" spans="1:5">
      <c r="A44" s="7" t="s">
        <v>42</v>
      </c>
      <c r="B44" s="7">
        <v>423.4</v>
      </c>
      <c r="C44" s="7">
        <v>425.8</v>
      </c>
      <c r="D44" s="7">
        <v>423.4</v>
      </c>
      <c r="E44" s="7">
        <v>423.9</v>
      </c>
    </row>
    <row r="45" spans="1:5">
      <c r="A45" s="7" t="s">
        <v>43</v>
      </c>
      <c r="B45" s="15">
        <v>1843.9</v>
      </c>
      <c r="C45" s="15">
        <v>1873.1</v>
      </c>
      <c r="D45" s="15">
        <v>1879</v>
      </c>
      <c r="E45" s="15">
        <v>1879.3</v>
      </c>
    </row>
    <row r="46" spans="1:5">
      <c r="A46" s="7" t="s">
        <v>44</v>
      </c>
      <c r="B46" s="7">
        <v>233</v>
      </c>
      <c r="C46" s="7">
        <v>236.7</v>
      </c>
      <c r="D46" s="7">
        <v>237.3</v>
      </c>
      <c r="E46" s="7">
        <v>237.8</v>
      </c>
    </row>
    <row r="47" spans="1:5">
      <c r="A47" s="7" t="s">
        <v>45</v>
      </c>
      <c r="B47" s="7">
        <v>55.8</v>
      </c>
      <c r="C47" s="7">
        <v>56.2</v>
      </c>
      <c r="D47" s="7">
        <v>56.5</v>
      </c>
      <c r="E47" s="7">
        <v>56.3</v>
      </c>
    </row>
    <row r="48" spans="1:5">
      <c r="A48" s="7" t="s">
        <v>46</v>
      </c>
      <c r="B48" s="7">
        <v>711.3</v>
      </c>
      <c r="C48" s="7">
        <v>711.5</v>
      </c>
      <c r="D48" s="7">
        <v>712.9</v>
      </c>
      <c r="E48" s="7">
        <v>710.9</v>
      </c>
    </row>
    <row r="49" spans="1:5">
      <c r="A49" s="7" t="s">
        <v>47</v>
      </c>
      <c r="B49" s="7">
        <v>559.5</v>
      </c>
      <c r="C49" s="7">
        <v>568</v>
      </c>
      <c r="D49" s="7">
        <v>569.79999999999995</v>
      </c>
      <c r="E49" s="7">
        <v>571.4</v>
      </c>
    </row>
    <row r="50" spans="1:5">
      <c r="A50" s="7" t="s">
        <v>48</v>
      </c>
      <c r="B50" s="7">
        <v>152.4</v>
      </c>
      <c r="C50" s="7">
        <v>151.80000000000001</v>
      </c>
      <c r="D50" s="7">
        <v>152.69999999999999</v>
      </c>
      <c r="E50" s="7">
        <v>153.30000000000001</v>
      </c>
    </row>
    <row r="51" spans="1:5">
      <c r="A51" s="7" t="s">
        <v>49</v>
      </c>
      <c r="B51" s="7">
        <v>410.5</v>
      </c>
      <c r="C51" s="7">
        <v>415.4</v>
      </c>
      <c r="D51" s="7">
        <v>414</v>
      </c>
      <c r="E51" s="7">
        <v>412.9</v>
      </c>
    </row>
    <row r="52" spans="1:5">
      <c r="A52" s="7" t="s">
        <v>50</v>
      </c>
      <c r="B52" s="7">
        <v>71.099999999999994</v>
      </c>
      <c r="C52" s="7">
        <v>72</v>
      </c>
      <c r="D52" s="7">
        <v>71.900000000000006</v>
      </c>
      <c r="E52" s="7">
        <v>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Employment_Table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Benjamin Chartoff</cp:lastModifiedBy>
  <cp:lastPrinted>2015-05-27T14:28:30Z</cp:lastPrinted>
  <dcterms:created xsi:type="dcterms:W3CDTF">2015-03-27T14:43:53Z</dcterms:created>
  <dcterms:modified xsi:type="dcterms:W3CDTF">2016-05-20T19:54:29Z</dcterms:modified>
</cp:coreProperties>
</file>