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75" windowWidth="21075" windowHeight="10545"/>
  </bookViews>
  <sheets>
    <sheet name="Employment Table" sheetId="4" r:id="rId1"/>
    <sheet name="Unemployment" sheetId="1" r:id="rId2"/>
    <sheet name="Total_Employment" sheetId="2" r:id="rId3"/>
    <sheet name="Government_Employment" sheetId="3" r:id="rId4"/>
    <sheet name="SCRATCH" sheetId="5" r:id="rId5"/>
  </sheets>
  <definedNames>
    <definedName name="_xlnm._FilterDatabase" localSheetId="4" hidden="1">SCRATCH!$A$2:$E$2</definedName>
  </definedNames>
  <calcPr calcId="145621"/>
</workbook>
</file>

<file path=xl/calcChain.xml><?xml version="1.0" encoding="utf-8"?>
<calcChain xmlns="http://schemas.openxmlformats.org/spreadsheetml/2006/main">
  <c r="E41" i="5" l="1"/>
  <c r="D41" i="5"/>
  <c r="C41" i="5"/>
  <c r="B41" i="5"/>
  <c r="E14" i="5"/>
  <c r="D14" i="5"/>
  <c r="C14" i="5"/>
  <c r="B14" i="5"/>
  <c r="E25" i="5"/>
  <c r="D25" i="5"/>
  <c r="C25" i="5"/>
  <c r="B25" i="5"/>
  <c r="E6" i="5"/>
  <c r="D6" i="5"/>
  <c r="C6" i="5"/>
  <c r="B6" i="5"/>
  <c r="E29" i="5"/>
  <c r="D29" i="5"/>
  <c r="C29" i="5"/>
  <c r="B29" i="5"/>
  <c r="E11" i="5"/>
  <c r="D11" i="5"/>
  <c r="C11" i="5"/>
  <c r="B11" i="5"/>
  <c r="E15" i="5"/>
  <c r="D15" i="5"/>
  <c r="C15" i="5"/>
  <c r="B15" i="5"/>
  <c r="E19" i="5"/>
  <c r="D19" i="5"/>
  <c r="C19" i="5"/>
  <c r="B19" i="5"/>
  <c r="E26" i="5"/>
  <c r="D26" i="5"/>
  <c r="C26" i="5"/>
  <c r="B26" i="5"/>
  <c r="E40" i="5"/>
  <c r="D40" i="5"/>
  <c r="C40" i="5"/>
  <c r="B40" i="5"/>
  <c r="E7" i="5"/>
  <c r="D7" i="5"/>
  <c r="C7" i="5"/>
  <c r="B7" i="5"/>
  <c r="E46" i="5"/>
  <c r="D46" i="5"/>
  <c r="C46" i="5"/>
  <c r="B46" i="5"/>
  <c r="E51" i="5"/>
  <c r="D51" i="5"/>
  <c r="C51" i="5"/>
  <c r="B51" i="5"/>
  <c r="E5" i="5"/>
  <c r="D5" i="5"/>
  <c r="C5" i="5"/>
  <c r="B5" i="5"/>
  <c r="E33" i="5"/>
  <c r="D33" i="5"/>
  <c r="C33" i="5"/>
  <c r="B33" i="5"/>
  <c r="E42" i="5"/>
  <c r="D42" i="5"/>
  <c r="C42" i="5"/>
  <c r="B42" i="5"/>
  <c r="E21" i="5"/>
  <c r="D21" i="5"/>
  <c r="C21" i="5"/>
  <c r="B21" i="5"/>
  <c r="E44" i="5"/>
  <c r="D44" i="5"/>
  <c r="C44" i="5"/>
  <c r="B44" i="5"/>
  <c r="E34" i="5"/>
  <c r="D34" i="5"/>
  <c r="C34" i="5"/>
  <c r="B34" i="5"/>
  <c r="E39" i="5"/>
  <c r="D39" i="5"/>
  <c r="C39" i="5"/>
  <c r="B39" i="5"/>
  <c r="E22" i="5"/>
  <c r="D22" i="5"/>
  <c r="C22" i="5"/>
  <c r="B22" i="5"/>
  <c r="E49" i="5"/>
  <c r="D49" i="5"/>
  <c r="C49" i="5"/>
  <c r="B49" i="5"/>
  <c r="E50" i="5"/>
  <c r="D50" i="5"/>
  <c r="C50" i="5"/>
  <c r="B50" i="5"/>
  <c r="E17" i="5"/>
  <c r="D17" i="5"/>
  <c r="C17" i="5"/>
  <c r="B17" i="5"/>
  <c r="E53" i="5"/>
  <c r="D53" i="5"/>
  <c r="C53" i="5"/>
  <c r="B53" i="5"/>
  <c r="E36" i="5"/>
  <c r="D36" i="5"/>
  <c r="C36" i="5"/>
  <c r="B36" i="5"/>
  <c r="E27" i="5"/>
  <c r="D27" i="5"/>
  <c r="C27" i="5"/>
  <c r="B27" i="5"/>
  <c r="E30" i="5"/>
  <c r="D30" i="5"/>
  <c r="C30" i="5"/>
  <c r="B30" i="5"/>
  <c r="E45" i="5"/>
  <c r="D45" i="5"/>
  <c r="C45" i="5"/>
  <c r="B45" i="5"/>
  <c r="E3" i="5"/>
  <c r="D3" i="5"/>
  <c r="C3" i="5"/>
  <c r="B3" i="5"/>
  <c r="E9" i="5"/>
  <c r="D9" i="5"/>
  <c r="C9" i="5"/>
  <c r="B9" i="5"/>
  <c r="E47" i="5"/>
  <c r="D47" i="5"/>
  <c r="C47" i="5"/>
  <c r="B47" i="5"/>
  <c r="E52" i="5"/>
  <c r="D52" i="5"/>
  <c r="C52" i="5"/>
  <c r="B52" i="5"/>
  <c r="E35" i="5"/>
  <c r="D35" i="5"/>
  <c r="C35" i="5"/>
  <c r="B35" i="5"/>
  <c r="E37" i="5"/>
  <c r="D37" i="5"/>
  <c r="C37" i="5"/>
  <c r="B37" i="5"/>
  <c r="E13" i="5"/>
  <c r="D13" i="5"/>
  <c r="C13" i="5"/>
  <c r="B13" i="5"/>
  <c r="E24" i="5"/>
  <c r="D24" i="5"/>
  <c r="C24" i="5"/>
  <c r="B24" i="5"/>
  <c r="E31" i="5"/>
  <c r="D31" i="5"/>
  <c r="C31" i="5"/>
  <c r="B31" i="5"/>
  <c r="E4" i="5"/>
  <c r="D4" i="5"/>
  <c r="C4" i="5"/>
  <c r="B4" i="5"/>
  <c r="E48" i="5"/>
  <c r="D48" i="5"/>
  <c r="C48" i="5"/>
  <c r="B48" i="5"/>
  <c r="E10" i="5"/>
  <c r="D10" i="5"/>
  <c r="C10" i="5"/>
  <c r="B10" i="5"/>
  <c r="E18" i="5"/>
  <c r="D18" i="5"/>
  <c r="C18" i="5"/>
  <c r="B18" i="5"/>
  <c r="E32" i="5"/>
  <c r="D32" i="5"/>
  <c r="C32" i="5"/>
  <c r="B32" i="5"/>
  <c r="E43" i="5"/>
  <c r="D43" i="5"/>
  <c r="C43" i="5"/>
  <c r="B43" i="5"/>
  <c r="E23" i="5"/>
  <c r="D23" i="5"/>
  <c r="C23" i="5"/>
  <c r="B23" i="5"/>
  <c r="E16" i="5"/>
  <c r="D16" i="5"/>
  <c r="C16" i="5"/>
  <c r="B16" i="5"/>
  <c r="E8" i="5"/>
  <c r="D8" i="5"/>
  <c r="C8" i="5"/>
  <c r="B8" i="5"/>
  <c r="E38" i="5"/>
  <c r="D38" i="5"/>
  <c r="C38" i="5"/>
  <c r="B38" i="5"/>
  <c r="E28" i="5"/>
  <c r="D28" i="5"/>
  <c r="C28" i="5"/>
  <c r="B28" i="5"/>
  <c r="E12" i="5"/>
  <c r="D12" i="5"/>
  <c r="C12" i="5"/>
  <c r="B12" i="5"/>
  <c r="E20" i="5"/>
  <c r="D20" i="5"/>
  <c r="C20" i="5"/>
  <c r="B20" i="5"/>
  <c r="E1" i="5"/>
  <c r="D1" i="5"/>
  <c r="C1" i="5"/>
  <c r="B1" i="5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F2" i="3"/>
  <c r="F2" i="2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55" i="5" l="1"/>
</calcChain>
</file>

<file path=xl/sharedStrings.xml><?xml version="1.0" encoding="utf-8"?>
<sst xmlns="http://schemas.openxmlformats.org/spreadsheetml/2006/main" count="327" uniqueCount="113">
  <si>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</si>
  <si>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</si>
  <si>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</si>
  <si>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</si>
  <si>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</si>
  <si>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</si>
  <si>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</si>
  <si>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</si>
  <si>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</si>
  <si>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</si>
  <si>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</si>
  <si>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</si>
  <si>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</si>
  <si>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</si>
  <si>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</si>
  <si>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</si>
  <si>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</si>
  <si>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</si>
  <si>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</si>
  <si>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</si>
  <si>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</si>
  <si>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</si>
  <si>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</si>
  <si>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</si>
  <si>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</si>
  <si>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</si>
  <si>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</si>
  <si>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</si>
  <si>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</si>
  <si>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</si>
  <si>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</si>
  <si>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</si>
  <si>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</si>
  <si>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</si>
  <si>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</si>
  <si>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</si>
  <si>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</si>
  <si>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</si>
  <si>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</si>
  <si>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</si>
  <si>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</si>
  <si>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</si>
  <si>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</si>
  <si>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</si>
  <si>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</si>
  <si>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</si>
  <si>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</si>
  <si>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</si>
  <si>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</si>
  <si>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</si>
  <si>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</si>
  <si>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</si>
  <si>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</si>
  <si>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</si>
  <si>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Percentage Change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</si>
  <si>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</si>
  <si>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</si>
  <si>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</si>
  <si>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</si>
  <si>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</si>
  <si>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</si>
  <si>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</si>
  <si>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</si>
  <si>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</si>
  <si>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</si>
  <si>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</si>
  <si>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</si>
  <si>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</si>
  <si>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</si>
  <si>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</si>
  <si>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</si>
  <si>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</si>
  <si>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</si>
  <si>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</si>
  <si>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</si>
  <si>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</si>
  <si>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</si>
  <si>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</si>
  <si>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</si>
  <si>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</si>
  <si>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</si>
  <si>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</si>
  <si>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</si>
  <si>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</si>
  <si>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</si>
  <si>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</si>
  <si>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</si>
  <si>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</si>
  <si>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</si>
  <si>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</si>
  <si>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</si>
  <si>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</si>
  <si>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</si>
  <si>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</si>
  <si>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</si>
  <si>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</si>
  <si>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</si>
  <si>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</si>
  <si>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</si>
  <si>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</si>
  <si>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</si>
  <si>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</si>
  <si>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</si>
  <si>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</si>
  <si>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</si>
  <si>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</si>
  <si>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</si>
  <si>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</si>
  <si>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</si>
  <si>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</si>
  <si>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</si>
  <si>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</si>
  <si>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Employment February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</si>
</sst>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#,##0.0"/>
    <numFmt numFmtId="171" formatCode="0.0"/>
    <numFmt numFmtId="172" formatCode="[$-409]mmm\-yy;@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43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4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4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4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4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4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4" fontId="32" fillId="0" borderId="0" applyFill="0"/>
    <xf numFmtId="43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4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43" fontId="37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68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166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2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2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2" fontId="64" fillId="0" borderId="0" applyNumberFormat="0" applyFill="0" applyBorder="0" applyAlignment="0" applyProtection="0"/>
    <xf numFmtId="172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2" fontId="65" fillId="0" borderId="0" applyNumberFormat="0" applyFill="0" applyBorder="0" applyAlignment="0" applyProtection="0"/>
    <xf numFmtId="172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2" fontId="66" fillId="0" borderId="0" applyNumberFormat="0" applyFill="0" applyBorder="0" applyAlignment="0" applyProtection="0"/>
    <xf numFmtId="172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2" fontId="64" fillId="0" borderId="0" applyNumberFormat="0" applyFill="0" applyBorder="0" applyAlignment="0" applyProtection="0"/>
    <xf numFmtId="172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2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2" fontId="23" fillId="0" borderId="0"/>
    <xf numFmtId="172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2" fontId="23" fillId="0" borderId="0"/>
    <xf numFmtId="0" fontId="23" fillId="0" borderId="0"/>
    <xf numFmtId="0" fontId="1" fillId="0" borderId="0"/>
    <xf numFmtId="0" fontId="23" fillId="0" borderId="0"/>
    <xf numFmtId="172" fontId="23" fillId="0" borderId="0"/>
    <xf numFmtId="0" fontId="23" fillId="0" borderId="0"/>
    <xf numFmtId="172" fontId="23" fillId="0" borderId="0"/>
    <xf numFmtId="172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2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2" fontId="70" fillId="0" borderId="0"/>
    <xf numFmtId="0" fontId="60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0" fontId="69" fillId="0" borderId="0"/>
    <xf numFmtId="0" fontId="38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2" fontId="71" fillId="0" borderId="16">
      <alignment horizontal="center"/>
    </xf>
    <xf numFmtId="0" fontId="23" fillId="0" borderId="0"/>
    <xf numFmtId="4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43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4" fontId="59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31">
    <xf numFmtId="0" fontId="0" fillId="0" borderId="0" xfId="0"/>
    <xf numFmtId="171" fontId="56" fillId="0" borderId="0" xfId="0" applyNumberFormat="1" applyFont="1"/>
    <xf numFmtId="17" fontId="58" fillId="39" borderId="0" xfId="0" applyNumberFormat="1" applyFont="1" applyFill="1"/>
    <xf numFmtId="0" fontId="58" fillId="0" borderId="0" xfId="0" applyFont="1"/>
    <xf numFmtId="170" fontId="56" fillId="0" borderId="0" xfId="0" applyNumberFormat="1" applyFont="1"/>
    <xf numFmtId="4" fontId="56" fillId="0" borderId="0" xfId="0" applyNumberFormat="1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17" fontId="58" fillId="33" borderId="0" xfId="0" applyNumberFormat="1" applyFont="1" applyFill="1"/>
    <xf numFmtId="0" fontId="23" fillId="0" borderId="0" xfId="149" applyFont="1"/>
    <xf numFmtId="0" fontId="57" fillId="0" borderId="0" xfId="149" applyFont="1"/>
    <xf numFmtId="171" fontId="56" fillId="0" borderId="0" xfId="487" applyNumberFormat="1" applyFont="1"/>
    <xf numFmtId="171" fontId="56" fillId="0" borderId="0" xfId="334" applyNumberFormat="1" applyFont="1"/>
    <xf numFmtId="171" fontId="56" fillId="0" borderId="0" xfId="332" applyNumberFormat="1" applyFont="1"/>
    <xf numFmtId="0" fontId="58" fillId="39" borderId="0" xfId="0" applyFont="1" applyFill="1" applyBorder="1" applyAlignment="1">
      <alignment horizontal="center" wrapText="1"/>
    </xf>
    <xf numFmtId="171" fontId="56" fillId="0" borderId="0" xfId="486" applyNumberFormat="1" applyFont="1"/>
    <xf numFmtId="0" fontId="58" fillId="0" borderId="0" xfId="0" applyFont="1" applyAlignment="1">
      <alignment wrapText="1"/>
    </xf>
    <xf numFmtId="0" fontId="57" fillId="0" borderId="0" xfId="0" applyFont="1"/>
    <xf numFmtId="170" fontId="57" fillId="0" borderId="0" xfId="0" applyNumberFormat="1" applyFont="1"/>
    <xf numFmtId="171" fontId="56" fillId="0" borderId="0" xfId="494" applyNumberFormat="1" applyFont="1"/>
    <xf numFmtId="171" fontId="56" fillId="0" borderId="0" xfId="485" applyNumberFormat="1" applyFont="1"/>
    <xf numFmtId="0" fontId="58" fillId="39" borderId="0" xfId="0" applyFont="1" applyFill="1"/>
    <xf numFmtId="171" fontId="56" fillId="0" borderId="0" xfId="161" applyNumberFormat="1" applyFont="1"/>
    <xf numFmtId="171" fontId="56" fillId="0" borderId="0" xfId="489" applyNumberFormat="1" applyFont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3" fillId="0" borderId="0" xfId="0" applyFont="1" applyFill="1" applyAlignment="1">
      <alignment horizontal="left"/>
    </xf>
    <xf numFmtId="0" fontId="70" fillId="0" borderId="0" xfId="496" applyFont="1"/>
  </cellXfs>
  <cellStyles count="507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C3" sqref="C3"/>
    </sheetView>
  </sheetViews>
  <sheetFormatPr defaultRowHeight="12.75" x14ac:dyDescent="0.2"/>
  <cols>
    <col min="1" max="1" width="17.42578125" style="10" bestFit="1" customWidth="1"/>
    <col min="2" max="2" width="9" style="10" customWidth="1"/>
    <col min="3" max="3" width="25" style="3" customWidth="1"/>
    <col min="4" max="4" width="24.85546875" style="3" customWidth="1"/>
    <col min="5" max="5" width="28.85546875" style="3" customWidth="1"/>
    <col min="6" max="6" width="28" style="3" customWidth="1"/>
    <col min="7" max="16384" width="9.140625" style="3"/>
  </cols>
  <sheetData>
    <row r="1" spans="1:10" ht="18" x14ac:dyDescent="0.25">
      <c r="A1" s="29" t="s">
        <v>112</v>
      </c>
      <c r="B1" s="29"/>
      <c r="C1" s="29"/>
      <c r="D1" s="29"/>
      <c r="E1" s="29"/>
      <c r="F1" s="29"/>
    </row>
    <row r="2" spans="1:10" ht="38.25" x14ac:dyDescent="0.2">
      <c r="A2" s="27" t="s">
        <v>53</v>
      </c>
      <c r="B2" s="27" t="s">
        <v>59</v>
      </c>
      <c r="C2" s="28" t="s">
        <v>55</v>
      </c>
      <c r="D2" s="28" t="s">
        <v>56</v>
      </c>
      <c r="E2" s="28" t="s">
        <v>57</v>
      </c>
      <c r="F2" s="28" t="s">
        <v>58</v>
      </c>
      <c r="G2" s="19"/>
      <c r="H2" s="19"/>
      <c r="I2" s="19"/>
      <c r="J2" s="19"/>
    </row>
    <row r="3" spans="1:10" x14ac:dyDescent="0.2">
      <c r="A3" s="12" t="s">
        <v>51</v>
      </c>
      <c r="B3" s="30" t="s">
        <v>111</v>
      </c>
      <c r="C3" s="1">
        <f>+Unemployment!E2</f>
        <v>5.5</v>
      </c>
      <c r="D3" s="1">
        <f>+Unemployment!F2</f>
        <v>-1.2000000000000002</v>
      </c>
      <c r="E3" s="1">
        <f>+Total_Employment!F2</f>
        <v>2.3913516650946764</v>
      </c>
      <c r="F3" s="1">
        <f>+Government_Employment!F2</f>
        <v>0</v>
      </c>
    </row>
    <row r="4" spans="1:10" x14ac:dyDescent="0.2">
      <c r="A4" s="12" t="s">
        <v>0</v>
      </c>
      <c r="B4" s="30" t="s">
        <v>60</v>
      </c>
      <c r="C4" s="1">
        <f>+Unemployment!E3</f>
        <v>5.8</v>
      </c>
      <c r="D4" s="1">
        <f>+Unemployment!F3</f>
        <v>-1.4000000000000004</v>
      </c>
      <c r="E4" s="1">
        <f>+Total_Employment!F3</f>
        <v>1.843607604881381</v>
      </c>
      <c r="F4" s="1">
        <f>+Government_Employment!F3</f>
        <v>0.66383430695697854</v>
      </c>
    </row>
    <row r="5" spans="1:10" x14ac:dyDescent="0.2">
      <c r="A5" s="12" t="s">
        <v>1</v>
      </c>
      <c r="B5" s="30" t="s">
        <v>61</v>
      </c>
      <c r="C5" s="1">
        <f>+Unemployment!E4</f>
        <v>6.3</v>
      </c>
      <c r="D5" s="1">
        <f>+Unemployment!F4</f>
        <v>-0.60000000000000053</v>
      </c>
      <c r="E5" s="1">
        <f>+Total_Employment!F4</f>
        <v>0.97922848664688811</v>
      </c>
      <c r="F5" s="1">
        <f>+Government_Employment!F4</f>
        <v>1.3398294762484886</v>
      </c>
    </row>
    <row r="6" spans="1:10" x14ac:dyDescent="0.2">
      <c r="A6" s="12" t="s">
        <v>2</v>
      </c>
      <c r="B6" s="30" t="s">
        <v>62</v>
      </c>
      <c r="C6" s="1">
        <f>+Unemployment!E5</f>
        <v>6.5</v>
      </c>
      <c r="D6" s="1">
        <f>+Unemployment!F5</f>
        <v>-0.59999999999999964</v>
      </c>
      <c r="E6" s="1">
        <f>+Total_Employment!F5</f>
        <v>2.8170669592132436</v>
      </c>
      <c r="F6" s="1">
        <f>+Government_Employment!F5</f>
        <v>0.48768593026091711</v>
      </c>
    </row>
    <row r="7" spans="1:10" x14ac:dyDescent="0.2">
      <c r="A7" s="12" t="s">
        <v>3</v>
      </c>
      <c r="B7" s="30" t="s">
        <v>63</v>
      </c>
      <c r="C7" s="1">
        <f>+Unemployment!E6</f>
        <v>5.5</v>
      </c>
      <c r="D7" s="1">
        <f>+Unemployment!F6</f>
        <v>-1</v>
      </c>
      <c r="E7" s="1">
        <f>+Total_Employment!F6</f>
        <v>2.4875200947626519</v>
      </c>
      <c r="F7" s="1">
        <f>+Government_Employment!F6</f>
        <v>4.6904315197004998E-2</v>
      </c>
    </row>
    <row r="8" spans="1:10" x14ac:dyDescent="0.2">
      <c r="A8" s="12" t="s">
        <v>4</v>
      </c>
      <c r="B8" s="30" t="s">
        <v>64</v>
      </c>
      <c r="C8" s="1">
        <f>+Unemployment!E7</f>
        <v>6.7</v>
      </c>
      <c r="D8" s="1">
        <f>+Unemployment!F7</f>
        <v>-1.2999999999999998</v>
      </c>
      <c r="E8" s="1">
        <f>+Total_Employment!F7</f>
        <v>3.0789514502869597</v>
      </c>
      <c r="F8" s="1">
        <f>+Government_Employment!F7</f>
        <v>1.613779840294316</v>
      </c>
    </row>
    <row r="9" spans="1:10" x14ac:dyDescent="0.2">
      <c r="A9" s="12" t="s">
        <v>5</v>
      </c>
      <c r="B9" s="30" t="s">
        <v>65</v>
      </c>
      <c r="C9" s="1">
        <f>+Unemployment!E8</f>
        <v>4.2</v>
      </c>
      <c r="D9" s="1">
        <f>+Unemployment!F8</f>
        <v>-1.3999999999999995</v>
      </c>
      <c r="E9" s="1">
        <f>+Total_Employment!F8</f>
        <v>3.2658769332017057</v>
      </c>
      <c r="F9" s="1">
        <f>+Government_Employment!F8</f>
        <v>1.1582060128142002</v>
      </c>
    </row>
    <row r="10" spans="1:10" x14ac:dyDescent="0.2">
      <c r="A10" s="12" t="s">
        <v>6</v>
      </c>
      <c r="B10" s="30" t="s">
        <v>66</v>
      </c>
      <c r="C10" s="1">
        <f>+Unemployment!E9</f>
        <v>6.4</v>
      </c>
      <c r="D10" s="1">
        <f>+Unemployment!F9</f>
        <v>-0.59999999999999964</v>
      </c>
      <c r="E10" s="1">
        <f>+Total_Employment!F9</f>
        <v>1.5578769397983416</v>
      </c>
      <c r="F10" s="1">
        <f>+Government_Employment!F9</f>
        <v>0.54829185997469221</v>
      </c>
    </row>
    <row r="11" spans="1:10" x14ac:dyDescent="0.2">
      <c r="A11" s="12" t="s">
        <v>7</v>
      </c>
      <c r="B11" s="30" t="s">
        <v>67</v>
      </c>
      <c r="C11" s="1">
        <f>+Unemployment!E10</f>
        <v>4.8</v>
      </c>
      <c r="D11" s="1">
        <f>+Unemployment!F10</f>
        <v>-1.2000000000000002</v>
      </c>
      <c r="E11" s="1">
        <f>+Total_Employment!F10</f>
        <v>2.0023014959723806</v>
      </c>
      <c r="F11" s="1">
        <f>+Government_Employment!F10</f>
        <v>-0.30534351145038441</v>
      </c>
    </row>
    <row r="12" spans="1:10" x14ac:dyDescent="0.2">
      <c r="A12" s="12" t="s">
        <v>8</v>
      </c>
      <c r="B12" s="30" t="s">
        <v>68</v>
      </c>
      <c r="C12" s="1">
        <f>+Unemployment!E11</f>
        <v>7.8</v>
      </c>
      <c r="D12" s="1">
        <f>+Unemployment!F11</f>
        <v>0</v>
      </c>
      <c r="E12" s="1">
        <f>+Total_Employment!F11</f>
        <v>1.7850006660450113</v>
      </c>
      <c r="F12" s="1">
        <f>+Government_Employment!F11</f>
        <v>0.2963590177815556</v>
      </c>
    </row>
    <row r="13" spans="1:10" x14ac:dyDescent="0.2">
      <c r="A13" s="12" t="s">
        <v>9</v>
      </c>
      <c r="B13" s="30" t="s">
        <v>69</v>
      </c>
      <c r="C13" s="1">
        <f>+Unemployment!E12</f>
        <v>5.6</v>
      </c>
      <c r="D13" s="1">
        <f>+Unemployment!F12</f>
        <v>-0.90000000000000036</v>
      </c>
      <c r="E13" s="1">
        <f>+Total_Employment!F12</f>
        <v>3.4517582474493658</v>
      </c>
      <c r="F13" s="1">
        <f>+Government_Employment!F12</f>
        <v>0.90358639962739851</v>
      </c>
    </row>
    <row r="14" spans="1:10" x14ac:dyDescent="0.2">
      <c r="A14" s="12" t="s">
        <v>10</v>
      </c>
      <c r="B14" s="30" t="s">
        <v>70</v>
      </c>
      <c r="C14" s="1">
        <f>+Unemployment!E13</f>
        <v>6.3</v>
      </c>
      <c r="D14" s="1">
        <f>+Unemployment!F13</f>
        <v>-1</v>
      </c>
      <c r="E14" s="1">
        <f>+Total_Employment!F13</f>
        <v>3.849916837882783</v>
      </c>
      <c r="F14" s="1">
        <f>+Government_Employment!F13</f>
        <v>1.5746872700515224</v>
      </c>
    </row>
    <row r="15" spans="1:10" x14ac:dyDescent="0.2">
      <c r="A15" s="12" t="s">
        <v>11</v>
      </c>
      <c r="B15" s="30" t="s">
        <v>71</v>
      </c>
      <c r="C15" s="1">
        <f>+Unemployment!E14</f>
        <v>4.0999999999999996</v>
      </c>
      <c r="D15" s="1">
        <f>+Unemployment!F14</f>
        <v>-0.60000000000000053</v>
      </c>
      <c r="E15" s="1">
        <f>+Total_Employment!F14</f>
        <v>1.1558837694654045</v>
      </c>
      <c r="F15" s="1">
        <f>+Government_Employment!F14</f>
        <v>-0.55865921787709993</v>
      </c>
    </row>
    <row r="16" spans="1:10" x14ac:dyDescent="0.2">
      <c r="A16" s="12" t="s">
        <v>12</v>
      </c>
      <c r="B16" s="30" t="s">
        <v>72</v>
      </c>
      <c r="C16" s="1">
        <f>+Unemployment!E15</f>
        <v>3.9</v>
      </c>
      <c r="D16" s="1">
        <f>+Unemployment!F15</f>
        <v>-1.1000000000000001</v>
      </c>
      <c r="E16" s="1">
        <f>+Total_Employment!F15</f>
        <v>3.3205226748654892</v>
      </c>
      <c r="F16" s="1">
        <f>+Government_Employment!F15</f>
        <v>2.5531914893617058</v>
      </c>
    </row>
    <row r="17" spans="1:6" x14ac:dyDescent="0.2">
      <c r="A17" s="12" t="s">
        <v>13</v>
      </c>
      <c r="B17" s="30" t="s">
        <v>73</v>
      </c>
      <c r="C17" s="1">
        <f>+Unemployment!E16</f>
        <v>6</v>
      </c>
      <c r="D17" s="1">
        <f>+Unemployment!F16</f>
        <v>-1.9000000000000004</v>
      </c>
      <c r="E17" s="1">
        <f>+Total_Employment!F16</f>
        <v>1.3673280559268086</v>
      </c>
      <c r="F17" s="1">
        <f>+Government_Employment!F16</f>
        <v>0.30325084910238775</v>
      </c>
    </row>
    <row r="18" spans="1:6" x14ac:dyDescent="0.2">
      <c r="A18" s="12" t="s">
        <v>14</v>
      </c>
      <c r="B18" s="30" t="s">
        <v>74</v>
      </c>
      <c r="C18" s="1">
        <f>+Unemployment!E17</f>
        <v>5.9</v>
      </c>
      <c r="D18" s="1">
        <f>+Unemployment!F17</f>
        <v>-0.19999999999999929</v>
      </c>
      <c r="E18" s="1">
        <f>+Total_Employment!F17</f>
        <v>1.9579380886473263</v>
      </c>
      <c r="F18" s="1">
        <f>+Government_Employment!F17</f>
        <v>0.53939962476547976</v>
      </c>
    </row>
    <row r="19" spans="1:6" x14ac:dyDescent="0.2">
      <c r="A19" s="12" t="s">
        <v>15</v>
      </c>
      <c r="B19" s="30" t="s">
        <v>75</v>
      </c>
      <c r="C19" s="1">
        <f>+Unemployment!E18</f>
        <v>4.0999999999999996</v>
      </c>
      <c r="D19" s="1">
        <f>+Unemployment!F18</f>
        <v>-0.30000000000000071</v>
      </c>
      <c r="E19" s="1">
        <f>+Total_Employment!F18</f>
        <v>1.4156763426196539</v>
      </c>
      <c r="F19" s="1">
        <f>+Government_Employment!F18</f>
        <v>1.3359528487229877</v>
      </c>
    </row>
    <row r="20" spans="1:6" x14ac:dyDescent="0.2">
      <c r="A20" s="12" t="s">
        <v>16</v>
      </c>
      <c r="B20" s="30" t="s">
        <v>76</v>
      </c>
      <c r="C20" s="1">
        <f>+Unemployment!E19</f>
        <v>4.2</v>
      </c>
      <c r="D20" s="1">
        <f>+Unemployment!F19</f>
        <v>-0.39999999999999947</v>
      </c>
      <c r="E20" s="1">
        <f>+Total_Employment!F19</f>
        <v>1.5294711781256742</v>
      </c>
      <c r="F20" s="1">
        <f>+Government_Employment!F19</f>
        <v>7.7911959485765792E-2</v>
      </c>
    </row>
    <row r="21" spans="1:6" x14ac:dyDescent="0.2">
      <c r="A21" s="12" t="s">
        <v>17</v>
      </c>
      <c r="B21" s="30" t="s">
        <v>77</v>
      </c>
      <c r="C21" s="1">
        <f>+Unemployment!E20</f>
        <v>5.2</v>
      </c>
      <c r="D21" s="1">
        <f>+Unemployment!F20</f>
        <v>-2.0999999999999996</v>
      </c>
      <c r="E21" s="1">
        <f>+Total_Employment!F20</f>
        <v>2.3353065768750403</v>
      </c>
      <c r="F21" s="1">
        <f>+Government_Employment!F20</f>
        <v>0.15542430836181786</v>
      </c>
    </row>
    <row r="22" spans="1:6" x14ac:dyDescent="0.2">
      <c r="A22" s="12" t="s">
        <v>18</v>
      </c>
      <c r="B22" s="30" t="s">
        <v>78</v>
      </c>
      <c r="C22" s="1">
        <f>+Unemployment!E21</f>
        <v>6.7</v>
      </c>
      <c r="D22" s="1">
        <f>+Unemployment!F21</f>
        <v>1.2999999999999998</v>
      </c>
      <c r="E22" s="1">
        <f>+Total_Employment!F21</f>
        <v>1.0366380405508302</v>
      </c>
      <c r="F22" s="1">
        <f>+Government_Employment!F21</f>
        <v>-1.7179023508137381</v>
      </c>
    </row>
    <row r="23" spans="1:6" x14ac:dyDescent="0.2">
      <c r="A23" s="12" t="s">
        <v>19</v>
      </c>
      <c r="B23" s="30" t="s">
        <v>79</v>
      </c>
      <c r="C23" s="1">
        <f>+Unemployment!E22</f>
        <v>5</v>
      </c>
      <c r="D23" s="1">
        <f>+Unemployment!F22</f>
        <v>-0.90000000000000036</v>
      </c>
      <c r="E23" s="1">
        <f>+Total_Employment!F22</f>
        <v>4.9710024855009749E-2</v>
      </c>
      <c r="F23" s="1">
        <f>+Government_Employment!F22</f>
        <v>-0.50251256281407253</v>
      </c>
    </row>
    <row r="24" spans="1:6" x14ac:dyDescent="0.2">
      <c r="A24" s="12" t="s">
        <v>20</v>
      </c>
      <c r="B24" s="30" t="s">
        <v>80</v>
      </c>
      <c r="C24" s="1">
        <f>+Unemployment!E23</f>
        <v>5.5</v>
      </c>
      <c r="D24" s="1">
        <f>+Unemployment!F23</f>
        <v>-0.5</v>
      </c>
      <c r="E24" s="1">
        <f>+Total_Employment!F23</f>
        <v>1.7680747203751457</v>
      </c>
      <c r="F24" s="1">
        <f>+Government_Employment!F23</f>
        <v>1.6119402985074638</v>
      </c>
    </row>
    <row r="25" spans="1:6" x14ac:dyDescent="0.2">
      <c r="A25" s="12" t="s">
        <v>21</v>
      </c>
      <c r="B25" s="30" t="s">
        <v>81</v>
      </c>
      <c r="C25" s="1">
        <f>+Unemployment!E24</f>
        <v>4.9000000000000004</v>
      </c>
      <c r="D25" s="1">
        <f>+Unemployment!F24</f>
        <v>-1.0999999999999996</v>
      </c>
      <c r="E25" s="1">
        <f>+Total_Employment!F24</f>
        <v>1.7141171264198229</v>
      </c>
      <c r="F25" s="1">
        <f>+Government_Employment!F24</f>
        <v>2.6327532351628768</v>
      </c>
    </row>
    <row r="26" spans="1:6" x14ac:dyDescent="0.2">
      <c r="A26" s="12" t="s">
        <v>22</v>
      </c>
      <c r="B26" s="30" t="s">
        <v>82</v>
      </c>
      <c r="C26" s="1">
        <f>+Unemployment!E25</f>
        <v>5.9</v>
      </c>
      <c r="D26" s="1">
        <f>+Unemployment!F25</f>
        <v>-1.8999999999999995</v>
      </c>
      <c r="E26" s="1">
        <f>+Total_Employment!F25</f>
        <v>2.162097162097143</v>
      </c>
      <c r="F26" s="1">
        <f>+Government_Employment!F25</f>
        <v>-0.41960389392413644</v>
      </c>
    </row>
    <row r="27" spans="1:6" x14ac:dyDescent="0.2">
      <c r="A27" s="12" t="s">
        <v>23</v>
      </c>
      <c r="B27" s="30" t="s">
        <v>83</v>
      </c>
      <c r="C27" s="1">
        <f>+Unemployment!E26</f>
        <v>3.7</v>
      </c>
      <c r="D27" s="1">
        <f>+Unemployment!F26</f>
        <v>-0.70000000000000018</v>
      </c>
      <c r="E27" s="1">
        <f>+Total_Employment!F26</f>
        <v>1.5019847655830976</v>
      </c>
      <c r="F27" s="1">
        <f>+Government_Employment!F26</f>
        <v>0.35893754486719942</v>
      </c>
    </row>
    <row r="28" spans="1:6" x14ac:dyDescent="0.2">
      <c r="A28" s="12" t="s">
        <v>24</v>
      </c>
      <c r="B28" s="30" t="s">
        <v>84</v>
      </c>
      <c r="C28" s="1">
        <f>+Unemployment!E27</f>
        <v>7</v>
      </c>
      <c r="D28" s="1">
        <f>+Unemployment!F27</f>
        <v>-0.90000000000000036</v>
      </c>
      <c r="E28" s="1">
        <f>+Total_Employment!F27</f>
        <v>0.86855300859598472</v>
      </c>
      <c r="F28" s="1">
        <f>+Government_Employment!F27</f>
        <v>0.49099836333879043</v>
      </c>
    </row>
    <row r="29" spans="1:6" x14ac:dyDescent="0.2">
      <c r="A29" s="12" t="s">
        <v>25</v>
      </c>
      <c r="B29" s="30" t="s">
        <v>85</v>
      </c>
      <c r="C29" s="1">
        <f>+Unemployment!E28</f>
        <v>5.5</v>
      </c>
      <c r="D29" s="1">
        <f>+Unemployment!F28</f>
        <v>-0.90000000000000036</v>
      </c>
      <c r="E29" s="1">
        <f>+Total_Employment!F28</f>
        <v>1.4832219693075688</v>
      </c>
      <c r="F29" s="1">
        <f>+Government_Employment!F28</f>
        <v>0.13882461823231385</v>
      </c>
    </row>
    <row r="30" spans="1:6" x14ac:dyDescent="0.2">
      <c r="A30" s="12" t="s">
        <v>26</v>
      </c>
      <c r="B30" s="30" t="s">
        <v>86</v>
      </c>
      <c r="C30" s="1">
        <f>+Unemployment!E29</f>
        <v>4.3</v>
      </c>
      <c r="D30" s="1">
        <f>+Unemployment!F29</f>
        <v>-0.60000000000000053</v>
      </c>
      <c r="E30" s="1">
        <f>+Total_Employment!F29</f>
        <v>0.68296981714035532</v>
      </c>
      <c r="F30" s="1">
        <f>+Government_Employment!F29</f>
        <v>-1.8888888888888955</v>
      </c>
    </row>
    <row r="31" spans="1:6" x14ac:dyDescent="0.2">
      <c r="A31" s="12" t="s">
        <v>27</v>
      </c>
      <c r="B31" s="30" t="s">
        <v>87</v>
      </c>
      <c r="C31" s="1">
        <f>+Unemployment!E30</f>
        <v>2.7</v>
      </c>
      <c r="D31" s="1">
        <f>+Unemployment!F30</f>
        <v>-0.79999999999999982</v>
      </c>
      <c r="E31" s="1">
        <f>+Total_Employment!F30</f>
        <v>1.1199677126425112</v>
      </c>
      <c r="F31" s="1">
        <f>+Government_Employment!F30</f>
        <v>1.0606953447259926</v>
      </c>
    </row>
    <row r="32" spans="1:6" x14ac:dyDescent="0.2">
      <c r="A32" s="12" t="s">
        <v>28</v>
      </c>
      <c r="B32" s="30" t="s">
        <v>88</v>
      </c>
      <c r="C32" s="1">
        <f>+Unemployment!E31</f>
        <v>7.1</v>
      </c>
      <c r="D32" s="1">
        <f>+Unemployment!F31</f>
        <v>-1.3000000000000007</v>
      </c>
      <c r="E32" s="1">
        <f>+Total_Employment!F31</f>
        <v>3.0785916903053545</v>
      </c>
      <c r="F32" s="1">
        <f>+Government_Employment!F31</f>
        <v>-1.1198945981554798</v>
      </c>
    </row>
    <row r="33" spans="1:6" x14ac:dyDescent="0.2">
      <c r="A33" s="12" t="s">
        <v>29</v>
      </c>
      <c r="B33" s="30" t="s">
        <v>89</v>
      </c>
      <c r="C33" s="1">
        <f>+Unemployment!E32</f>
        <v>3.9</v>
      </c>
      <c r="D33" s="1">
        <f>+Unemployment!F32</f>
        <v>-0.69999999999999973</v>
      </c>
      <c r="E33" s="1">
        <f>+Total_Employment!F32</f>
        <v>0.81992574257427897</v>
      </c>
      <c r="F33" s="1">
        <f>+Government_Employment!F32</f>
        <v>-0.77433628318583914</v>
      </c>
    </row>
    <row r="34" spans="1:6" x14ac:dyDescent="0.2">
      <c r="A34" s="12" t="s">
        <v>30</v>
      </c>
      <c r="B34" s="30" t="s">
        <v>90</v>
      </c>
      <c r="C34" s="1">
        <f>+Unemployment!E33</f>
        <v>6.4</v>
      </c>
      <c r="D34" s="1">
        <f>+Unemployment!F33</f>
        <v>-0.59999999999999964</v>
      </c>
      <c r="E34" s="1">
        <f>+Total_Employment!F33</f>
        <v>1.3808157981572311</v>
      </c>
      <c r="F34" s="1">
        <f>+Government_Employment!F33</f>
        <v>0.61429033301001468</v>
      </c>
    </row>
    <row r="35" spans="1:6" x14ac:dyDescent="0.2">
      <c r="A35" s="12" t="s">
        <v>31</v>
      </c>
      <c r="B35" s="30" t="s">
        <v>91</v>
      </c>
      <c r="C35" s="1">
        <f>+Unemployment!E34</f>
        <v>6</v>
      </c>
      <c r="D35" s="1">
        <f>+Unemployment!F34</f>
        <v>-0.70000000000000018</v>
      </c>
      <c r="E35" s="1">
        <f>+Total_Employment!F34</f>
        <v>2.0215633423180668</v>
      </c>
      <c r="F35" s="1">
        <f>+Government_Employment!F34</f>
        <v>-0.10405827263266776</v>
      </c>
    </row>
    <row r="36" spans="1:6" x14ac:dyDescent="0.2">
      <c r="A36" s="12" t="s">
        <v>32</v>
      </c>
      <c r="B36" s="30" t="s">
        <v>92</v>
      </c>
      <c r="C36" s="1">
        <f>+Unemployment!E35</f>
        <v>5.8</v>
      </c>
      <c r="D36" s="1">
        <f>+Unemployment!F35</f>
        <v>-0.90000000000000036</v>
      </c>
      <c r="E36" s="1">
        <f>+Total_Employment!F35</f>
        <v>1.7766947275144052</v>
      </c>
      <c r="F36" s="1">
        <f>+Government_Employment!F35</f>
        <v>0.20920502092049986</v>
      </c>
    </row>
    <row r="37" spans="1:6" x14ac:dyDescent="0.2">
      <c r="A37" s="12" t="s">
        <v>33</v>
      </c>
      <c r="B37" s="30" t="s">
        <v>93</v>
      </c>
      <c r="C37" s="1">
        <f>+Unemployment!E36</f>
        <v>5.3</v>
      </c>
      <c r="D37" s="1">
        <f>+Unemployment!F36</f>
        <v>-1.2000000000000002</v>
      </c>
      <c r="E37" s="1">
        <f>+Total_Employment!F36</f>
        <v>3.2934498030291914</v>
      </c>
      <c r="F37" s="1">
        <f>+Government_Employment!F36</f>
        <v>-0.35004200504060723</v>
      </c>
    </row>
    <row r="38" spans="1:6" x14ac:dyDescent="0.2">
      <c r="A38" s="12" t="s">
        <v>34</v>
      </c>
      <c r="B38" s="30" t="s">
        <v>94</v>
      </c>
      <c r="C38" s="1">
        <f>+Unemployment!E37</f>
        <v>2.9</v>
      </c>
      <c r="D38" s="1">
        <f>+Unemployment!F37</f>
        <v>0.19999999999999973</v>
      </c>
      <c r="E38" s="1">
        <f>+Total_Employment!F37</f>
        <v>3.9717563989408733</v>
      </c>
      <c r="F38" s="1">
        <f>+Government_Employment!F37</f>
        <v>0.62344139650871711</v>
      </c>
    </row>
    <row r="39" spans="1:6" x14ac:dyDescent="0.2">
      <c r="A39" s="12" t="s">
        <v>35</v>
      </c>
      <c r="B39" s="30" t="s">
        <v>95</v>
      </c>
      <c r="C39" s="1">
        <f>+Unemployment!E38</f>
        <v>5.0999999999999996</v>
      </c>
      <c r="D39" s="1">
        <f>+Unemployment!F38</f>
        <v>-1.1000000000000005</v>
      </c>
      <c r="E39" s="1">
        <f>+Total_Employment!F38</f>
        <v>1.5916119785773564</v>
      </c>
      <c r="F39" s="1">
        <f>+Government_Employment!F38</f>
        <v>-0.28993147074326542</v>
      </c>
    </row>
    <row r="40" spans="1:6" x14ac:dyDescent="0.2">
      <c r="A40" s="12" t="s">
        <v>36</v>
      </c>
      <c r="B40" s="30" t="s">
        <v>96</v>
      </c>
      <c r="C40" s="1">
        <f>+Unemployment!E39</f>
        <v>3.9</v>
      </c>
      <c r="D40" s="1">
        <f>+Unemployment!F39</f>
        <v>-1.0000000000000004</v>
      </c>
      <c r="E40" s="1">
        <f>+Total_Employment!F39</f>
        <v>1.3775107712846513</v>
      </c>
      <c r="F40" s="1">
        <f>+Government_Employment!F39</f>
        <v>0.25839793281652312</v>
      </c>
    </row>
    <row r="41" spans="1:6" x14ac:dyDescent="0.2">
      <c r="A41" s="12" t="s">
        <v>37</v>
      </c>
      <c r="B41" s="30" t="s">
        <v>97</v>
      </c>
      <c r="C41" s="1">
        <f>+Unemployment!E40</f>
        <v>5.8</v>
      </c>
      <c r="D41" s="1">
        <f>+Unemployment!F40</f>
        <v>-1.2999999999999998</v>
      </c>
      <c r="E41" s="1">
        <f>+Total_Employment!F40</f>
        <v>3.3506065245554106</v>
      </c>
      <c r="F41" s="1">
        <f>+Government_Employment!F40</f>
        <v>2.3367697594501857</v>
      </c>
    </row>
    <row r="42" spans="1:6" x14ac:dyDescent="0.2">
      <c r="A42" s="12" t="s">
        <v>38</v>
      </c>
      <c r="B42" s="30" t="s">
        <v>98</v>
      </c>
      <c r="C42" s="1">
        <f>+Unemployment!E41</f>
        <v>5.2</v>
      </c>
      <c r="D42" s="1">
        <f>+Unemployment!F41</f>
        <v>-1</v>
      </c>
      <c r="E42" s="1">
        <f>+Total_Employment!F41</f>
        <v>1.2699570890012168</v>
      </c>
      <c r="F42" s="1">
        <f>+Government_Employment!F41</f>
        <v>-1.3167110239529323</v>
      </c>
    </row>
    <row r="43" spans="1:6" x14ac:dyDescent="0.2">
      <c r="A43" s="12" t="s">
        <v>39</v>
      </c>
      <c r="B43" s="30" t="s">
        <v>99</v>
      </c>
      <c r="C43" s="1">
        <f>+Unemployment!E42</f>
        <v>6.3</v>
      </c>
      <c r="D43" s="1">
        <f>+Unemployment!F42</f>
        <v>-2.1000000000000005</v>
      </c>
      <c r="E43" s="1">
        <f>+Total_Employment!F42</f>
        <v>0.82087981477583227</v>
      </c>
      <c r="F43" s="1">
        <f>+Government_Employment!F42</f>
        <v>-0.499168053244603</v>
      </c>
    </row>
    <row r="44" spans="1:6" x14ac:dyDescent="0.2">
      <c r="A44" s="12" t="s">
        <v>40</v>
      </c>
      <c r="B44" s="30" t="s">
        <v>100</v>
      </c>
      <c r="C44" s="1">
        <f>+Unemployment!E43</f>
        <v>6.6</v>
      </c>
      <c r="D44" s="1">
        <f>+Unemployment!F43</f>
        <v>0.5</v>
      </c>
      <c r="E44" s="1">
        <f>+Total_Employment!F43</f>
        <v>3.2618293252999475</v>
      </c>
      <c r="F44" s="1">
        <f>+Government_Employment!F43</f>
        <v>1.637492941840768</v>
      </c>
    </row>
    <row r="45" spans="1:6" x14ac:dyDescent="0.2">
      <c r="A45" s="12" t="s">
        <v>41</v>
      </c>
      <c r="B45" s="30" t="s">
        <v>101</v>
      </c>
      <c r="C45" s="1">
        <f>+Unemployment!E44</f>
        <v>3.4</v>
      </c>
      <c r="D45" s="1">
        <f>+Unemployment!F44</f>
        <v>-0.10000000000000009</v>
      </c>
      <c r="E45" s="1">
        <f>+Total_Employment!F44</f>
        <v>1.278409090909105</v>
      </c>
      <c r="F45" s="1">
        <f>+Government_Employment!F44</f>
        <v>-0.12870012870014325</v>
      </c>
    </row>
    <row r="46" spans="1:6" x14ac:dyDescent="0.2">
      <c r="A46" s="12" t="s">
        <v>42</v>
      </c>
      <c r="B46" s="30" t="s">
        <v>102</v>
      </c>
      <c r="C46" s="1">
        <f>+Unemployment!E45</f>
        <v>6.6</v>
      </c>
      <c r="D46" s="1">
        <f>+Unemployment!F45</f>
        <v>9.9999999999999645E-2</v>
      </c>
      <c r="E46" s="1">
        <f>+Total_Employment!F45</f>
        <v>2.1658837451142166</v>
      </c>
      <c r="F46" s="1">
        <f>+Government_Employment!F45</f>
        <v>0.51703877790834074</v>
      </c>
    </row>
    <row r="47" spans="1:6" x14ac:dyDescent="0.2">
      <c r="A47" s="12" t="s">
        <v>43</v>
      </c>
      <c r="B47" s="30" t="s">
        <v>103</v>
      </c>
      <c r="C47" s="1">
        <f>+Unemployment!E46</f>
        <v>4.3</v>
      </c>
      <c r="D47" s="1">
        <f>+Unemployment!F46</f>
        <v>-1.1000000000000005</v>
      </c>
      <c r="E47" s="1">
        <f>+Total_Employment!F46</f>
        <v>3.1308050892012274</v>
      </c>
      <c r="F47" s="1">
        <f>+Government_Employment!F46</f>
        <v>0.80233005440457639</v>
      </c>
    </row>
    <row r="48" spans="1:6" x14ac:dyDescent="0.2">
      <c r="A48" s="12" t="s">
        <v>44</v>
      </c>
      <c r="B48" s="30" t="s">
        <v>104</v>
      </c>
      <c r="C48" s="1">
        <f>+Unemployment!E47</f>
        <v>3.4</v>
      </c>
      <c r="D48" s="1">
        <f>+Unemployment!F47</f>
        <v>-0.39999999999999991</v>
      </c>
      <c r="E48" s="1">
        <f>+Total_Employment!F47</f>
        <v>4.2005935621337809</v>
      </c>
      <c r="F48" s="1">
        <f>+Government_Employment!F47</f>
        <v>1.1842105263157876</v>
      </c>
    </row>
    <row r="49" spans="1:6" x14ac:dyDescent="0.2">
      <c r="A49" s="12" t="s">
        <v>45</v>
      </c>
      <c r="B49" s="30" t="s">
        <v>105</v>
      </c>
      <c r="C49" s="1">
        <f>+Unemployment!E48</f>
        <v>3.9</v>
      </c>
      <c r="D49" s="1">
        <f>+Unemployment!F48</f>
        <v>-0.10000000000000009</v>
      </c>
      <c r="E49" s="1">
        <f>+Total_Employment!F48</f>
        <v>1.4271813168991176</v>
      </c>
      <c r="F49" s="1">
        <f>+Government_Employment!F48</f>
        <v>1.4388489208633004</v>
      </c>
    </row>
    <row r="50" spans="1:6" x14ac:dyDescent="0.2">
      <c r="A50" s="12" t="s">
        <v>46</v>
      </c>
      <c r="B50" s="30" t="s">
        <v>106</v>
      </c>
      <c r="C50" s="1">
        <f>+Unemployment!E49</f>
        <v>4.7</v>
      </c>
      <c r="D50" s="1">
        <f>+Unemployment!F49</f>
        <v>-0.59999999999999964</v>
      </c>
      <c r="E50" s="1">
        <f>+Total_Employment!F49</f>
        <v>1.1398135818908139</v>
      </c>
      <c r="F50" s="1">
        <f>+Government_Employment!F49</f>
        <v>0.4829545454545503</v>
      </c>
    </row>
    <row r="51" spans="1:6" x14ac:dyDescent="0.2">
      <c r="A51" s="12" t="s">
        <v>47</v>
      </c>
      <c r="B51" s="30" t="s">
        <v>107</v>
      </c>
      <c r="C51" s="1">
        <f>+Unemployment!E50</f>
        <v>6.3</v>
      </c>
      <c r="D51" s="1">
        <f>+Unemployment!F50</f>
        <v>-0.10000000000000053</v>
      </c>
      <c r="E51" s="1">
        <f>+Total_Employment!F50</f>
        <v>3.1179156947136688</v>
      </c>
      <c r="F51" s="1">
        <f>+Government_Employment!F50</f>
        <v>2.0867655134541696</v>
      </c>
    </row>
    <row r="52" spans="1:6" x14ac:dyDescent="0.2">
      <c r="A52" s="12" t="s">
        <v>48</v>
      </c>
      <c r="B52" s="30" t="s">
        <v>108</v>
      </c>
      <c r="C52" s="1">
        <f>+Unemployment!E51</f>
        <v>6.1</v>
      </c>
      <c r="D52" s="1">
        <f>+Unemployment!F51</f>
        <v>-0.70000000000000018</v>
      </c>
      <c r="E52" s="1">
        <f>+Total_Employment!F51</f>
        <v>0.30263157894736548</v>
      </c>
      <c r="F52" s="1">
        <f>+Government_Employment!F51</f>
        <v>0.52700922266137873</v>
      </c>
    </row>
    <row r="53" spans="1:6" x14ac:dyDescent="0.2">
      <c r="A53" s="12" t="s">
        <v>49</v>
      </c>
      <c r="B53" s="30" t="s">
        <v>109</v>
      </c>
      <c r="C53" s="1">
        <f>+Unemployment!E52</f>
        <v>4.8</v>
      </c>
      <c r="D53" s="1">
        <f>+Unemployment!F52</f>
        <v>-1</v>
      </c>
      <c r="E53" s="1">
        <f>+Total_Employment!F52</f>
        <v>2.1151129943502767</v>
      </c>
      <c r="F53" s="1">
        <f>+Government_Employment!F52</f>
        <v>1.2717045732453025</v>
      </c>
    </row>
    <row r="54" spans="1:6" x14ac:dyDescent="0.2">
      <c r="A54" s="12" t="s">
        <v>50</v>
      </c>
      <c r="B54" s="30" t="s">
        <v>110</v>
      </c>
      <c r="C54" s="1">
        <f>+Unemployment!E53</f>
        <v>4</v>
      </c>
      <c r="D54" s="1">
        <f>+Unemployment!F53</f>
        <v>-0.29999999999999982</v>
      </c>
      <c r="E54" s="1">
        <f>+Total_Employment!F53</f>
        <v>1.5099519560741292</v>
      </c>
      <c r="F54" s="1">
        <f>+Government_Employment!F53</f>
        <v>-0.27972027972028579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E2" sqref="E2"/>
    </sheetView>
  </sheetViews>
  <sheetFormatPr defaultRowHeight="12.75" x14ac:dyDescent="0.2"/>
  <cols>
    <col min="1" max="1" width="17.42578125" style="10" bestFit="1" customWidth="1"/>
    <col min="2" max="4" width="9.140625" style="10"/>
    <col min="5" max="5" width="22" style="10" customWidth="1"/>
    <col min="6" max="6" width="23.42578125" style="10" customWidth="1"/>
    <col min="7" max="16384" width="9.140625" style="10"/>
  </cols>
  <sheetData>
    <row r="1" spans="1:6" x14ac:dyDescent="0.2">
      <c r="A1" s="6"/>
      <c r="B1" s="7">
        <v>41671</v>
      </c>
      <c r="C1" s="7">
        <v>41974</v>
      </c>
      <c r="D1" s="7">
        <v>42005</v>
      </c>
      <c r="E1" s="9">
        <v>42036</v>
      </c>
      <c r="F1" s="8" t="s">
        <v>52</v>
      </c>
    </row>
    <row r="2" spans="1:6" x14ac:dyDescent="0.2">
      <c r="A2" s="12" t="s">
        <v>51</v>
      </c>
      <c r="B2" s="10">
        <v>6.7</v>
      </c>
      <c r="C2" s="10">
        <v>5.6</v>
      </c>
      <c r="D2" s="10">
        <v>5.7</v>
      </c>
      <c r="E2" s="10">
        <v>5.5</v>
      </c>
      <c r="F2" s="10">
        <f>E2-B2</f>
        <v>-1.2000000000000002</v>
      </c>
    </row>
    <row r="3" spans="1:6" x14ac:dyDescent="0.2">
      <c r="A3" s="12" t="s">
        <v>0</v>
      </c>
      <c r="B3" s="10">
        <v>7.2</v>
      </c>
      <c r="C3" s="10">
        <v>6.1</v>
      </c>
      <c r="D3" s="10">
        <v>6</v>
      </c>
      <c r="E3" s="10">
        <v>5.8</v>
      </c>
      <c r="F3" s="10">
        <f t="shared" ref="F3:F53" si="0">E3-B3</f>
        <v>-1.4000000000000004</v>
      </c>
    </row>
    <row r="4" spans="1:6" x14ac:dyDescent="0.2">
      <c r="A4" s="12" t="s">
        <v>1</v>
      </c>
      <c r="B4" s="10">
        <v>6.9</v>
      </c>
      <c r="C4" s="10">
        <v>6.4</v>
      </c>
      <c r="D4" s="10">
        <v>6.3</v>
      </c>
      <c r="E4" s="10">
        <v>6.3</v>
      </c>
      <c r="F4" s="10">
        <f t="shared" si="0"/>
        <v>-0.60000000000000053</v>
      </c>
    </row>
    <row r="5" spans="1:6" x14ac:dyDescent="0.2">
      <c r="A5" s="12" t="s">
        <v>2</v>
      </c>
      <c r="B5" s="10">
        <v>7.1</v>
      </c>
      <c r="C5" s="10">
        <v>6.6</v>
      </c>
      <c r="D5" s="10">
        <v>6.6</v>
      </c>
      <c r="E5" s="10">
        <v>6.5</v>
      </c>
      <c r="F5" s="10">
        <f t="shared" si="0"/>
        <v>-0.59999999999999964</v>
      </c>
    </row>
    <row r="6" spans="1:6" x14ac:dyDescent="0.2">
      <c r="A6" s="12" t="s">
        <v>3</v>
      </c>
      <c r="B6" s="10">
        <v>6.5</v>
      </c>
      <c r="C6" s="10">
        <v>5.7</v>
      </c>
      <c r="D6" s="10">
        <v>5.6</v>
      </c>
      <c r="E6" s="10">
        <v>5.5</v>
      </c>
      <c r="F6" s="10">
        <f t="shared" si="0"/>
        <v>-1</v>
      </c>
    </row>
    <row r="7" spans="1:6" x14ac:dyDescent="0.2">
      <c r="A7" s="12" t="s">
        <v>4</v>
      </c>
      <c r="B7" s="10">
        <v>8</v>
      </c>
      <c r="C7" s="10">
        <v>7.1</v>
      </c>
      <c r="D7" s="10">
        <v>7</v>
      </c>
      <c r="E7" s="10">
        <v>6.7</v>
      </c>
      <c r="F7" s="10">
        <f t="shared" si="0"/>
        <v>-1.2999999999999998</v>
      </c>
    </row>
    <row r="8" spans="1:6" x14ac:dyDescent="0.2">
      <c r="A8" s="12" t="s">
        <v>5</v>
      </c>
      <c r="B8" s="10">
        <v>5.6</v>
      </c>
      <c r="C8" s="10">
        <v>4.2</v>
      </c>
      <c r="D8" s="10">
        <v>4.2</v>
      </c>
      <c r="E8" s="10">
        <v>4.2</v>
      </c>
      <c r="F8" s="10">
        <f t="shared" si="0"/>
        <v>-1.3999999999999995</v>
      </c>
    </row>
    <row r="9" spans="1:6" x14ac:dyDescent="0.2">
      <c r="A9" s="12" t="s">
        <v>6</v>
      </c>
      <c r="B9" s="10">
        <v>7</v>
      </c>
      <c r="C9" s="10">
        <v>6.3</v>
      </c>
      <c r="D9" s="10">
        <v>6.3</v>
      </c>
      <c r="E9" s="10">
        <v>6.4</v>
      </c>
      <c r="F9" s="10">
        <f t="shared" si="0"/>
        <v>-0.59999999999999964</v>
      </c>
    </row>
    <row r="10" spans="1:6" x14ac:dyDescent="0.2">
      <c r="A10" s="12" t="s">
        <v>7</v>
      </c>
      <c r="B10" s="10">
        <v>6</v>
      </c>
      <c r="C10" s="10">
        <v>5.2</v>
      </c>
      <c r="D10" s="10">
        <v>5</v>
      </c>
      <c r="E10" s="10">
        <v>4.8</v>
      </c>
      <c r="F10" s="10">
        <f t="shared" si="0"/>
        <v>-1.2000000000000002</v>
      </c>
    </row>
    <row r="11" spans="1:6" x14ac:dyDescent="0.2">
      <c r="A11" s="12" t="s">
        <v>8</v>
      </c>
      <c r="B11" s="10">
        <v>7.8</v>
      </c>
      <c r="C11" s="10">
        <v>7.7</v>
      </c>
      <c r="D11" s="10">
        <v>7.7</v>
      </c>
      <c r="E11" s="10">
        <v>7.8</v>
      </c>
      <c r="F11" s="10">
        <f t="shared" si="0"/>
        <v>0</v>
      </c>
    </row>
    <row r="12" spans="1:6" x14ac:dyDescent="0.2">
      <c r="A12" s="12" t="s">
        <v>9</v>
      </c>
      <c r="B12" s="10">
        <v>6.5</v>
      </c>
      <c r="C12" s="10">
        <v>5.7</v>
      </c>
      <c r="D12" s="10">
        <v>5.7</v>
      </c>
      <c r="E12" s="10">
        <v>5.6</v>
      </c>
      <c r="F12" s="10">
        <f t="shared" si="0"/>
        <v>-0.90000000000000036</v>
      </c>
    </row>
    <row r="13" spans="1:6" x14ac:dyDescent="0.2">
      <c r="A13" s="12" t="s">
        <v>10</v>
      </c>
      <c r="B13" s="10">
        <v>7.3</v>
      </c>
      <c r="C13" s="10">
        <v>6.6</v>
      </c>
      <c r="D13" s="10">
        <v>6.4</v>
      </c>
      <c r="E13" s="10">
        <v>6.3</v>
      </c>
      <c r="F13" s="10">
        <f t="shared" si="0"/>
        <v>-1</v>
      </c>
    </row>
    <row r="14" spans="1:6" x14ac:dyDescent="0.2">
      <c r="A14" s="12" t="s">
        <v>11</v>
      </c>
      <c r="B14" s="10">
        <v>4.7</v>
      </c>
      <c r="C14" s="10">
        <v>4</v>
      </c>
      <c r="D14" s="10">
        <v>4.0999999999999996</v>
      </c>
      <c r="E14" s="10">
        <v>4.0999999999999996</v>
      </c>
      <c r="F14" s="10">
        <f t="shared" si="0"/>
        <v>-0.60000000000000053</v>
      </c>
    </row>
    <row r="15" spans="1:6" x14ac:dyDescent="0.2">
      <c r="A15" s="12" t="s">
        <v>12</v>
      </c>
      <c r="B15" s="10">
        <v>5</v>
      </c>
      <c r="C15" s="10">
        <v>4.4000000000000004</v>
      </c>
      <c r="D15" s="10">
        <v>4.0999999999999996</v>
      </c>
      <c r="E15" s="10">
        <v>3.9</v>
      </c>
      <c r="F15" s="10">
        <f t="shared" si="0"/>
        <v>-1.1000000000000001</v>
      </c>
    </row>
    <row r="16" spans="1:6" x14ac:dyDescent="0.2">
      <c r="A16" s="12" t="s">
        <v>13</v>
      </c>
      <c r="B16" s="10">
        <v>7.9</v>
      </c>
      <c r="C16" s="10">
        <v>6.2</v>
      </c>
      <c r="D16" s="10">
        <v>6.1</v>
      </c>
      <c r="E16" s="10">
        <v>6</v>
      </c>
      <c r="F16" s="10">
        <f t="shared" si="0"/>
        <v>-1.9000000000000004</v>
      </c>
    </row>
    <row r="17" spans="1:6" x14ac:dyDescent="0.2">
      <c r="A17" s="12" t="s">
        <v>14</v>
      </c>
      <c r="B17" s="10">
        <v>6.1</v>
      </c>
      <c r="C17" s="10">
        <v>5.9</v>
      </c>
      <c r="D17" s="10">
        <v>6</v>
      </c>
      <c r="E17" s="10">
        <v>5.9</v>
      </c>
      <c r="F17" s="10">
        <f t="shared" si="0"/>
        <v>-0.19999999999999929</v>
      </c>
    </row>
    <row r="18" spans="1:6" x14ac:dyDescent="0.2">
      <c r="A18" s="12" t="s">
        <v>15</v>
      </c>
      <c r="B18" s="10">
        <v>4.4000000000000004</v>
      </c>
      <c r="C18" s="10">
        <v>4.3</v>
      </c>
      <c r="D18" s="10">
        <v>4.2</v>
      </c>
      <c r="E18" s="10">
        <v>4.0999999999999996</v>
      </c>
      <c r="F18" s="10">
        <f t="shared" si="0"/>
        <v>-0.30000000000000071</v>
      </c>
    </row>
    <row r="19" spans="1:6" x14ac:dyDescent="0.2">
      <c r="A19" s="12" t="s">
        <v>16</v>
      </c>
      <c r="B19" s="10">
        <v>4.5999999999999996</v>
      </c>
      <c r="C19" s="10">
        <v>4.2</v>
      </c>
      <c r="D19" s="10">
        <v>4.2</v>
      </c>
      <c r="E19" s="10">
        <v>4.2</v>
      </c>
      <c r="F19" s="10">
        <f t="shared" si="0"/>
        <v>-0.39999999999999947</v>
      </c>
    </row>
    <row r="20" spans="1:6" x14ac:dyDescent="0.2">
      <c r="A20" s="12" t="s">
        <v>17</v>
      </c>
      <c r="B20" s="10">
        <v>7.3</v>
      </c>
      <c r="C20" s="10">
        <v>5.5</v>
      </c>
      <c r="D20" s="10">
        <v>5.5</v>
      </c>
      <c r="E20" s="10">
        <v>5.2</v>
      </c>
      <c r="F20" s="10">
        <f t="shared" si="0"/>
        <v>-2.0999999999999996</v>
      </c>
    </row>
    <row r="21" spans="1:6" x14ac:dyDescent="0.2">
      <c r="A21" s="12" t="s">
        <v>18</v>
      </c>
      <c r="B21" s="10">
        <v>5.4</v>
      </c>
      <c r="C21" s="10">
        <v>7.2</v>
      </c>
      <c r="D21" s="10">
        <v>7</v>
      </c>
      <c r="E21" s="10">
        <v>6.7</v>
      </c>
      <c r="F21" s="10">
        <f t="shared" si="0"/>
        <v>1.2999999999999998</v>
      </c>
    </row>
    <row r="22" spans="1:6" x14ac:dyDescent="0.2">
      <c r="A22" s="12" t="s">
        <v>19</v>
      </c>
      <c r="B22" s="10">
        <v>5.9</v>
      </c>
      <c r="C22" s="10">
        <v>5.5</v>
      </c>
      <c r="D22" s="10">
        <v>5.2</v>
      </c>
      <c r="E22" s="10">
        <v>5</v>
      </c>
      <c r="F22" s="10">
        <f t="shared" si="0"/>
        <v>-0.90000000000000036</v>
      </c>
    </row>
    <row r="23" spans="1:6" x14ac:dyDescent="0.2">
      <c r="A23" s="12" t="s">
        <v>20</v>
      </c>
      <c r="B23" s="10">
        <v>6</v>
      </c>
      <c r="C23" s="10">
        <v>5.5</v>
      </c>
      <c r="D23" s="10">
        <v>5.5</v>
      </c>
      <c r="E23" s="10">
        <v>5.5</v>
      </c>
      <c r="F23" s="10">
        <f t="shared" si="0"/>
        <v>-0.5</v>
      </c>
    </row>
    <row r="24" spans="1:6" x14ac:dyDescent="0.2">
      <c r="A24" s="12" t="s">
        <v>21</v>
      </c>
      <c r="B24" s="10">
        <v>6</v>
      </c>
      <c r="C24" s="10">
        <v>5.3</v>
      </c>
      <c r="D24" s="10">
        <v>5.0999999999999996</v>
      </c>
      <c r="E24" s="10">
        <v>4.9000000000000004</v>
      </c>
      <c r="F24" s="10">
        <f t="shared" si="0"/>
        <v>-1.0999999999999996</v>
      </c>
    </row>
    <row r="25" spans="1:6" x14ac:dyDescent="0.2">
      <c r="A25" s="12" t="s">
        <v>22</v>
      </c>
      <c r="B25" s="10">
        <v>7.8</v>
      </c>
      <c r="C25" s="10">
        <v>6.4</v>
      </c>
      <c r="D25" s="10">
        <v>6.3</v>
      </c>
      <c r="E25" s="10">
        <v>5.9</v>
      </c>
      <c r="F25" s="10">
        <f t="shared" si="0"/>
        <v>-1.8999999999999995</v>
      </c>
    </row>
    <row r="26" spans="1:6" x14ac:dyDescent="0.2">
      <c r="A26" s="12" t="s">
        <v>23</v>
      </c>
      <c r="B26" s="10">
        <v>4.4000000000000004</v>
      </c>
      <c r="C26" s="10">
        <v>3.7</v>
      </c>
      <c r="D26" s="10">
        <v>3.7</v>
      </c>
      <c r="E26" s="10">
        <v>3.7</v>
      </c>
      <c r="F26" s="10">
        <f t="shared" si="0"/>
        <v>-0.70000000000000018</v>
      </c>
    </row>
    <row r="27" spans="1:6" x14ac:dyDescent="0.2">
      <c r="A27" s="12" t="s">
        <v>24</v>
      </c>
      <c r="B27" s="10">
        <v>7.9</v>
      </c>
      <c r="C27" s="10">
        <v>7.2</v>
      </c>
      <c r="D27" s="10">
        <v>7.1</v>
      </c>
      <c r="E27" s="10">
        <v>7</v>
      </c>
      <c r="F27" s="10">
        <f t="shared" si="0"/>
        <v>-0.90000000000000036</v>
      </c>
    </row>
    <row r="28" spans="1:6" x14ac:dyDescent="0.2">
      <c r="A28" s="12" t="s">
        <v>25</v>
      </c>
      <c r="B28" s="10">
        <v>6.4</v>
      </c>
      <c r="C28" s="10">
        <v>5.4</v>
      </c>
      <c r="D28" s="10">
        <v>5.5</v>
      </c>
      <c r="E28" s="10">
        <v>5.5</v>
      </c>
      <c r="F28" s="10">
        <f t="shared" si="0"/>
        <v>-0.90000000000000036</v>
      </c>
    </row>
    <row r="29" spans="1:6" x14ac:dyDescent="0.2">
      <c r="A29" s="12" t="s">
        <v>26</v>
      </c>
      <c r="B29" s="10">
        <v>4.9000000000000004</v>
      </c>
      <c r="C29" s="10">
        <v>4.5</v>
      </c>
      <c r="D29" s="10">
        <v>4.4000000000000004</v>
      </c>
      <c r="E29" s="10">
        <v>4.3</v>
      </c>
      <c r="F29" s="10">
        <f t="shared" si="0"/>
        <v>-0.60000000000000053</v>
      </c>
    </row>
    <row r="30" spans="1:6" x14ac:dyDescent="0.2">
      <c r="A30" s="12" t="s">
        <v>27</v>
      </c>
      <c r="B30" s="10">
        <v>3.5</v>
      </c>
      <c r="C30" s="10">
        <v>3.1</v>
      </c>
      <c r="D30" s="10">
        <v>2.9</v>
      </c>
      <c r="E30" s="10">
        <v>2.7</v>
      </c>
      <c r="F30" s="10">
        <f t="shared" si="0"/>
        <v>-0.79999999999999982</v>
      </c>
    </row>
    <row r="31" spans="1:6" x14ac:dyDescent="0.2">
      <c r="A31" s="12" t="s">
        <v>28</v>
      </c>
      <c r="B31" s="10">
        <v>8.4</v>
      </c>
      <c r="C31" s="10">
        <v>7</v>
      </c>
      <c r="D31" s="10">
        <v>7.1</v>
      </c>
      <c r="E31" s="10">
        <v>7.1</v>
      </c>
      <c r="F31" s="10">
        <f t="shared" si="0"/>
        <v>-1.3000000000000007</v>
      </c>
    </row>
    <row r="32" spans="1:6" x14ac:dyDescent="0.2">
      <c r="A32" s="12" t="s">
        <v>29</v>
      </c>
      <c r="B32" s="10">
        <v>4.5999999999999996</v>
      </c>
      <c r="C32" s="10">
        <v>4</v>
      </c>
      <c r="D32" s="10">
        <v>4</v>
      </c>
      <c r="E32" s="10">
        <v>3.9</v>
      </c>
      <c r="F32" s="10">
        <f t="shared" si="0"/>
        <v>-0.69999999999999973</v>
      </c>
    </row>
    <row r="33" spans="1:6" x14ac:dyDescent="0.2">
      <c r="A33" s="12" t="s">
        <v>30</v>
      </c>
      <c r="B33" s="10">
        <v>7</v>
      </c>
      <c r="C33" s="10">
        <v>6.3</v>
      </c>
      <c r="D33" s="10">
        <v>6.3</v>
      </c>
      <c r="E33" s="10">
        <v>6.4</v>
      </c>
      <c r="F33" s="10">
        <f t="shared" si="0"/>
        <v>-0.59999999999999964</v>
      </c>
    </row>
    <row r="34" spans="1:6" x14ac:dyDescent="0.2">
      <c r="A34" s="12" t="s">
        <v>31</v>
      </c>
      <c r="B34" s="10">
        <v>6.7</v>
      </c>
      <c r="C34" s="10">
        <v>6</v>
      </c>
      <c r="D34" s="10">
        <v>5.9</v>
      </c>
      <c r="E34" s="10">
        <v>6</v>
      </c>
      <c r="F34" s="10">
        <f t="shared" si="0"/>
        <v>-0.70000000000000018</v>
      </c>
    </row>
    <row r="35" spans="1:6" x14ac:dyDescent="0.2">
      <c r="A35" s="12" t="s">
        <v>32</v>
      </c>
      <c r="B35" s="10">
        <v>6.7</v>
      </c>
      <c r="C35" s="10">
        <v>5.8</v>
      </c>
      <c r="D35" s="10">
        <v>5.8</v>
      </c>
      <c r="E35" s="10">
        <v>5.8</v>
      </c>
      <c r="F35" s="10">
        <f t="shared" si="0"/>
        <v>-0.90000000000000036</v>
      </c>
    </row>
    <row r="36" spans="1:6" x14ac:dyDescent="0.2">
      <c r="A36" s="12" t="s">
        <v>33</v>
      </c>
      <c r="B36" s="10">
        <v>6.5</v>
      </c>
      <c r="C36" s="10">
        <v>5.4</v>
      </c>
      <c r="D36" s="10">
        <v>5.3</v>
      </c>
      <c r="E36" s="10">
        <v>5.3</v>
      </c>
      <c r="F36" s="10">
        <f t="shared" si="0"/>
        <v>-1.2000000000000002</v>
      </c>
    </row>
    <row r="37" spans="1:6" x14ac:dyDescent="0.2">
      <c r="A37" s="12" t="s">
        <v>34</v>
      </c>
      <c r="B37" s="10">
        <v>2.7</v>
      </c>
      <c r="C37" s="10">
        <v>2.8</v>
      </c>
      <c r="D37" s="10">
        <v>2.8</v>
      </c>
      <c r="E37" s="10">
        <v>2.9</v>
      </c>
      <c r="F37" s="10">
        <f t="shared" si="0"/>
        <v>0.19999999999999973</v>
      </c>
    </row>
    <row r="38" spans="1:6" x14ac:dyDescent="0.2">
      <c r="A38" s="12" t="s">
        <v>35</v>
      </c>
      <c r="B38" s="10">
        <v>6.2</v>
      </c>
      <c r="C38" s="10">
        <v>5.0999999999999996</v>
      </c>
      <c r="D38" s="10">
        <v>5.0999999999999996</v>
      </c>
      <c r="E38" s="10">
        <v>5.0999999999999996</v>
      </c>
      <c r="F38" s="10">
        <f t="shared" si="0"/>
        <v>-1.1000000000000005</v>
      </c>
    </row>
    <row r="39" spans="1:6" x14ac:dyDescent="0.2">
      <c r="A39" s="12" t="s">
        <v>36</v>
      </c>
      <c r="B39" s="10">
        <v>4.9000000000000004</v>
      </c>
      <c r="C39" s="10">
        <v>3.9</v>
      </c>
      <c r="D39" s="10">
        <v>3.9</v>
      </c>
      <c r="E39" s="10">
        <v>3.9</v>
      </c>
      <c r="F39" s="10">
        <f t="shared" si="0"/>
        <v>-1.0000000000000004</v>
      </c>
    </row>
    <row r="40" spans="1:6" x14ac:dyDescent="0.2">
      <c r="A40" s="12" t="s">
        <v>37</v>
      </c>
      <c r="B40" s="10">
        <v>7.1</v>
      </c>
      <c r="C40" s="10">
        <v>6.7</v>
      </c>
      <c r="D40" s="10">
        <v>6.3</v>
      </c>
      <c r="E40" s="10">
        <v>5.8</v>
      </c>
      <c r="F40" s="10">
        <f t="shared" si="0"/>
        <v>-1.2999999999999998</v>
      </c>
    </row>
    <row r="41" spans="1:6" x14ac:dyDescent="0.2">
      <c r="A41" s="12" t="s">
        <v>38</v>
      </c>
      <c r="B41" s="10">
        <v>6.2</v>
      </c>
      <c r="C41" s="10">
        <v>5</v>
      </c>
      <c r="D41" s="10">
        <v>5.0999999999999996</v>
      </c>
      <c r="E41" s="10">
        <v>5.2</v>
      </c>
      <c r="F41" s="10">
        <f t="shared" si="0"/>
        <v>-1</v>
      </c>
    </row>
    <row r="42" spans="1:6" x14ac:dyDescent="0.2">
      <c r="A42" s="12" t="s">
        <v>39</v>
      </c>
      <c r="B42" s="10">
        <v>8.4</v>
      </c>
      <c r="C42" s="10">
        <v>6.8</v>
      </c>
      <c r="D42" s="10">
        <v>6.5</v>
      </c>
      <c r="E42" s="10">
        <v>6.3</v>
      </c>
      <c r="F42" s="10">
        <f t="shared" si="0"/>
        <v>-2.1000000000000005</v>
      </c>
    </row>
    <row r="43" spans="1:6" x14ac:dyDescent="0.2">
      <c r="A43" s="12" t="s">
        <v>40</v>
      </c>
      <c r="B43" s="10">
        <v>6.1</v>
      </c>
      <c r="C43" s="10">
        <v>6.6</v>
      </c>
      <c r="D43" s="10">
        <v>6.6</v>
      </c>
      <c r="E43" s="10">
        <v>6.6</v>
      </c>
      <c r="F43" s="10">
        <f t="shared" si="0"/>
        <v>0.5</v>
      </c>
    </row>
    <row r="44" spans="1:6" x14ac:dyDescent="0.2">
      <c r="A44" s="12" t="s">
        <v>41</v>
      </c>
      <c r="B44" s="10">
        <v>3.5</v>
      </c>
      <c r="C44" s="10">
        <v>3.3</v>
      </c>
      <c r="D44" s="10">
        <v>3.4</v>
      </c>
      <c r="E44" s="10">
        <v>3.4</v>
      </c>
      <c r="F44" s="10">
        <f t="shared" si="0"/>
        <v>-0.10000000000000009</v>
      </c>
    </row>
    <row r="45" spans="1:6" x14ac:dyDescent="0.2">
      <c r="A45" s="12" t="s">
        <v>42</v>
      </c>
      <c r="B45" s="10">
        <v>6.5</v>
      </c>
      <c r="C45" s="10">
        <v>6.6</v>
      </c>
      <c r="D45" s="10">
        <v>6.7</v>
      </c>
      <c r="E45" s="10">
        <v>6.6</v>
      </c>
      <c r="F45" s="10">
        <f t="shared" si="0"/>
        <v>9.9999999999999645E-2</v>
      </c>
    </row>
    <row r="46" spans="1:6" x14ac:dyDescent="0.2">
      <c r="A46" s="12" t="s">
        <v>43</v>
      </c>
      <c r="B46" s="10">
        <v>5.4</v>
      </c>
      <c r="C46" s="10">
        <v>4.5999999999999996</v>
      </c>
      <c r="D46" s="10">
        <v>4.4000000000000004</v>
      </c>
      <c r="E46" s="10">
        <v>4.3</v>
      </c>
      <c r="F46" s="10">
        <f t="shared" si="0"/>
        <v>-1.1000000000000005</v>
      </c>
    </row>
    <row r="47" spans="1:6" x14ac:dyDescent="0.2">
      <c r="A47" s="12" t="s">
        <v>44</v>
      </c>
      <c r="B47" s="10">
        <v>3.8</v>
      </c>
      <c r="C47" s="10">
        <v>3.6</v>
      </c>
      <c r="D47" s="10">
        <v>3.4</v>
      </c>
      <c r="E47" s="10">
        <v>3.4</v>
      </c>
      <c r="F47" s="10">
        <f t="shared" si="0"/>
        <v>-0.39999999999999991</v>
      </c>
    </row>
    <row r="48" spans="1:6" x14ac:dyDescent="0.2">
      <c r="A48" s="12" t="s">
        <v>45</v>
      </c>
      <c r="B48" s="10">
        <v>4</v>
      </c>
      <c r="C48" s="10">
        <v>4.0999999999999996</v>
      </c>
      <c r="D48" s="10">
        <v>4.0999999999999996</v>
      </c>
      <c r="E48" s="10">
        <v>3.9</v>
      </c>
      <c r="F48" s="10">
        <f t="shared" si="0"/>
        <v>-0.10000000000000009</v>
      </c>
    </row>
    <row r="49" spans="1:6" x14ac:dyDescent="0.2">
      <c r="A49" s="12" t="s">
        <v>46</v>
      </c>
      <c r="B49" s="10">
        <v>5.3</v>
      </c>
      <c r="C49" s="10">
        <v>4.8</v>
      </c>
      <c r="D49" s="10">
        <v>4.7</v>
      </c>
      <c r="E49" s="10">
        <v>4.7</v>
      </c>
      <c r="F49" s="10">
        <f t="shared" si="0"/>
        <v>-0.59999999999999964</v>
      </c>
    </row>
    <row r="50" spans="1:6" x14ac:dyDescent="0.2">
      <c r="A50" s="12" t="s">
        <v>47</v>
      </c>
      <c r="B50" s="10">
        <v>6.4</v>
      </c>
      <c r="C50" s="10">
        <v>6.3</v>
      </c>
      <c r="D50" s="10">
        <v>6.3</v>
      </c>
      <c r="E50" s="10">
        <v>6.3</v>
      </c>
      <c r="F50" s="10">
        <f t="shared" si="0"/>
        <v>-0.10000000000000053</v>
      </c>
    </row>
    <row r="51" spans="1:6" x14ac:dyDescent="0.2">
      <c r="A51" s="12" t="s">
        <v>48</v>
      </c>
      <c r="B51" s="10">
        <v>6.8</v>
      </c>
      <c r="C51" s="10">
        <v>5.9</v>
      </c>
      <c r="D51" s="10">
        <v>5.9</v>
      </c>
      <c r="E51" s="10">
        <v>6.1</v>
      </c>
      <c r="F51" s="10">
        <f t="shared" si="0"/>
        <v>-0.70000000000000018</v>
      </c>
    </row>
    <row r="52" spans="1:6" x14ac:dyDescent="0.2">
      <c r="A52" s="12" t="s">
        <v>49</v>
      </c>
      <c r="B52" s="10">
        <v>5.8</v>
      </c>
      <c r="C52" s="10">
        <v>5.2</v>
      </c>
      <c r="D52" s="10">
        <v>5</v>
      </c>
      <c r="E52" s="10">
        <v>4.8</v>
      </c>
      <c r="F52" s="10">
        <f t="shared" si="0"/>
        <v>-1</v>
      </c>
    </row>
    <row r="53" spans="1:6" x14ac:dyDescent="0.2">
      <c r="A53" s="12" t="s">
        <v>50</v>
      </c>
      <c r="B53" s="10">
        <v>4.3</v>
      </c>
      <c r="C53" s="10">
        <v>4.2</v>
      </c>
      <c r="D53" s="10">
        <v>4</v>
      </c>
      <c r="E53" s="10">
        <v>4</v>
      </c>
      <c r="F53" s="10">
        <f t="shared" si="0"/>
        <v>-0.29999999999999982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H6" sqref="H6"/>
    </sheetView>
  </sheetViews>
  <sheetFormatPr defaultRowHeight="12.75" x14ac:dyDescent="0.2"/>
  <cols>
    <col min="1" max="1" width="17.42578125" style="10" bestFit="1" customWidth="1"/>
    <col min="2" max="2" width="16" style="10" customWidth="1"/>
    <col min="3" max="4" width="10.85546875" style="10" bestFit="1" customWidth="1"/>
    <col min="5" max="5" width="17" style="10" customWidth="1"/>
    <col min="6" max="6" width="22.5703125" style="10" customWidth="1"/>
    <col min="7" max="16384" width="9.140625" style="10"/>
  </cols>
  <sheetData>
    <row r="1" spans="1:6" x14ac:dyDescent="0.2">
      <c r="A1" s="6"/>
      <c r="B1" s="7">
        <v>41671</v>
      </c>
      <c r="C1" s="7">
        <v>41974</v>
      </c>
      <c r="D1" s="7">
        <v>42005</v>
      </c>
      <c r="E1" s="9">
        <v>42036</v>
      </c>
      <c r="F1" s="8" t="s">
        <v>54</v>
      </c>
    </row>
    <row r="2" spans="1:6" x14ac:dyDescent="0.2">
      <c r="A2" s="12" t="s">
        <v>51</v>
      </c>
      <c r="B2" s="15">
        <v>137830</v>
      </c>
      <c r="C2" s="26">
        <v>140592</v>
      </c>
      <c r="D2" s="16">
        <v>140831</v>
      </c>
      <c r="E2" s="25">
        <v>141126</v>
      </c>
      <c r="F2" s="5">
        <f>((E2/B2)-1)*100</f>
        <v>2.3913516650946764</v>
      </c>
    </row>
    <row r="3" spans="1:6" x14ac:dyDescent="0.2">
      <c r="A3" s="12" t="s">
        <v>0</v>
      </c>
      <c r="B3" s="5">
        <v>1909.3</v>
      </c>
      <c r="C3" s="5">
        <v>1942.8</v>
      </c>
      <c r="D3" s="5">
        <v>1945.7</v>
      </c>
      <c r="E3" s="5">
        <v>1944.5</v>
      </c>
      <c r="F3" s="5">
        <f>((E3/B3)-1)*100</f>
        <v>1.843607604881381</v>
      </c>
    </row>
    <row r="4" spans="1:6" x14ac:dyDescent="0.2">
      <c r="A4" s="12" t="s">
        <v>1</v>
      </c>
      <c r="B4" s="10">
        <v>337</v>
      </c>
      <c r="C4" s="10">
        <v>340.6</v>
      </c>
      <c r="D4" s="10">
        <v>341.4</v>
      </c>
      <c r="E4" s="10">
        <v>340.3</v>
      </c>
      <c r="F4" s="5">
        <f t="shared" ref="F4:F53" si="0">((E4/B4)-1)*100</f>
        <v>0.97922848664688811</v>
      </c>
    </row>
    <row r="5" spans="1:6" x14ac:dyDescent="0.2">
      <c r="A5" s="12" t="s">
        <v>2</v>
      </c>
      <c r="B5" s="5">
        <v>2552.3000000000002</v>
      </c>
      <c r="C5" s="5">
        <v>2607.3000000000002</v>
      </c>
      <c r="D5" s="5">
        <v>2611.9</v>
      </c>
      <c r="E5" s="5">
        <v>2624.2</v>
      </c>
      <c r="F5" s="5">
        <f t="shared" si="0"/>
        <v>2.8170669592132436</v>
      </c>
    </row>
    <row r="6" spans="1:6" x14ac:dyDescent="0.2">
      <c r="A6" s="12" t="s">
        <v>3</v>
      </c>
      <c r="B6" s="5">
        <v>1181.9000000000001</v>
      </c>
      <c r="C6" s="5">
        <v>1204.5999999999999</v>
      </c>
      <c r="D6" s="5">
        <v>1206.0999999999999</v>
      </c>
      <c r="E6" s="5">
        <v>1211.3</v>
      </c>
      <c r="F6" s="5">
        <f t="shared" si="0"/>
        <v>2.4875200947626519</v>
      </c>
    </row>
    <row r="7" spans="1:6" x14ac:dyDescent="0.2">
      <c r="A7" s="12" t="s">
        <v>4</v>
      </c>
      <c r="B7" s="5">
        <v>15472.8</v>
      </c>
      <c r="C7" s="5">
        <v>15860.7</v>
      </c>
      <c r="D7" s="5">
        <v>15919.8</v>
      </c>
      <c r="E7" s="5">
        <v>15949.2</v>
      </c>
      <c r="F7" s="5">
        <f t="shared" si="0"/>
        <v>3.0789514502869597</v>
      </c>
    </row>
    <row r="8" spans="1:6" x14ac:dyDescent="0.2">
      <c r="A8" s="12" t="s">
        <v>5</v>
      </c>
      <c r="B8" s="5">
        <v>2431.1999999999998</v>
      </c>
      <c r="C8" s="5">
        <v>2492.8000000000002</v>
      </c>
      <c r="D8" s="5">
        <v>2498.4</v>
      </c>
      <c r="E8" s="5">
        <v>2510.6</v>
      </c>
      <c r="F8" s="5">
        <f t="shared" si="0"/>
        <v>3.2658769332017057</v>
      </c>
    </row>
    <row r="9" spans="1:6" x14ac:dyDescent="0.2">
      <c r="A9" s="12" t="s">
        <v>6</v>
      </c>
      <c r="B9" s="5">
        <v>1656.1</v>
      </c>
      <c r="C9" s="5">
        <v>1678.1</v>
      </c>
      <c r="D9" s="5">
        <v>1685.6</v>
      </c>
      <c r="E9" s="5">
        <v>1681.9</v>
      </c>
      <c r="F9" s="5">
        <f t="shared" si="0"/>
        <v>1.5578769397983416</v>
      </c>
    </row>
    <row r="10" spans="1:6" x14ac:dyDescent="0.2">
      <c r="A10" s="12" t="s">
        <v>7</v>
      </c>
      <c r="B10" s="10">
        <v>434.5</v>
      </c>
      <c r="C10" s="10">
        <v>442.8</v>
      </c>
      <c r="D10" s="10">
        <v>443</v>
      </c>
      <c r="E10" s="10">
        <v>443.2</v>
      </c>
      <c r="F10" s="5">
        <f t="shared" si="0"/>
        <v>2.0023014959723806</v>
      </c>
    </row>
    <row r="11" spans="1:6" x14ac:dyDescent="0.2">
      <c r="A11" s="12" t="s">
        <v>8</v>
      </c>
      <c r="B11" s="10">
        <v>750.7</v>
      </c>
      <c r="C11" s="10">
        <v>761.4</v>
      </c>
      <c r="D11" s="10">
        <v>759.7</v>
      </c>
      <c r="E11" s="10">
        <v>764.1</v>
      </c>
      <c r="F11" s="5">
        <f t="shared" si="0"/>
        <v>1.7850006660450113</v>
      </c>
    </row>
    <row r="12" spans="1:6" x14ac:dyDescent="0.2">
      <c r="A12" s="12" t="s">
        <v>9</v>
      </c>
      <c r="B12" s="5">
        <v>7723.6</v>
      </c>
      <c r="C12" s="5">
        <v>7965.7</v>
      </c>
      <c r="D12" s="5">
        <v>7970.5</v>
      </c>
      <c r="E12" s="5">
        <v>7990.2</v>
      </c>
      <c r="F12" s="5">
        <f t="shared" si="0"/>
        <v>3.4517582474493658</v>
      </c>
    </row>
    <row r="13" spans="1:6" x14ac:dyDescent="0.2">
      <c r="A13" s="12" t="s">
        <v>10</v>
      </c>
      <c r="B13" s="5">
        <v>4088.4</v>
      </c>
      <c r="C13" s="5">
        <v>4226.5</v>
      </c>
      <c r="D13" s="5">
        <v>4220.3999999999996</v>
      </c>
      <c r="E13" s="5">
        <v>4245.8</v>
      </c>
      <c r="F13" s="5">
        <f t="shared" si="0"/>
        <v>3.849916837882783</v>
      </c>
    </row>
    <row r="14" spans="1:6" x14ac:dyDescent="0.2">
      <c r="A14" s="12" t="s">
        <v>11</v>
      </c>
      <c r="B14" s="10">
        <v>622.9</v>
      </c>
      <c r="C14" s="10">
        <v>626</v>
      </c>
      <c r="D14" s="10">
        <v>631.29999999999995</v>
      </c>
      <c r="E14" s="10">
        <v>630.1</v>
      </c>
      <c r="F14" s="5">
        <f t="shared" si="0"/>
        <v>1.1558837694654045</v>
      </c>
    </row>
    <row r="15" spans="1:6" x14ac:dyDescent="0.2">
      <c r="A15" s="12" t="s">
        <v>12</v>
      </c>
      <c r="B15" s="10">
        <v>650.5</v>
      </c>
      <c r="C15" s="10">
        <v>659.1</v>
      </c>
      <c r="D15" s="10">
        <v>668.8</v>
      </c>
      <c r="E15" s="10">
        <v>672.1</v>
      </c>
      <c r="F15" s="5">
        <f t="shared" si="0"/>
        <v>3.3205226748654892</v>
      </c>
    </row>
    <row r="16" spans="1:6" x14ac:dyDescent="0.2">
      <c r="A16" s="12" t="s">
        <v>13</v>
      </c>
      <c r="B16" s="5">
        <v>5836.2</v>
      </c>
      <c r="C16" s="5">
        <v>5907</v>
      </c>
      <c r="D16" s="5">
        <v>5902.2</v>
      </c>
      <c r="E16" s="5">
        <v>5916</v>
      </c>
      <c r="F16" s="5">
        <f t="shared" si="0"/>
        <v>1.3673280559268086</v>
      </c>
    </row>
    <row r="17" spans="1:6" x14ac:dyDescent="0.2">
      <c r="A17" s="12" t="s">
        <v>14</v>
      </c>
      <c r="B17" s="5">
        <v>2962.3</v>
      </c>
      <c r="C17" s="5">
        <v>3012.1</v>
      </c>
      <c r="D17" s="5">
        <v>3016.1</v>
      </c>
      <c r="E17" s="5">
        <v>3020.3</v>
      </c>
      <c r="F17" s="5">
        <f t="shared" si="0"/>
        <v>1.9579380886473263</v>
      </c>
    </row>
    <row r="18" spans="1:6" x14ac:dyDescent="0.2">
      <c r="A18" s="12" t="s">
        <v>15</v>
      </c>
      <c r="B18" s="5">
        <v>1539.9</v>
      </c>
      <c r="C18" s="5">
        <v>1559.1</v>
      </c>
      <c r="D18" s="5">
        <v>1562.1</v>
      </c>
      <c r="E18" s="5">
        <v>1561.7</v>
      </c>
      <c r="F18" s="5">
        <f t="shared" si="0"/>
        <v>1.4156763426196539</v>
      </c>
    </row>
    <row r="19" spans="1:6" x14ac:dyDescent="0.2">
      <c r="A19" s="12" t="s">
        <v>16</v>
      </c>
      <c r="B19" s="5">
        <v>1386.1</v>
      </c>
      <c r="C19" s="5">
        <v>1401.9</v>
      </c>
      <c r="D19" s="5">
        <v>1397.8</v>
      </c>
      <c r="E19" s="5">
        <v>1407.3</v>
      </c>
      <c r="F19" s="5">
        <f t="shared" si="0"/>
        <v>1.5294711781256742</v>
      </c>
    </row>
    <row r="20" spans="1:6" x14ac:dyDescent="0.2">
      <c r="A20" s="12" t="s">
        <v>17</v>
      </c>
      <c r="B20" s="5">
        <v>1841.3</v>
      </c>
      <c r="C20" s="5">
        <v>1880</v>
      </c>
      <c r="D20" s="5">
        <v>1882.9</v>
      </c>
      <c r="E20" s="5">
        <v>1884.3</v>
      </c>
      <c r="F20" s="5">
        <f t="shared" si="0"/>
        <v>2.3353065768750403</v>
      </c>
    </row>
    <row r="21" spans="1:6" x14ac:dyDescent="0.2">
      <c r="A21" s="12" t="s">
        <v>18</v>
      </c>
      <c r="B21" s="5">
        <v>1967.9</v>
      </c>
      <c r="C21" s="5">
        <v>1996.6</v>
      </c>
      <c r="D21" s="5">
        <v>1989</v>
      </c>
      <c r="E21" s="5">
        <v>1988.3</v>
      </c>
      <c r="F21" s="5">
        <f t="shared" si="0"/>
        <v>1.0366380405508302</v>
      </c>
    </row>
    <row r="22" spans="1:6" x14ac:dyDescent="0.2">
      <c r="A22" s="12" t="s">
        <v>19</v>
      </c>
      <c r="B22" s="10">
        <v>603.5</v>
      </c>
      <c r="C22" s="10">
        <v>604.70000000000005</v>
      </c>
      <c r="D22" s="10">
        <v>601.70000000000005</v>
      </c>
      <c r="E22" s="10">
        <v>603.79999999999995</v>
      </c>
      <c r="F22" s="5">
        <f t="shared" si="0"/>
        <v>4.9710024855009749E-2</v>
      </c>
    </row>
    <row r="23" spans="1:6" x14ac:dyDescent="0.2">
      <c r="A23" s="12" t="s">
        <v>20</v>
      </c>
      <c r="B23" s="5">
        <v>2601.6999999999998</v>
      </c>
      <c r="C23" s="5">
        <v>2641.3</v>
      </c>
      <c r="D23" s="5">
        <v>2641.6</v>
      </c>
      <c r="E23" s="5">
        <v>2647.7</v>
      </c>
      <c r="F23" s="5">
        <f t="shared" si="0"/>
        <v>1.7680747203751457</v>
      </c>
    </row>
    <row r="24" spans="1:6" x14ac:dyDescent="0.2">
      <c r="A24" s="12" t="s">
        <v>21</v>
      </c>
      <c r="B24" s="5">
        <v>3389.5</v>
      </c>
      <c r="C24" s="5">
        <v>3445.9</v>
      </c>
      <c r="D24" s="5">
        <v>3446.8</v>
      </c>
      <c r="E24" s="5">
        <v>3447.6</v>
      </c>
      <c r="F24" s="5">
        <f t="shared" si="0"/>
        <v>1.7141171264198229</v>
      </c>
    </row>
    <row r="25" spans="1:6" x14ac:dyDescent="0.2">
      <c r="A25" s="12" t="s">
        <v>22</v>
      </c>
      <c r="B25" s="5">
        <v>4158</v>
      </c>
      <c r="C25" s="5">
        <v>4217.6000000000004</v>
      </c>
      <c r="D25" s="5">
        <v>4240.6000000000004</v>
      </c>
      <c r="E25" s="5">
        <v>4247.8999999999996</v>
      </c>
      <c r="F25" s="5">
        <f t="shared" si="0"/>
        <v>2.162097162097143</v>
      </c>
    </row>
    <row r="26" spans="1:6" x14ac:dyDescent="0.2">
      <c r="A26" s="12" t="s">
        <v>23</v>
      </c>
      <c r="B26" s="5">
        <v>2796.3</v>
      </c>
      <c r="C26" s="5">
        <v>2831.4</v>
      </c>
      <c r="D26" s="5">
        <v>2826.5</v>
      </c>
      <c r="E26" s="5">
        <v>2838.3</v>
      </c>
      <c r="F26" s="5">
        <f t="shared" si="0"/>
        <v>1.5019847655830976</v>
      </c>
    </row>
    <row r="27" spans="1:6" x14ac:dyDescent="0.2">
      <c r="A27" s="12" t="s">
        <v>24</v>
      </c>
      <c r="B27" s="5">
        <v>1116.8</v>
      </c>
      <c r="C27" s="5">
        <v>1124.5</v>
      </c>
      <c r="D27" s="5">
        <v>1123</v>
      </c>
      <c r="E27" s="5">
        <v>1126.5</v>
      </c>
      <c r="F27" s="5">
        <f t="shared" si="0"/>
        <v>0.86855300859598472</v>
      </c>
    </row>
    <row r="28" spans="1:6" x14ac:dyDescent="0.2">
      <c r="A28" s="12" t="s">
        <v>25</v>
      </c>
      <c r="B28" s="5">
        <v>2723.8</v>
      </c>
      <c r="C28" s="5">
        <v>2744.6</v>
      </c>
      <c r="D28" s="5">
        <v>2755.8</v>
      </c>
      <c r="E28" s="5">
        <v>2764.2</v>
      </c>
      <c r="F28" s="5">
        <f t="shared" si="0"/>
        <v>1.4832219693075688</v>
      </c>
    </row>
    <row r="29" spans="1:6" x14ac:dyDescent="0.2">
      <c r="A29" s="12" t="s">
        <v>26</v>
      </c>
      <c r="B29" s="10">
        <v>453.9</v>
      </c>
      <c r="C29" s="10">
        <v>454.7</v>
      </c>
      <c r="D29" s="10">
        <v>455</v>
      </c>
      <c r="E29" s="10">
        <v>457</v>
      </c>
      <c r="F29" s="5">
        <f t="shared" si="0"/>
        <v>0.68296981714035532</v>
      </c>
    </row>
    <row r="30" spans="1:6" x14ac:dyDescent="0.2">
      <c r="A30" s="12" t="s">
        <v>27</v>
      </c>
      <c r="B30" s="10">
        <v>991.1</v>
      </c>
      <c r="C30" s="10">
        <v>996.8</v>
      </c>
      <c r="D30" s="5">
        <v>1002.3</v>
      </c>
      <c r="E30" s="5">
        <v>1002.2</v>
      </c>
      <c r="F30" s="5">
        <f t="shared" si="0"/>
        <v>1.1199677126425112</v>
      </c>
    </row>
    <row r="31" spans="1:6" x14ac:dyDescent="0.2">
      <c r="A31" s="12" t="s">
        <v>28</v>
      </c>
      <c r="B31" s="5">
        <v>1198.5999999999999</v>
      </c>
      <c r="C31" s="5">
        <v>1230.5</v>
      </c>
      <c r="D31" s="5">
        <v>1236</v>
      </c>
      <c r="E31" s="5">
        <v>1235.5</v>
      </c>
      <c r="F31" s="5">
        <f t="shared" si="0"/>
        <v>3.0785916903053545</v>
      </c>
    </row>
    <row r="32" spans="1:6" x14ac:dyDescent="0.2">
      <c r="A32" s="12" t="s">
        <v>29</v>
      </c>
      <c r="B32" s="10">
        <v>646.4</v>
      </c>
      <c r="C32" s="10">
        <v>653</v>
      </c>
      <c r="D32" s="10">
        <v>650.9</v>
      </c>
      <c r="E32" s="10">
        <v>651.70000000000005</v>
      </c>
      <c r="F32" s="5">
        <f t="shared" si="0"/>
        <v>0.81992574257427897</v>
      </c>
    </row>
    <row r="33" spans="1:6" x14ac:dyDescent="0.2">
      <c r="A33" s="12" t="s">
        <v>30</v>
      </c>
      <c r="B33" s="5">
        <v>3939.7</v>
      </c>
      <c r="C33" s="5">
        <v>3982.3</v>
      </c>
      <c r="D33" s="5">
        <v>3987.9</v>
      </c>
      <c r="E33" s="5">
        <v>3994.1</v>
      </c>
      <c r="F33" s="5">
        <f t="shared" si="0"/>
        <v>1.3808157981572311</v>
      </c>
    </row>
    <row r="34" spans="1:6" x14ac:dyDescent="0.2">
      <c r="A34" s="12" t="s">
        <v>31</v>
      </c>
      <c r="B34" s="10">
        <v>816.2</v>
      </c>
      <c r="C34" s="10">
        <v>827.4</v>
      </c>
      <c r="D34" s="10">
        <v>828.7</v>
      </c>
      <c r="E34" s="10">
        <v>832.7</v>
      </c>
      <c r="F34" s="5">
        <f t="shared" si="0"/>
        <v>2.0215633423180668</v>
      </c>
    </row>
    <row r="35" spans="1:6" x14ac:dyDescent="0.2">
      <c r="A35" s="12" t="s">
        <v>32</v>
      </c>
      <c r="B35" s="5">
        <v>9028</v>
      </c>
      <c r="C35" s="5">
        <v>9156.2999999999993</v>
      </c>
      <c r="D35" s="5">
        <v>9168.2000000000007</v>
      </c>
      <c r="E35" s="5">
        <v>9188.4</v>
      </c>
      <c r="F35" s="5">
        <f t="shared" si="0"/>
        <v>1.7766947275144052</v>
      </c>
    </row>
    <row r="36" spans="1:6" x14ac:dyDescent="0.2">
      <c r="A36" s="12" t="s">
        <v>33</v>
      </c>
      <c r="B36" s="5">
        <v>4086.9</v>
      </c>
      <c r="C36" s="5">
        <v>4203.1000000000004</v>
      </c>
      <c r="D36" s="5">
        <v>4204.7</v>
      </c>
      <c r="E36" s="5">
        <v>4221.5</v>
      </c>
      <c r="F36" s="5">
        <f t="shared" si="0"/>
        <v>3.2934498030291914</v>
      </c>
    </row>
    <row r="37" spans="1:6" x14ac:dyDescent="0.2">
      <c r="A37" s="12" t="s">
        <v>34</v>
      </c>
      <c r="B37" s="10">
        <v>453.2</v>
      </c>
      <c r="C37" s="10">
        <v>469.2</v>
      </c>
      <c r="D37" s="10">
        <v>470.5</v>
      </c>
      <c r="E37" s="10">
        <v>471.2</v>
      </c>
      <c r="F37" s="5">
        <f t="shared" si="0"/>
        <v>3.9717563989408733</v>
      </c>
    </row>
    <row r="38" spans="1:6" x14ac:dyDescent="0.2">
      <c r="A38" s="12" t="s">
        <v>35</v>
      </c>
      <c r="B38" s="5">
        <v>5302.8</v>
      </c>
      <c r="C38" s="5">
        <v>5369.9</v>
      </c>
      <c r="D38" s="5">
        <v>5383.9</v>
      </c>
      <c r="E38" s="5">
        <v>5387.2</v>
      </c>
      <c r="F38" s="5">
        <f t="shared" si="0"/>
        <v>1.5916119785773564</v>
      </c>
    </row>
    <row r="39" spans="1:6" x14ac:dyDescent="0.2">
      <c r="A39" s="12" t="s">
        <v>36</v>
      </c>
      <c r="B39" s="5">
        <v>1647.9</v>
      </c>
      <c r="C39" s="5">
        <v>1668.3</v>
      </c>
      <c r="D39" s="5">
        <v>1670.4</v>
      </c>
      <c r="E39" s="5">
        <v>1670.6</v>
      </c>
      <c r="F39" s="5">
        <f t="shared" si="0"/>
        <v>1.3775107712846513</v>
      </c>
    </row>
    <row r="40" spans="1:6" x14ac:dyDescent="0.2">
      <c r="A40" s="12" t="s">
        <v>37</v>
      </c>
      <c r="B40" s="5">
        <v>1698.2</v>
      </c>
      <c r="C40" s="5">
        <v>1745.4</v>
      </c>
      <c r="D40" s="5">
        <v>1752.7</v>
      </c>
      <c r="E40" s="5">
        <v>1755.1</v>
      </c>
      <c r="F40" s="5">
        <f t="shared" si="0"/>
        <v>3.3506065245554106</v>
      </c>
    </row>
    <row r="41" spans="1:6" x14ac:dyDescent="0.2">
      <c r="A41" s="12" t="s">
        <v>38</v>
      </c>
      <c r="B41" s="5">
        <v>5756.1</v>
      </c>
      <c r="C41" s="5">
        <v>5825.5</v>
      </c>
      <c r="D41" s="5">
        <v>5815.9</v>
      </c>
      <c r="E41" s="5">
        <v>5829.2</v>
      </c>
      <c r="F41" s="5">
        <f t="shared" si="0"/>
        <v>1.2699570890012168</v>
      </c>
    </row>
    <row r="42" spans="1:6" x14ac:dyDescent="0.2">
      <c r="A42" s="12" t="s">
        <v>39</v>
      </c>
      <c r="B42" s="10">
        <v>475.1</v>
      </c>
      <c r="C42" s="10">
        <v>479.3</v>
      </c>
      <c r="D42" s="10">
        <v>481.7</v>
      </c>
      <c r="E42" s="10">
        <v>479</v>
      </c>
      <c r="F42" s="5">
        <f t="shared" si="0"/>
        <v>0.82087981477583227</v>
      </c>
    </row>
    <row r="43" spans="1:6" x14ac:dyDescent="0.2">
      <c r="A43" s="12" t="s">
        <v>40</v>
      </c>
      <c r="B43" s="5">
        <v>1925.3</v>
      </c>
      <c r="C43" s="5">
        <v>1975.2</v>
      </c>
      <c r="D43" s="5">
        <v>1977.7</v>
      </c>
      <c r="E43" s="5">
        <v>1988.1</v>
      </c>
      <c r="F43" s="5">
        <f t="shared" si="0"/>
        <v>3.2618293252999475</v>
      </c>
    </row>
    <row r="44" spans="1:6" x14ac:dyDescent="0.2">
      <c r="A44" s="12" t="s">
        <v>41</v>
      </c>
      <c r="B44" s="10">
        <v>422.4</v>
      </c>
      <c r="C44" s="10">
        <v>424.7</v>
      </c>
      <c r="D44" s="10">
        <v>425</v>
      </c>
      <c r="E44" s="10">
        <v>427.8</v>
      </c>
      <c r="F44" s="5">
        <f t="shared" si="0"/>
        <v>1.278409090909105</v>
      </c>
    </row>
    <row r="45" spans="1:6" x14ac:dyDescent="0.2">
      <c r="A45" s="12" t="s">
        <v>42</v>
      </c>
      <c r="B45" s="5">
        <v>2788.7</v>
      </c>
      <c r="C45" s="5">
        <v>2850.9</v>
      </c>
      <c r="D45" s="5">
        <v>2849.9</v>
      </c>
      <c r="E45" s="5">
        <v>2849.1</v>
      </c>
      <c r="F45" s="5">
        <f t="shared" si="0"/>
        <v>2.1658837451142166</v>
      </c>
    </row>
    <row r="46" spans="1:6" x14ac:dyDescent="0.2">
      <c r="A46" s="12" t="s">
        <v>43</v>
      </c>
      <c r="B46" s="5">
        <v>11412.4</v>
      </c>
      <c r="C46" s="5">
        <v>11749.5</v>
      </c>
      <c r="D46" s="5">
        <v>11762.6</v>
      </c>
      <c r="E46" s="5">
        <v>11769.7</v>
      </c>
      <c r="F46" s="5">
        <f t="shared" si="0"/>
        <v>3.1308050892012274</v>
      </c>
    </row>
    <row r="47" spans="1:6" x14ac:dyDescent="0.2">
      <c r="A47" s="12" t="s">
        <v>44</v>
      </c>
      <c r="B47" s="5">
        <v>1314.1</v>
      </c>
      <c r="C47" s="5">
        <v>1353.6</v>
      </c>
      <c r="D47" s="5">
        <v>1359.8</v>
      </c>
      <c r="E47" s="5">
        <v>1369.3</v>
      </c>
      <c r="F47" s="5">
        <f t="shared" si="0"/>
        <v>4.2005935621337809</v>
      </c>
    </row>
    <row r="48" spans="1:6" x14ac:dyDescent="0.2">
      <c r="A48" s="12" t="s">
        <v>45</v>
      </c>
      <c r="B48" s="10">
        <v>308.3</v>
      </c>
      <c r="C48" s="10">
        <v>311.7</v>
      </c>
      <c r="D48" s="10">
        <v>313.3</v>
      </c>
      <c r="E48" s="10">
        <v>312.7</v>
      </c>
      <c r="F48" s="5">
        <f t="shared" si="0"/>
        <v>1.4271813168991176</v>
      </c>
    </row>
    <row r="49" spans="1:6" x14ac:dyDescent="0.2">
      <c r="A49" s="12" t="s">
        <v>46</v>
      </c>
      <c r="B49" s="5">
        <v>3755</v>
      </c>
      <c r="C49" s="5">
        <v>3797.3</v>
      </c>
      <c r="D49" s="5">
        <v>3786.2</v>
      </c>
      <c r="E49" s="5">
        <v>3797.8</v>
      </c>
      <c r="F49" s="5">
        <f t="shared" si="0"/>
        <v>1.1398135818908139</v>
      </c>
    </row>
    <row r="50" spans="1:6" x14ac:dyDescent="0.2">
      <c r="A50" s="12" t="s">
        <v>47</v>
      </c>
      <c r="B50" s="5">
        <v>3043.7</v>
      </c>
      <c r="C50" s="5">
        <v>3122.6</v>
      </c>
      <c r="D50" s="5">
        <v>3139.2</v>
      </c>
      <c r="E50" s="5">
        <v>3138.6</v>
      </c>
      <c r="F50" s="5">
        <f t="shared" si="0"/>
        <v>3.1179156947136688</v>
      </c>
    </row>
    <row r="51" spans="1:6" x14ac:dyDescent="0.2">
      <c r="A51" s="12" t="s">
        <v>48</v>
      </c>
      <c r="B51" s="10">
        <v>760</v>
      </c>
      <c r="C51" s="10">
        <v>763.1</v>
      </c>
      <c r="D51" s="10">
        <v>764.7</v>
      </c>
      <c r="E51" s="10">
        <v>762.3</v>
      </c>
      <c r="F51" s="5">
        <f t="shared" si="0"/>
        <v>0.30263157894736548</v>
      </c>
    </row>
    <row r="52" spans="1:6" x14ac:dyDescent="0.2">
      <c r="A52" s="12" t="s">
        <v>49</v>
      </c>
      <c r="B52" s="5">
        <v>2832</v>
      </c>
      <c r="C52" s="5">
        <v>2872</v>
      </c>
      <c r="D52" s="5">
        <v>2877</v>
      </c>
      <c r="E52" s="5">
        <v>2891.9</v>
      </c>
      <c r="F52" s="5">
        <f t="shared" si="0"/>
        <v>2.1151129943502767</v>
      </c>
    </row>
    <row r="53" spans="1:6" x14ac:dyDescent="0.2">
      <c r="A53" s="12" t="s">
        <v>50</v>
      </c>
      <c r="B53" s="10">
        <v>291.39999999999998</v>
      </c>
      <c r="C53" s="10">
        <v>295</v>
      </c>
      <c r="D53" s="10">
        <v>295.8</v>
      </c>
      <c r="E53" s="10">
        <v>295.8</v>
      </c>
      <c r="F53" s="5">
        <f t="shared" si="0"/>
        <v>1.5099519560741292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J16" sqref="J16"/>
    </sheetView>
  </sheetViews>
  <sheetFormatPr defaultRowHeight="12.75" x14ac:dyDescent="0.2"/>
  <cols>
    <col min="1" max="1" width="17.42578125" style="10" bestFit="1" customWidth="1"/>
    <col min="2" max="5" width="9.140625" style="10"/>
    <col min="6" max="6" width="21.7109375" style="10" customWidth="1"/>
    <col min="7" max="16384" width="9.140625" style="10"/>
  </cols>
  <sheetData>
    <row r="1" spans="1:6" x14ac:dyDescent="0.2">
      <c r="A1" s="6"/>
      <c r="B1" s="2">
        <v>41671</v>
      </c>
      <c r="C1" s="2">
        <v>41974</v>
      </c>
      <c r="D1" s="2">
        <v>42005</v>
      </c>
      <c r="E1" s="11">
        <v>42036</v>
      </c>
      <c r="F1" s="8" t="s">
        <v>54</v>
      </c>
    </row>
    <row r="2" spans="1:6" x14ac:dyDescent="0.2">
      <c r="A2" s="12" t="s">
        <v>51</v>
      </c>
      <c r="B2" s="23">
        <v>2730</v>
      </c>
      <c r="C2" s="18">
        <v>2732</v>
      </c>
      <c r="D2" s="14">
        <v>2730</v>
      </c>
      <c r="E2" s="22">
        <v>2730</v>
      </c>
      <c r="F2" s="1">
        <f>((E2/B2)-1)*100</f>
        <v>0</v>
      </c>
    </row>
    <row r="3" spans="1:6" x14ac:dyDescent="0.2">
      <c r="A3" s="12" t="s">
        <v>0</v>
      </c>
      <c r="B3" s="10">
        <v>376.6</v>
      </c>
      <c r="C3" s="10">
        <v>379.5</v>
      </c>
      <c r="D3" s="10">
        <v>379.6</v>
      </c>
      <c r="E3" s="10">
        <v>379.1</v>
      </c>
      <c r="F3" s="1">
        <f>((E3/B3)-1)*100</f>
        <v>0.66383430695697854</v>
      </c>
    </row>
    <row r="4" spans="1:6" x14ac:dyDescent="0.2">
      <c r="A4" s="12" t="s">
        <v>1</v>
      </c>
      <c r="B4" s="10">
        <v>82.1</v>
      </c>
      <c r="C4" s="10">
        <v>82</v>
      </c>
      <c r="D4" s="10">
        <v>82.3</v>
      </c>
      <c r="E4" s="10">
        <v>83.2</v>
      </c>
      <c r="F4" s="1">
        <f t="shared" ref="F4:F53" si="0">((E4/B4)-1)*100</f>
        <v>1.3398294762484886</v>
      </c>
    </row>
    <row r="5" spans="1:6" x14ac:dyDescent="0.2">
      <c r="A5" s="12" t="s">
        <v>2</v>
      </c>
      <c r="B5" s="10">
        <v>410.1</v>
      </c>
      <c r="C5" s="10">
        <v>411.1</v>
      </c>
      <c r="D5" s="10">
        <v>407.1</v>
      </c>
      <c r="E5" s="10">
        <v>412.1</v>
      </c>
      <c r="F5" s="1">
        <f t="shared" si="0"/>
        <v>0.48768593026091711</v>
      </c>
    </row>
    <row r="6" spans="1:6" x14ac:dyDescent="0.2">
      <c r="A6" s="12" t="s">
        <v>3</v>
      </c>
      <c r="B6" s="10">
        <v>213.2</v>
      </c>
      <c r="C6" s="10">
        <v>213.2</v>
      </c>
      <c r="D6" s="10">
        <v>213.1</v>
      </c>
      <c r="E6" s="10">
        <v>213.3</v>
      </c>
      <c r="F6" s="1">
        <f t="shared" si="0"/>
        <v>4.6904315197004998E-2</v>
      </c>
    </row>
    <row r="7" spans="1:6" x14ac:dyDescent="0.2">
      <c r="A7" s="12" t="s">
        <v>4</v>
      </c>
      <c r="B7" s="5">
        <v>2391.9</v>
      </c>
      <c r="C7" s="5">
        <v>2431.6999999999998</v>
      </c>
      <c r="D7" s="5">
        <v>2438.9</v>
      </c>
      <c r="E7" s="5">
        <v>2430.5</v>
      </c>
      <c r="F7" s="1">
        <f t="shared" si="0"/>
        <v>1.613779840294316</v>
      </c>
    </row>
    <row r="8" spans="1:6" x14ac:dyDescent="0.2">
      <c r="A8" s="12" t="s">
        <v>5</v>
      </c>
      <c r="B8" s="10">
        <v>405.8</v>
      </c>
      <c r="C8" s="10">
        <v>409.1</v>
      </c>
      <c r="D8" s="10">
        <v>406.5</v>
      </c>
      <c r="E8" s="10">
        <v>410.5</v>
      </c>
      <c r="F8" s="1">
        <f t="shared" si="0"/>
        <v>1.1582060128142002</v>
      </c>
    </row>
    <row r="9" spans="1:6" x14ac:dyDescent="0.2">
      <c r="A9" s="12" t="s">
        <v>6</v>
      </c>
      <c r="B9" s="10">
        <v>237.1</v>
      </c>
      <c r="C9" s="10">
        <v>237.7</v>
      </c>
      <c r="D9" s="10">
        <v>238.6</v>
      </c>
      <c r="E9" s="10">
        <v>238.4</v>
      </c>
      <c r="F9" s="1">
        <f t="shared" si="0"/>
        <v>0.54829185997469221</v>
      </c>
    </row>
    <row r="10" spans="1:6" x14ac:dyDescent="0.2">
      <c r="A10" s="12" t="s">
        <v>7</v>
      </c>
      <c r="B10" s="10">
        <v>65.5</v>
      </c>
      <c r="C10" s="10">
        <v>65.3</v>
      </c>
      <c r="D10" s="10">
        <v>64.900000000000006</v>
      </c>
      <c r="E10" s="10">
        <v>65.3</v>
      </c>
      <c r="F10" s="1">
        <f t="shared" si="0"/>
        <v>-0.30534351145038441</v>
      </c>
    </row>
    <row r="11" spans="1:6" x14ac:dyDescent="0.2">
      <c r="A11" s="12" t="s">
        <v>8</v>
      </c>
      <c r="B11" s="10">
        <v>236.2</v>
      </c>
      <c r="C11" s="10">
        <v>236.3</v>
      </c>
      <c r="D11" s="10">
        <v>236.7</v>
      </c>
      <c r="E11" s="10">
        <v>236.9</v>
      </c>
      <c r="F11" s="1">
        <f t="shared" si="0"/>
        <v>0.2963590177815556</v>
      </c>
    </row>
    <row r="12" spans="1:6" x14ac:dyDescent="0.2">
      <c r="A12" s="12" t="s">
        <v>9</v>
      </c>
      <c r="B12" s="5">
        <v>1073.5</v>
      </c>
      <c r="C12" s="5">
        <v>1079.3</v>
      </c>
      <c r="D12" s="5">
        <v>1078.4000000000001</v>
      </c>
      <c r="E12" s="5">
        <v>1083.2</v>
      </c>
      <c r="F12" s="1">
        <f t="shared" si="0"/>
        <v>0.90358639962739851</v>
      </c>
    </row>
    <row r="13" spans="1:6" x14ac:dyDescent="0.2">
      <c r="A13" s="12" t="s">
        <v>10</v>
      </c>
      <c r="B13" s="10">
        <v>679.5</v>
      </c>
      <c r="C13" s="10">
        <v>687.5</v>
      </c>
      <c r="D13" s="10">
        <v>687.9</v>
      </c>
      <c r="E13" s="10">
        <v>690.2</v>
      </c>
      <c r="F13" s="1">
        <f t="shared" si="0"/>
        <v>1.5746872700515224</v>
      </c>
    </row>
    <row r="14" spans="1:6" x14ac:dyDescent="0.2">
      <c r="A14" s="12" t="s">
        <v>11</v>
      </c>
      <c r="B14" s="10">
        <v>125.3</v>
      </c>
      <c r="C14" s="10">
        <v>124.8</v>
      </c>
      <c r="D14" s="10">
        <v>124.4</v>
      </c>
      <c r="E14" s="10">
        <v>124.6</v>
      </c>
      <c r="F14" s="1">
        <f t="shared" si="0"/>
        <v>-0.55865921787709993</v>
      </c>
    </row>
    <row r="15" spans="1:6" x14ac:dyDescent="0.2">
      <c r="A15" s="12" t="s">
        <v>12</v>
      </c>
      <c r="B15" s="10">
        <v>117.5</v>
      </c>
      <c r="C15" s="10">
        <v>120.2</v>
      </c>
      <c r="D15" s="10">
        <v>120.2</v>
      </c>
      <c r="E15" s="10">
        <v>120.5</v>
      </c>
      <c r="F15" s="1">
        <f t="shared" si="0"/>
        <v>2.5531914893617058</v>
      </c>
    </row>
    <row r="16" spans="1:6" x14ac:dyDescent="0.2">
      <c r="A16" s="12" t="s">
        <v>13</v>
      </c>
      <c r="B16" s="10">
        <v>824.4</v>
      </c>
      <c r="C16" s="10">
        <v>831.2</v>
      </c>
      <c r="D16" s="10">
        <v>828.5</v>
      </c>
      <c r="E16" s="10">
        <v>826.9</v>
      </c>
      <c r="F16" s="1">
        <f t="shared" si="0"/>
        <v>0.30325084910238775</v>
      </c>
    </row>
    <row r="17" spans="1:6" x14ac:dyDescent="0.2">
      <c r="A17" s="12" t="s">
        <v>14</v>
      </c>
      <c r="B17" s="10">
        <v>426.4</v>
      </c>
      <c r="C17" s="10">
        <v>429.2</v>
      </c>
      <c r="D17" s="10">
        <v>426.2</v>
      </c>
      <c r="E17" s="10">
        <v>428.7</v>
      </c>
      <c r="F17" s="1">
        <f t="shared" si="0"/>
        <v>0.53939962476547976</v>
      </c>
    </row>
    <row r="18" spans="1:6" x14ac:dyDescent="0.2">
      <c r="A18" s="12" t="s">
        <v>15</v>
      </c>
      <c r="B18" s="10">
        <v>254.5</v>
      </c>
      <c r="C18" s="10">
        <v>257.7</v>
      </c>
      <c r="D18" s="10">
        <v>259.60000000000002</v>
      </c>
      <c r="E18" s="10">
        <v>257.89999999999998</v>
      </c>
      <c r="F18" s="1">
        <f t="shared" si="0"/>
        <v>1.3359528487229877</v>
      </c>
    </row>
    <row r="19" spans="1:6" x14ac:dyDescent="0.2">
      <c r="A19" s="12" t="s">
        <v>16</v>
      </c>
      <c r="B19" s="10">
        <v>256.7</v>
      </c>
      <c r="C19" s="10">
        <v>257.7</v>
      </c>
      <c r="D19" s="10">
        <v>256.39999999999998</v>
      </c>
      <c r="E19" s="10">
        <v>256.89999999999998</v>
      </c>
      <c r="F19" s="1">
        <f t="shared" si="0"/>
        <v>7.7911959485765792E-2</v>
      </c>
    </row>
    <row r="20" spans="1:6" x14ac:dyDescent="0.2">
      <c r="A20" s="12" t="s">
        <v>17</v>
      </c>
      <c r="B20" s="10">
        <v>321.7</v>
      </c>
      <c r="C20" s="10">
        <v>324.60000000000002</v>
      </c>
      <c r="D20" s="10">
        <v>323.5</v>
      </c>
      <c r="E20" s="10">
        <v>322.2</v>
      </c>
      <c r="F20" s="1">
        <f t="shared" si="0"/>
        <v>0.15542430836181786</v>
      </c>
    </row>
    <row r="21" spans="1:6" x14ac:dyDescent="0.2">
      <c r="A21" s="12" t="s">
        <v>18</v>
      </c>
      <c r="B21" s="10">
        <v>331.8</v>
      </c>
      <c r="C21" s="10">
        <v>327.10000000000002</v>
      </c>
      <c r="D21" s="10">
        <v>325.89999999999998</v>
      </c>
      <c r="E21" s="10">
        <v>326.10000000000002</v>
      </c>
      <c r="F21" s="1">
        <f t="shared" si="0"/>
        <v>-1.7179023508137381</v>
      </c>
    </row>
    <row r="22" spans="1:6" x14ac:dyDescent="0.2">
      <c r="A22" s="12" t="s">
        <v>19</v>
      </c>
      <c r="B22" s="10">
        <v>99.5</v>
      </c>
      <c r="C22" s="10">
        <v>99.7</v>
      </c>
      <c r="D22" s="10">
        <v>99.3</v>
      </c>
      <c r="E22" s="10">
        <v>99</v>
      </c>
      <c r="F22" s="1">
        <f t="shared" si="0"/>
        <v>-0.50251256281407253</v>
      </c>
    </row>
    <row r="23" spans="1:6" x14ac:dyDescent="0.2">
      <c r="A23" s="12" t="s">
        <v>20</v>
      </c>
      <c r="B23" s="10">
        <v>502.5</v>
      </c>
      <c r="C23" s="10">
        <v>506.7</v>
      </c>
      <c r="D23" s="10">
        <v>507.6</v>
      </c>
      <c r="E23" s="10">
        <v>510.6</v>
      </c>
      <c r="F23" s="1">
        <f t="shared" si="0"/>
        <v>1.6119402985074638</v>
      </c>
    </row>
    <row r="24" spans="1:6" x14ac:dyDescent="0.2">
      <c r="A24" s="12" t="s">
        <v>21</v>
      </c>
      <c r="B24" s="10">
        <v>448.2</v>
      </c>
      <c r="C24" s="10">
        <v>456.6</v>
      </c>
      <c r="D24" s="10">
        <v>458.4</v>
      </c>
      <c r="E24" s="10">
        <v>460</v>
      </c>
      <c r="F24" s="1">
        <f t="shared" si="0"/>
        <v>2.6327532351628768</v>
      </c>
    </row>
    <row r="25" spans="1:6" x14ac:dyDescent="0.2">
      <c r="A25" s="12" t="s">
        <v>22</v>
      </c>
      <c r="B25" s="10">
        <v>595.79999999999995</v>
      </c>
      <c r="C25" s="10">
        <v>595.20000000000005</v>
      </c>
      <c r="D25" s="10">
        <v>591.29999999999995</v>
      </c>
      <c r="E25" s="10">
        <v>593.29999999999995</v>
      </c>
      <c r="F25" s="1">
        <f t="shared" si="0"/>
        <v>-0.41960389392413644</v>
      </c>
    </row>
    <row r="26" spans="1:6" x14ac:dyDescent="0.2">
      <c r="A26" s="12" t="s">
        <v>23</v>
      </c>
      <c r="B26" s="10">
        <v>417.9</v>
      </c>
      <c r="C26" s="10">
        <v>418.6</v>
      </c>
      <c r="D26" s="10">
        <v>419</v>
      </c>
      <c r="E26" s="10">
        <v>419.4</v>
      </c>
      <c r="F26" s="1">
        <f t="shared" si="0"/>
        <v>0.35893754486719942</v>
      </c>
    </row>
    <row r="27" spans="1:6" x14ac:dyDescent="0.2">
      <c r="A27" s="12" t="s">
        <v>24</v>
      </c>
      <c r="B27" s="10">
        <v>244.4</v>
      </c>
      <c r="C27" s="10">
        <v>245.5</v>
      </c>
      <c r="D27" s="10">
        <v>245.7</v>
      </c>
      <c r="E27" s="10">
        <v>245.6</v>
      </c>
      <c r="F27" s="1">
        <f t="shared" si="0"/>
        <v>0.49099836333879043</v>
      </c>
    </row>
    <row r="28" spans="1:6" x14ac:dyDescent="0.2">
      <c r="A28" s="12" t="s">
        <v>25</v>
      </c>
      <c r="B28" s="10">
        <v>432.2</v>
      </c>
      <c r="C28" s="10">
        <v>431.5</v>
      </c>
      <c r="D28" s="10">
        <v>434</v>
      </c>
      <c r="E28" s="10">
        <v>432.8</v>
      </c>
      <c r="F28" s="1">
        <f t="shared" si="0"/>
        <v>0.13882461823231385</v>
      </c>
    </row>
    <row r="29" spans="1:6" x14ac:dyDescent="0.2">
      <c r="A29" s="12" t="s">
        <v>26</v>
      </c>
      <c r="B29" s="10">
        <v>90</v>
      </c>
      <c r="C29" s="10">
        <v>87.6</v>
      </c>
      <c r="D29" s="10">
        <v>88.2</v>
      </c>
      <c r="E29" s="10">
        <v>88.3</v>
      </c>
      <c r="F29" s="1">
        <f t="shared" si="0"/>
        <v>-1.8888888888888955</v>
      </c>
    </row>
    <row r="30" spans="1:6" x14ac:dyDescent="0.2">
      <c r="A30" s="12" t="s">
        <v>27</v>
      </c>
      <c r="B30" s="10">
        <v>169.7</v>
      </c>
      <c r="C30" s="10">
        <v>171.7</v>
      </c>
      <c r="D30" s="10">
        <v>171.6</v>
      </c>
      <c r="E30" s="10">
        <v>171.5</v>
      </c>
      <c r="F30" s="1">
        <f t="shared" si="0"/>
        <v>1.0606953447259926</v>
      </c>
    </row>
    <row r="31" spans="1:6" x14ac:dyDescent="0.2">
      <c r="A31" s="12" t="s">
        <v>28</v>
      </c>
      <c r="B31" s="10">
        <v>151.80000000000001</v>
      </c>
      <c r="C31" s="10">
        <v>152.5</v>
      </c>
      <c r="D31" s="10">
        <v>152.69999999999999</v>
      </c>
      <c r="E31" s="10">
        <v>150.1</v>
      </c>
      <c r="F31" s="1">
        <f t="shared" si="0"/>
        <v>-1.1198945981554798</v>
      </c>
    </row>
    <row r="32" spans="1:6" x14ac:dyDescent="0.2">
      <c r="A32" s="12" t="s">
        <v>29</v>
      </c>
      <c r="B32" s="10">
        <v>90.4</v>
      </c>
      <c r="C32" s="10">
        <v>90.3</v>
      </c>
      <c r="D32" s="10">
        <v>89.6</v>
      </c>
      <c r="E32" s="10">
        <v>89.7</v>
      </c>
      <c r="F32" s="1">
        <f t="shared" si="0"/>
        <v>-0.77433628318583914</v>
      </c>
    </row>
    <row r="33" spans="1:6" x14ac:dyDescent="0.2">
      <c r="A33" s="12" t="s">
        <v>30</v>
      </c>
      <c r="B33" s="10">
        <v>618.6</v>
      </c>
      <c r="C33" s="10">
        <v>622.5</v>
      </c>
      <c r="D33" s="10">
        <v>623</v>
      </c>
      <c r="E33" s="10">
        <v>622.4</v>
      </c>
      <c r="F33" s="1">
        <f t="shared" si="0"/>
        <v>0.61429033301001468</v>
      </c>
    </row>
    <row r="34" spans="1:6" x14ac:dyDescent="0.2">
      <c r="A34" s="12" t="s">
        <v>31</v>
      </c>
      <c r="B34" s="10">
        <v>192.2</v>
      </c>
      <c r="C34" s="10">
        <v>191.6</v>
      </c>
      <c r="D34" s="10">
        <v>191.6</v>
      </c>
      <c r="E34" s="10">
        <v>192</v>
      </c>
      <c r="F34" s="1">
        <f t="shared" si="0"/>
        <v>-0.10405827263266776</v>
      </c>
    </row>
    <row r="35" spans="1:6" x14ac:dyDescent="0.2">
      <c r="A35" s="12" t="s">
        <v>32</v>
      </c>
      <c r="B35" s="5">
        <v>1434</v>
      </c>
      <c r="C35" s="5">
        <v>1439.3</v>
      </c>
      <c r="D35" s="5">
        <v>1433.2</v>
      </c>
      <c r="E35" s="5">
        <v>1437</v>
      </c>
      <c r="F35" s="1">
        <f t="shared" si="0"/>
        <v>0.20920502092049986</v>
      </c>
    </row>
    <row r="36" spans="1:6" x14ac:dyDescent="0.2">
      <c r="A36" s="12" t="s">
        <v>33</v>
      </c>
      <c r="B36" s="10">
        <v>714.2</v>
      </c>
      <c r="C36" s="10">
        <v>715.8</v>
      </c>
      <c r="D36" s="10">
        <v>713.7</v>
      </c>
      <c r="E36" s="10">
        <v>711.7</v>
      </c>
      <c r="F36" s="1">
        <f t="shared" si="0"/>
        <v>-0.35004200504060723</v>
      </c>
    </row>
    <row r="37" spans="1:6" x14ac:dyDescent="0.2">
      <c r="A37" s="12" t="s">
        <v>34</v>
      </c>
      <c r="B37" s="10">
        <v>80.2</v>
      </c>
      <c r="C37" s="10">
        <v>80.599999999999994</v>
      </c>
      <c r="D37" s="10">
        <v>80.900000000000006</v>
      </c>
      <c r="E37" s="10">
        <v>80.7</v>
      </c>
      <c r="F37" s="1">
        <f t="shared" si="0"/>
        <v>0.62344139650871711</v>
      </c>
    </row>
    <row r="38" spans="1:6" x14ac:dyDescent="0.2">
      <c r="A38" s="12" t="s">
        <v>35</v>
      </c>
      <c r="B38" s="10">
        <v>758.8</v>
      </c>
      <c r="C38" s="10">
        <v>760.2</v>
      </c>
      <c r="D38" s="10">
        <v>750.5</v>
      </c>
      <c r="E38" s="10">
        <v>756.6</v>
      </c>
      <c r="F38" s="1">
        <f t="shared" si="0"/>
        <v>-0.28993147074326542</v>
      </c>
    </row>
    <row r="39" spans="1:6" x14ac:dyDescent="0.2">
      <c r="A39" s="12" t="s">
        <v>36</v>
      </c>
      <c r="B39" s="10">
        <v>348.3</v>
      </c>
      <c r="C39" s="10">
        <v>348</v>
      </c>
      <c r="D39" s="10">
        <v>348</v>
      </c>
      <c r="E39" s="10">
        <v>349.2</v>
      </c>
      <c r="F39" s="1">
        <f t="shared" si="0"/>
        <v>0.25839793281652312</v>
      </c>
    </row>
    <row r="40" spans="1:6" x14ac:dyDescent="0.2">
      <c r="A40" s="12" t="s">
        <v>37</v>
      </c>
      <c r="B40" s="10">
        <v>291</v>
      </c>
      <c r="C40" s="10">
        <v>297.60000000000002</v>
      </c>
      <c r="D40" s="10">
        <v>297.5</v>
      </c>
      <c r="E40" s="10">
        <v>297.8</v>
      </c>
      <c r="F40" s="1">
        <f t="shared" si="0"/>
        <v>2.3367697594501857</v>
      </c>
    </row>
    <row r="41" spans="1:6" x14ac:dyDescent="0.2">
      <c r="A41" s="12" t="s">
        <v>38</v>
      </c>
      <c r="B41" s="10">
        <v>713.9</v>
      </c>
      <c r="C41" s="10">
        <v>708.4</v>
      </c>
      <c r="D41" s="10">
        <v>706.9</v>
      </c>
      <c r="E41" s="10">
        <v>704.5</v>
      </c>
      <c r="F41" s="1">
        <f t="shared" si="0"/>
        <v>-1.3167110239529323</v>
      </c>
    </row>
    <row r="42" spans="1:6" x14ac:dyDescent="0.2">
      <c r="A42" s="12" t="s">
        <v>39</v>
      </c>
      <c r="B42" s="10">
        <v>60.1</v>
      </c>
      <c r="C42" s="10">
        <v>60.1</v>
      </c>
      <c r="D42" s="10">
        <v>60.1</v>
      </c>
      <c r="E42" s="10">
        <v>59.8</v>
      </c>
      <c r="F42" s="1">
        <f t="shared" si="0"/>
        <v>-0.499168053244603</v>
      </c>
    </row>
    <row r="43" spans="1:6" x14ac:dyDescent="0.2">
      <c r="A43" s="12" t="s">
        <v>40</v>
      </c>
      <c r="B43" s="10">
        <v>354.2</v>
      </c>
      <c r="C43" s="10">
        <v>360</v>
      </c>
      <c r="D43" s="10">
        <v>358.6</v>
      </c>
      <c r="E43" s="10">
        <v>360</v>
      </c>
      <c r="F43" s="1">
        <f t="shared" si="0"/>
        <v>1.637492941840768</v>
      </c>
    </row>
    <row r="44" spans="1:6" x14ac:dyDescent="0.2">
      <c r="A44" s="12" t="s">
        <v>41</v>
      </c>
      <c r="B44" s="10">
        <v>77.7</v>
      </c>
      <c r="C44" s="10">
        <v>78</v>
      </c>
      <c r="D44" s="10">
        <v>77.400000000000006</v>
      </c>
      <c r="E44" s="10">
        <v>77.599999999999994</v>
      </c>
      <c r="F44" s="1">
        <f t="shared" si="0"/>
        <v>-0.12870012870014325</v>
      </c>
    </row>
    <row r="45" spans="1:6" x14ac:dyDescent="0.2">
      <c r="A45" s="12" t="s">
        <v>42</v>
      </c>
      <c r="B45" s="10">
        <v>425.5</v>
      </c>
      <c r="C45" s="10">
        <v>426.9</v>
      </c>
      <c r="D45" s="10">
        <v>427.6</v>
      </c>
      <c r="E45" s="10">
        <v>427.7</v>
      </c>
      <c r="F45" s="1">
        <f t="shared" si="0"/>
        <v>0.51703877790834074</v>
      </c>
    </row>
    <row r="46" spans="1:6" x14ac:dyDescent="0.2">
      <c r="A46" s="12" t="s">
        <v>43</v>
      </c>
      <c r="B46" s="5">
        <v>1819.7</v>
      </c>
      <c r="C46" s="5">
        <v>1841.3</v>
      </c>
      <c r="D46" s="5">
        <v>1836.9</v>
      </c>
      <c r="E46" s="5">
        <v>1834.3</v>
      </c>
      <c r="F46" s="1">
        <f t="shared" si="0"/>
        <v>0.80233005440457639</v>
      </c>
    </row>
    <row r="47" spans="1:6" x14ac:dyDescent="0.2">
      <c r="A47" s="12" t="s">
        <v>44</v>
      </c>
      <c r="B47" s="10">
        <v>228</v>
      </c>
      <c r="C47" s="10">
        <v>230.1</v>
      </c>
      <c r="D47" s="10">
        <v>230</v>
      </c>
      <c r="E47" s="10">
        <v>230.7</v>
      </c>
      <c r="F47" s="1">
        <f t="shared" si="0"/>
        <v>1.1842105263157876</v>
      </c>
    </row>
    <row r="48" spans="1:6" x14ac:dyDescent="0.2">
      <c r="A48" s="12" t="s">
        <v>45</v>
      </c>
      <c r="B48" s="10">
        <v>55.6</v>
      </c>
      <c r="C48" s="10">
        <v>56</v>
      </c>
      <c r="D48" s="10">
        <v>56.4</v>
      </c>
      <c r="E48" s="10">
        <v>56.4</v>
      </c>
      <c r="F48" s="1">
        <f t="shared" si="0"/>
        <v>1.4388489208633004</v>
      </c>
    </row>
    <row r="49" spans="1:6" x14ac:dyDescent="0.2">
      <c r="A49" s="12" t="s">
        <v>46</v>
      </c>
      <c r="B49" s="10">
        <v>704</v>
      </c>
      <c r="C49" s="10">
        <v>708.2</v>
      </c>
      <c r="D49" s="10">
        <v>706.4</v>
      </c>
      <c r="E49" s="10">
        <v>707.4</v>
      </c>
      <c r="F49" s="1">
        <f t="shared" si="0"/>
        <v>0.4829545454545503</v>
      </c>
    </row>
    <row r="50" spans="1:6" x14ac:dyDescent="0.2">
      <c r="A50" s="12" t="s">
        <v>47</v>
      </c>
      <c r="B50" s="10">
        <v>546.29999999999995</v>
      </c>
      <c r="C50" s="10">
        <v>557</v>
      </c>
      <c r="D50" s="10">
        <v>558.1</v>
      </c>
      <c r="E50" s="10">
        <v>557.70000000000005</v>
      </c>
      <c r="F50" s="1">
        <f t="shared" si="0"/>
        <v>2.0867655134541696</v>
      </c>
    </row>
    <row r="51" spans="1:6" x14ac:dyDescent="0.2">
      <c r="A51" s="12" t="s">
        <v>48</v>
      </c>
      <c r="B51" s="10">
        <v>151.80000000000001</v>
      </c>
      <c r="C51" s="10">
        <v>153.80000000000001</v>
      </c>
      <c r="D51" s="10">
        <v>152.6</v>
      </c>
      <c r="E51" s="10">
        <v>152.6</v>
      </c>
      <c r="F51" s="1">
        <f t="shared" si="0"/>
        <v>0.52700922266137873</v>
      </c>
    </row>
    <row r="52" spans="1:6" x14ac:dyDescent="0.2">
      <c r="A52" s="12" t="s">
        <v>49</v>
      </c>
      <c r="B52" s="10">
        <v>408.9</v>
      </c>
      <c r="C52" s="10">
        <v>412.3</v>
      </c>
      <c r="D52" s="10">
        <v>412.8</v>
      </c>
      <c r="E52" s="10">
        <v>414.1</v>
      </c>
      <c r="F52" s="1">
        <f t="shared" si="0"/>
        <v>1.2717045732453025</v>
      </c>
    </row>
    <row r="53" spans="1:6" x14ac:dyDescent="0.2">
      <c r="A53" s="12" t="s">
        <v>50</v>
      </c>
      <c r="B53" s="10">
        <v>71.5</v>
      </c>
      <c r="C53" s="10">
        <v>71.3</v>
      </c>
      <c r="D53" s="10">
        <v>71.5</v>
      </c>
      <c r="E53" s="10">
        <v>71.3</v>
      </c>
      <c r="F53" s="1">
        <f t="shared" si="0"/>
        <v>-0.27972027972028579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E6" sqref="A6:E6"/>
    </sheetView>
  </sheetViews>
  <sheetFormatPr defaultRowHeight="12.75" x14ac:dyDescent="0.2"/>
  <cols>
    <col min="1" max="1" width="17.42578125" style="10" bestFit="1" customWidth="1"/>
    <col min="2" max="2" width="22.7109375" style="3" bestFit="1" customWidth="1"/>
    <col min="3" max="3" width="25" style="3" customWidth="1"/>
    <col min="4" max="4" width="20.28515625" style="3" customWidth="1"/>
    <col min="5" max="5" width="19" style="3" customWidth="1"/>
    <col min="6" max="16384" width="9.140625" style="3"/>
  </cols>
  <sheetData>
    <row r="1" spans="1:9" x14ac:dyDescent="0.2">
      <c r="A1" s="13" t="s">
        <v>51</v>
      </c>
      <c r="B1" s="20">
        <f>+Unemployment!E2</f>
        <v>5.5</v>
      </c>
      <c r="C1" s="20">
        <f>+Unemployment!F2</f>
        <v>-1.2000000000000002</v>
      </c>
      <c r="D1" s="21">
        <f>+Total_Employment!F2</f>
        <v>2.3913516650946764</v>
      </c>
      <c r="E1" s="21">
        <f>+Government_Employment!F2</f>
        <v>0</v>
      </c>
    </row>
    <row r="2" spans="1:9" ht="38.25" x14ac:dyDescent="0.2">
      <c r="A2" s="24" t="s">
        <v>53</v>
      </c>
      <c r="B2" s="17" t="s">
        <v>55</v>
      </c>
      <c r="C2" s="17" t="s">
        <v>56</v>
      </c>
      <c r="D2" s="17" t="s">
        <v>57</v>
      </c>
      <c r="E2" s="17" t="s">
        <v>58</v>
      </c>
      <c r="F2" s="19"/>
      <c r="G2" s="19"/>
      <c r="H2" s="19"/>
      <c r="I2" s="19"/>
    </row>
    <row r="3" spans="1:9" x14ac:dyDescent="0.2">
      <c r="A3" s="12" t="s">
        <v>21</v>
      </c>
      <c r="B3" s="10">
        <f>+Unemployment!E24</f>
        <v>4.9000000000000004</v>
      </c>
      <c r="C3" s="10">
        <f>+Unemployment!F24</f>
        <v>-1.0999999999999996</v>
      </c>
      <c r="D3" s="4">
        <f>+Total_Employment!F24</f>
        <v>1.7141171264198229</v>
      </c>
      <c r="E3" s="4">
        <f>+Government_Employment!F24</f>
        <v>2.6327532351628768</v>
      </c>
    </row>
    <row r="4" spans="1:9" x14ac:dyDescent="0.2">
      <c r="A4" s="12" t="s">
        <v>12</v>
      </c>
      <c r="B4" s="10">
        <f>+Unemployment!E15</f>
        <v>3.9</v>
      </c>
      <c r="C4" s="10">
        <f>+Unemployment!F15</f>
        <v>-1.1000000000000001</v>
      </c>
      <c r="D4" s="4">
        <f>+Total_Employment!F15</f>
        <v>3.3205226748654892</v>
      </c>
      <c r="E4" s="4">
        <f>+Government_Employment!F15</f>
        <v>2.5531914893617058</v>
      </c>
    </row>
    <row r="5" spans="1:9" x14ac:dyDescent="0.2">
      <c r="A5" s="12" t="s">
        <v>37</v>
      </c>
      <c r="B5" s="10">
        <f>+Unemployment!E40</f>
        <v>5.8</v>
      </c>
      <c r="C5" s="10">
        <f>+Unemployment!F40</f>
        <v>-1.2999999999999998</v>
      </c>
      <c r="D5" s="4">
        <f>+Total_Employment!F40</f>
        <v>3.3506065245554106</v>
      </c>
      <c r="E5" s="4">
        <f>+Government_Employment!F40</f>
        <v>2.3367697594501857</v>
      </c>
    </row>
    <row r="6" spans="1:9" x14ac:dyDescent="0.2">
      <c r="A6" s="12" t="s">
        <v>47</v>
      </c>
      <c r="B6" s="10">
        <f>+Unemployment!E50</f>
        <v>6.3</v>
      </c>
      <c r="C6" s="10">
        <f>+Unemployment!F50</f>
        <v>-0.10000000000000053</v>
      </c>
      <c r="D6" s="4">
        <f>+Total_Employment!F50</f>
        <v>3.1179156947136688</v>
      </c>
      <c r="E6" s="4">
        <f>+Government_Employment!F50</f>
        <v>2.0867655134541696</v>
      </c>
    </row>
    <row r="7" spans="1:9" x14ac:dyDescent="0.2">
      <c r="A7" s="12" t="s">
        <v>40</v>
      </c>
      <c r="B7" s="10">
        <f>+Unemployment!E43</f>
        <v>6.6</v>
      </c>
      <c r="C7" s="10">
        <f>+Unemployment!F43</f>
        <v>0.5</v>
      </c>
      <c r="D7" s="4">
        <f>+Total_Employment!F43</f>
        <v>3.2618293252999475</v>
      </c>
      <c r="E7" s="4">
        <f>+Government_Employment!F43</f>
        <v>1.637492941840768</v>
      </c>
    </row>
    <row r="8" spans="1:9" x14ac:dyDescent="0.2">
      <c r="A8" s="12" t="s">
        <v>4</v>
      </c>
      <c r="B8" s="10">
        <f>+Unemployment!E7</f>
        <v>6.7</v>
      </c>
      <c r="C8" s="10">
        <f>+Unemployment!F7</f>
        <v>-1.2999999999999998</v>
      </c>
      <c r="D8" s="4">
        <f>+Total_Employment!F7</f>
        <v>3.0789514502869597</v>
      </c>
      <c r="E8" s="4">
        <f>+Government_Employment!F7</f>
        <v>1.613779840294316</v>
      </c>
    </row>
    <row r="9" spans="1:9" x14ac:dyDescent="0.2">
      <c r="A9" s="12" t="s">
        <v>20</v>
      </c>
      <c r="B9" s="10">
        <f>+Unemployment!E23</f>
        <v>5.5</v>
      </c>
      <c r="C9" s="10">
        <f>+Unemployment!F23</f>
        <v>-0.5</v>
      </c>
      <c r="D9" s="4">
        <f>+Total_Employment!F23</f>
        <v>1.7680747203751457</v>
      </c>
      <c r="E9" s="4">
        <f>+Government_Employment!F23</f>
        <v>1.6119402985074638</v>
      </c>
    </row>
    <row r="10" spans="1:9" x14ac:dyDescent="0.2">
      <c r="A10" s="12" t="s">
        <v>10</v>
      </c>
      <c r="B10" s="10">
        <f>+Unemployment!E13</f>
        <v>6.3</v>
      </c>
      <c r="C10" s="10">
        <f>+Unemployment!F13</f>
        <v>-1</v>
      </c>
      <c r="D10" s="4">
        <f>+Total_Employment!F13</f>
        <v>3.849916837882783</v>
      </c>
      <c r="E10" s="4">
        <f>+Government_Employment!F13</f>
        <v>1.5746872700515224</v>
      </c>
    </row>
    <row r="11" spans="1:9" x14ac:dyDescent="0.2">
      <c r="A11" s="12" t="s">
        <v>45</v>
      </c>
      <c r="B11" s="10">
        <f>+Unemployment!E48</f>
        <v>3.9</v>
      </c>
      <c r="C11" s="10">
        <f>+Unemployment!F48</f>
        <v>-0.10000000000000009</v>
      </c>
      <c r="D11" s="4">
        <f>+Total_Employment!F48</f>
        <v>1.4271813168991176</v>
      </c>
      <c r="E11" s="4">
        <f>+Government_Employment!F48</f>
        <v>1.4388489208633004</v>
      </c>
    </row>
    <row r="12" spans="1:9" x14ac:dyDescent="0.2">
      <c r="A12" s="12" t="s">
        <v>1</v>
      </c>
      <c r="B12" s="10">
        <f>+Unemployment!E4</f>
        <v>6.3</v>
      </c>
      <c r="C12" s="10">
        <f>+Unemployment!F4</f>
        <v>-0.60000000000000053</v>
      </c>
      <c r="D12" s="4">
        <f>+Total_Employment!F4</f>
        <v>0.97922848664688811</v>
      </c>
      <c r="E12" s="4">
        <f>+Government_Employment!F4</f>
        <v>1.3398294762484886</v>
      </c>
    </row>
    <row r="13" spans="1:9" x14ac:dyDescent="0.2">
      <c r="A13" s="12" t="s">
        <v>15</v>
      </c>
      <c r="B13" s="10">
        <f>+Unemployment!E18</f>
        <v>4.0999999999999996</v>
      </c>
      <c r="C13" s="10">
        <f>+Unemployment!F18</f>
        <v>-0.30000000000000071</v>
      </c>
      <c r="D13" s="4">
        <f>+Total_Employment!F18</f>
        <v>1.4156763426196539</v>
      </c>
      <c r="E13" s="4">
        <f>+Government_Employment!F18</f>
        <v>1.3359528487229877</v>
      </c>
    </row>
    <row r="14" spans="1:9" x14ac:dyDescent="0.2">
      <c r="A14" s="12" t="s">
        <v>49</v>
      </c>
      <c r="B14" s="10">
        <f>+Unemployment!E52</f>
        <v>4.8</v>
      </c>
      <c r="C14" s="10">
        <f>+Unemployment!F52</f>
        <v>-1</v>
      </c>
      <c r="D14" s="4">
        <f>+Total_Employment!F52</f>
        <v>2.1151129943502767</v>
      </c>
      <c r="E14" s="4">
        <f>+Government_Employment!F52</f>
        <v>1.2717045732453025</v>
      </c>
    </row>
    <row r="15" spans="1:9" x14ac:dyDescent="0.2">
      <c r="A15" s="12" t="s">
        <v>44</v>
      </c>
      <c r="B15" s="10">
        <f>+Unemployment!E47</f>
        <v>3.4</v>
      </c>
      <c r="C15" s="10">
        <f>+Unemployment!F47</f>
        <v>-0.39999999999999991</v>
      </c>
      <c r="D15" s="4">
        <f>+Total_Employment!F47</f>
        <v>4.2005935621337809</v>
      </c>
      <c r="E15" s="4">
        <f>+Government_Employment!F47</f>
        <v>1.1842105263157876</v>
      </c>
    </row>
    <row r="16" spans="1:9" x14ac:dyDescent="0.2">
      <c r="A16" s="12" t="s">
        <v>5</v>
      </c>
      <c r="B16" s="10">
        <f>+Unemployment!E8</f>
        <v>4.2</v>
      </c>
      <c r="C16" s="10">
        <f>+Unemployment!F8</f>
        <v>-1.3999999999999995</v>
      </c>
      <c r="D16" s="4">
        <f>+Total_Employment!F8</f>
        <v>3.2658769332017057</v>
      </c>
      <c r="E16" s="4">
        <f>+Government_Employment!F8</f>
        <v>1.1582060128142002</v>
      </c>
    </row>
    <row r="17" spans="1:5" x14ac:dyDescent="0.2">
      <c r="A17" s="12" t="s">
        <v>27</v>
      </c>
      <c r="B17" s="10">
        <f>+Unemployment!E30</f>
        <v>2.7</v>
      </c>
      <c r="C17" s="10">
        <f>+Unemployment!F30</f>
        <v>-0.79999999999999982</v>
      </c>
      <c r="D17" s="4">
        <f>+Total_Employment!F30</f>
        <v>1.1199677126425112</v>
      </c>
      <c r="E17" s="4">
        <f>+Government_Employment!F30</f>
        <v>1.0606953447259926</v>
      </c>
    </row>
    <row r="18" spans="1:5" x14ac:dyDescent="0.2">
      <c r="A18" s="12" t="s">
        <v>9</v>
      </c>
      <c r="B18" s="10">
        <f>+Unemployment!E12</f>
        <v>5.6</v>
      </c>
      <c r="C18" s="10">
        <f>+Unemployment!F12</f>
        <v>-0.90000000000000036</v>
      </c>
      <c r="D18" s="4">
        <f>+Total_Employment!F12</f>
        <v>3.4517582474493658</v>
      </c>
      <c r="E18" s="4">
        <f>+Government_Employment!F12</f>
        <v>0.90358639962739851</v>
      </c>
    </row>
    <row r="19" spans="1:5" x14ac:dyDescent="0.2">
      <c r="A19" s="12" t="s">
        <v>43</v>
      </c>
      <c r="B19" s="10">
        <f>+Unemployment!E46</f>
        <v>4.3</v>
      </c>
      <c r="C19" s="10">
        <f>+Unemployment!F46</f>
        <v>-1.1000000000000005</v>
      </c>
      <c r="D19" s="4">
        <f>+Total_Employment!F46</f>
        <v>3.1308050892012274</v>
      </c>
      <c r="E19" s="4">
        <f>+Government_Employment!F46</f>
        <v>0.80233005440457639</v>
      </c>
    </row>
    <row r="20" spans="1:5" x14ac:dyDescent="0.2">
      <c r="A20" s="12" t="s">
        <v>0</v>
      </c>
      <c r="B20" s="10">
        <f>+Unemployment!E3</f>
        <v>5.8</v>
      </c>
      <c r="C20" s="10">
        <f>+Unemployment!F3</f>
        <v>-1.4000000000000004</v>
      </c>
      <c r="D20" s="4">
        <f>+Total_Employment!F3</f>
        <v>1.843607604881381</v>
      </c>
      <c r="E20" s="4">
        <f>+Government_Employment!F3</f>
        <v>0.66383430695697854</v>
      </c>
    </row>
    <row r="21" spans="1:5" x14ac:dyDescent="0.2">
      <c r="A21" s="12" t="s">
        <v>34</v>
      </c>
      <c r="B21" s="10">
        <f>+Unemployment!E37</f>
        <v>2.9</v>
      </c>
      <c r="C21" s="10">
        <f>+Unemployment!F37</f>
        <v>0.19999999999999973</v>
      </c>
      <c r="D21" s="4">
        <f>+Total_Employment!F37</f>
        <v>3.9717563989408733</v>
      </c>
      <c r="E21" s="4">
        <f>+Government_Employment!F37</f>
        <v>0.62344139650871711</v>
      </c>
    </row>
    <row r="22" spans="1:5" x14ac:dyDescent="0.2">
      <c r="A22" s="12" t="s">
        <v>30</v>
      </c>
      <c r="B22" s="10">
        <f>+Unemployment!E33</f>
        <v>6.4</v>
      </c>
      <c r="C22" s="10">
        <f>+Unemployment!F33</f>
        <v>-0.59999999999999964</v>
      </c>
      <c r="D22" s="4">
        <f>+Total_Employment!F33</f>
        <v>1.3808157981572311</v>
      </c>
      <c r="E22" s="4">
        <f>+Government_Employment!F33</f>
        <v>0.61429033301001468</v>
      </c>
    </row>
    <row r="23" spans="1:5" x14ac:dyDescent="0.2">
      <c r="A23" s="12" t="s">
        <v>6</v>
      </c>
      <c r="B23" s="10">
        <f>+Unemployment!E9</f>
        <v>6.4</v>
      </c>
      <c r="C23" s="10">
        <f>+Unemployment!F9</f>
        <v>-0.59999999999999964</v>
      </c>
      <c r="D23" s="4">
        <f>+Total_Employment!F9</f>
        <v>1.5578769397983416</v>
      </c>
      <c r="E23" s="4">
        <f>+Government_Employment!F9</f>
        <v>0.54829185997469221</v>
      </c>
    </row>
    <row r="24" spans="1:5" x14ac:dyDescent="0.2">
      <c r="A24" s="12" t="s">
        <v>14</v>
      </c>
      <c r="B24" s="10">
        <f>+Unemployment!E17</f>
        <v>5.9</v>
      </c>
      <c r="C24" s="10">
        <f>+Unemployment!F17</f>
        <v>-0.19999999999999929</v>
      </c>
      <c r="D24" s="4">
        <f>+Total_Employment!F17</f>
        <v>1.9579380886473263</v>
      </c>
      <c r="E24" s="4">
        <f>+Government_Employment!F17</f>
        <v>0.53939962476547976</v>
      </c>
    </row>
    <row r="25" spans="1:5" x14ac:dyDescent="0.2">
      <c r="A25" s="12" t="s">
        <v>48</v>
      </c>
      <c r="B25" s="10">
        <f>+Unemployment!E51</f>
        <v>6.1</v>
      </c>
      <c r="C25" s="10">
        <f>+Unemployment!F51</f>
        <v>-0.70000000000000018</v>
      </c>
      <c r="D25" s="4">
        <f>+Total_Employment!F51</f>
        <v>0.30263157894736548</v>
      </c>
      <c r="E25" s="4">
        <f>+Government_Employment!F51</f>
        <v>0.52700922266137873</v>
      </c>
    </row>
    <row r="26" spans="1:5" x14ac:dyDescent="0.2">
      <c r="A26" s="12" t="s">
        <v>42</v>
      </c>
      <c r="B26" s="10">
        <f>+Unemployment!E45</f>
        <v>6.6</v>
      </c>
      <c r="C26" s="10">
        <f>+Unemployment!F45</f>
        <v>9.9999999999999645E-2</v>
      </c>
      <c r="D26" s="4">
        <f>+Total_Employment!F45</f>
        <v>2.1658837451142166</v>
      </c>
      <c r="E26" s="4">
        <f>+Government_Employment!F45</f>
        <v>0.51703877790834074</v>
      </c>
    </row>
    <row r="27" spans="1:5" x14ac:dyDescent="0.2">
      <c r="A27" s="12" t="s">
        <v>24</v>
      </c>
      <c r="B27" s="10">
        <f>+Unemployment!E27</f>
        <v>7</v>
      </c>
      <c r="C27" s="10">
        <f>+Unemployment!F27</f>
        <v>-0.90000000000000036</v>
      </c>
      <c r="D27" s="4">
        <f>+Total_Employment!F27</f>
        <v>0.86855300859598472</v>
      </c>
      <c r="E27" s="4">
        <f>+Government_Employment!F27</f>
        <v>0.49099836333879043</v>
      </c>
    </row>
    <row r="28" spans="1:5" x14ac:dyDescent="0.2">
      <c r="A28" s="12" t="s">
        <v>2</v>
      </c>
      <c r="B28" s="10">
        <f>+Unemployment!E5</f>
        <v>6.5</v>
      </c>
      <c r="C28" s="10">
        <f>+Unemployment!F5</f>
        <v>-0.59999999999999964</v>
      </c>
      <c r="D28" s="4">
        <f>+Total_Employment!F5</f>
        <v>2.8170669592132436</v>
      </c>
      <c r="E28" s="4">
        <f>+Government_Employment!F5</f>
        <v>0.48768593026091711</v>
      </c>
    </row>
    <row r="29" spans="1:5" x14ac:dyDescent="0.2">
      <c r="A29" s="12" t="s">
        <v>46</v>
      </c>
      <c r="B29" s="10">
        <f>+Unemployment!E49</f>
        <v>4.7</v>
      </c>
      <c r="C29" s="10">
        <f>+Unemployment!F49</f>
        <v>-0.59999999999999964</v>
      </c>
      <c r="D29" s="4">
        <f>+Total_Employment!F49</f>
        <v>1.1398135818908139</v>
      </c>
      <c r="E29" s="4">
        <f>+Government_Employment!F49</f>
        <v>0.4829545454545503</v>
      </c>
    </row>
    <row r="30" spans="1:5" x14ac:dyDescent="0.2">
      <c r="A30" s="12" t="s">
        <v>23</v>
      </c>
      <c r="B30" s="10">
        <f>+Unemployment!E26</f>
        <v>3.7</v>
      </c>
      <c r="C30" s="10">
        <f>+Unemployment!F26</f>
        <v>-0.70000000000000018</v>
      </c>
      <c r="D30" s="4">
        <f>+Total_Employment!F26</f>
        <v>1.5019847655830976</v>
      </c>
      <c r="E30" s="4">
        <f>+Government_Employment!F26</f>
        <v>0.35893754486719942</v>
      </c>
    </row>
    <row r="31" spans="1:5" x14ac:dyDescent="0.2">
      <c r="A31" s="12" t="s">
        <v>13</v>
      </c>
      <c r="B31" s="10">
        <f>+Unemployment!E16</f>
        <v>6</v>
      </c>
      <c r="C31" s="10">
        <f>+Unemployment!F16</f>
        <v>-1.9000000000000004</v>
      </c>
      <c r="D31" s="4">
        <f>+Total_Employment!F16</f>
        <v>1.3673280559268086</v>
      </c>
      <c r="E31" s="4">
        <f>+Government_Employment!F16</f>
        <v>0.30325084910238775</v>
      </c>
    </row>
    <row r="32" spans="1:5" x14ac:dyDescent="0.2">
      <c r="A32" s="12" t="s">
        <v>8</v>
      </c>
      <c r="B32" s="10">
        <f>+Unemployment!E11</f>
        <v>7.8</v>
      </c>
      <c r="C32" s="10">
        <f>+Unemployment!F11</f>
        <v>0</v>
      </c>
      <c r="D32" s="4">
        <f>+Total_Employment!F11</f>
        <v>1.7850006660450113</v>
      </c>
      <c r="E32" s="4">
        <f>+Government_Employment!F11</f>
        <v>0.2963590177815556</v>
      </c>
    </row>
    <row r="33" spans="1:5" x14ac:dyDescent="0.2">
      <c r="A33" s="12" t="s">
        <v>36</v>
      </c>
      <c r="B33" s="10">
        <f>+Unemployment!E39</f>
        <v>3.9</v>
      </c>
      <c r="C33" s="10">
        <f>+Unemployment!F39</f>
        <v>-1.0000000000000004</v>
      </c>
      <c r="D33" s="4">
        <f>+Total_Employment!F39</f>
        <v>1.3775107712846513</v>
      </c>
      <c r="E33" s="4">
        <f>+Government_Employment!F39</f>
        <v>0.25839793281652312</v>
      </c>
    </row>
    <row r="34" spans="1:5" x14ac:dyDescent="0.2">
      <c r="A34" s="12" t="s">
        <v>32</v>
      </c>
      <c r="B34" s="10">
        <f>+Unemployment!E35</f>
        <v>5.8</v>
      </c>
      <c r="C34" s="10">
        <f>+Unemployment!F35</f>
        <v>-0.90000000000000036</v>
      </c>
      <c r="D34" s="4">
        <f>+Total_Employment!F35</f>
        <v>1.7766947275144052</v>
      </c>
      <c r="E34" s="4">
        <f>+Government_Employment!F35</f>
        <v>0.20920502092049986</v>
      </c>
    </row>
    <row r="35" spans="1:5" x14ac:dyDescent="0.2">
      <c r="A35" s="12" t="s">
        <v>17</v>
      </c>
      <c r="B35" s="10">
        <f>+Unemployment!E20</f>
        <v>5.2</v>
      </c>
      <c r="C35" s="10">
        <f>+Unemployment!F20</f>
        <v>-2.0999999999999996</v>
      </c>
      <c r="D35" s="4">
        <f>+Total_Employment!F20</f>
        <v>2.3353065768750403</v>
      </c>
      <c r="E35" s="4">
        <f>+Government_Employment!F20</f>
        <v>0.15542430836181786</v>
      </c>
    </row>
    <row r="36" spans="1:5" x14ac:dyDescent="0.2">
      <c r="A36" s="12" t="s">
        <v>25</v>
      </c>
      <c r="B36" s="10">
        <f>+Unemployment!E28</f>
        <v>5.5</v>
      </c>
      <c r="C36" s="10">
        <f>+Unemployment!F28</f>
        <v>-0.90000000000000036</v>
      </c>
      <c r="D36" s="4">
        <f>+Total_Employment!F28</f>
        <v>1.4832219693075688</v>
      </c>
      <c r="E36" s="4">
        <f>+Government_Employment!F28</f>
        <v>0.13882461823231385</v>
      </c>
    </row>
    <row r="37" spans="1:5" x14ac:dyDescent="0.2">
      <c r="A37" s="12" t="s">
        <v>16</v>
      </c>
      <c r="B37" s="10">
        <f>+Unemployment!E19</f>
        <v>4.2</v>
      </c>
      <c r="C37" s="10">
        <f>+Unemployment!F19</f>
        <v>-0.39999999999999947</v>
      </c>
      <c r="D37" s="4">
        <f>+Total_Employment!F19</f>
        <v>1.5294711781256742</v>
      </c>
      <c r="E37" s="4">
        <f>+Government_Employment!F19</f>
        <v>7.7911959485765792E-2</v>
      </c>
    </row>
    <row r="38" spans="1:5" x14ac:dyDescent="0.2">
      <c r="A38" s="12" t="s">
        <v>3</v>
      </c>
      <c r="B38" s="10">
        <f>+Unemployment!E6</f>
        <v>5.5</v>
      </c>
      <c r="C38" s="10">
        <f>+Unemployment!F6</f>
        <v>-1</v>
      </c>
      <c r="D38" s="4">
        <f>+Total_Employment!F6</f>
        <v>2.4875200947626519</v>
      </c>
      <c r="E38" s="4">
        <f>+Government_Employment!F6</f>
        <v>4.6904315197004998E-2</v>
      </c>
    </row>
    <row r="39" spans="1:5" x14ac:dyDescent="0.2">
      <c r="A39" s="12" t="s">
        <v>31</v>
      </c>
      <c r="B39" s="10">
        <f>+Unemployment!E34</f>
        <v>6</v>
      </c>
      <c r="C39" s="10">
        <f>+Unemployment!F34</f>
        <v>-0.70000000000000018</v>
      </c>
      <c r="D39" s="4">
        <f>+Total_Employment!F34</f>
        <v>2.0215633423180668</v>
      </c>
      <c r="E39" s="4">
        <f>+Government_Employment!F34</f>
        <v>-0.10405827263266776</v>
      </c>
    </row>
    <row r="40" spans="1:5" x14ac:dyDescent="0.2">
      <c r="A40" s="12" t="s">
        <v>41</v>
      </c>
      <c r="B40" s="10">
        <f>+Unemployment!E44</f>
        <v>3.4</v>
      </c>
      <c r="C40" s="10">
        <f>+Unemployment!F44</f>
        <v>-0.10000000000000009</v>
      </c>
      <c r="D40" s="4">
        <f>+Total_Employment!F44</f>
        <v>1.278409090909105</v>
      </c>
      <c r="E40" s="4">
        <f>+Government_Employment!F44</f>
        <v>-0.12870012870014325</v>
      </c>
    </row>
    <row r="41" spans="1:5" x14ac:dyDescent="0.2">
      <c r="A41" s="12" t="s">
        <v>50</v>
      </c>
      <c r="B41" s="10">
        <f>+Unemployment!E53</f>
        <v>4</v>
      </c>
      <c r="C41" s="10">
        <f>+Unemployment!F53</f>
        <v>-0.29999999999999982</v>
      </c>
      <c r="D41" s="4">
        <f>+Total_Employment!F53</f>
        <v>1.5099519560741292</v>
      </c>
      <c r="E41" s="4">
        <f>+Government_Employment!F53</f>
        <v>-0.27972027972028579</v>
      </c>
    </row>
    <row r="42" spans="1:5" x14ac:dyDescent="0.2">
      <c r="A42" s="12" t="s">
        <v>35</v>
      </c>
      <c r="B42" s="10">
        <f>+Unemployment!E38</f>
        <v>5.0999999999999996</v>
      </c>
      <c r="C42" s="10">
        <f>+Unemployment!F38</f>
        <v>-1.1000000000000005</v>
      </c>
      <c r="D42" s="4">
        <f>+Total_Employment!F38</f>
        <v>1.5916119785773564</v>
      </c>
      <c r="E42" s="4">
        <f>+Government_Employment!F38</f>
        <v>-0.28993147074326542</v>
      </c>
    </row>
    <row r="43" spans="1:5" x14ac:dyDescent="0.2">
      <c r="A43" s="12" t="s">
        <v>7</v>
      </c>
      <c r="B43" s="10">
        <f>+Unemployment!E10</f>
        <v>4.8</v>
      </c>
      <c r="C43" s="10">
        <f>+Unemployment!F10</f>
        <v>-1.2000000000000002</v>
      </c>
      <c r="D43" s="4">
        <f>+Total_Employment!F10</f>
        <v>2.0023014959723806</v>
      </c>
      <c r="E43" s="4">
        <f>+Government_Employment!F10</f>
        <v>-0.30534351145038441</v>
      </c>
    </row>
    <row r="44" spans="1:5" x14ac:dyDescent="0.2">
      <c r="A44" s="12" t="s">
        <v>33</v>
      </c>
      <c r="B44" s="10">
        <f>+Unemployment!E36</f>
        <v>5.3</v>
      </c>
      <c r="C44" s="10">
        <f>+Unemployment!F36</f>
        <v>-1.2000000000000002</v>
      </c>
      <c r="D44" s="4">
        <f>+Total_Employment!F36</f>
        <v>3.2934498030291914</v>
      </c>
      <c r="E44" s="4">
        <f>+Government_Employment!F36</f>
        <v>-0.35004200504060723</v>
      </c>
    </row>
    <row r="45" spans="1:5" x14ac:dyDescent="0.2">
      <c r="A45" s="12" t="s">
        <v>22</v>
      </c>
      <c r="B45" s="10">
        <f>+Unemployment!E25</f>
        <v>5.9</v>
      </c>
      <c r="C45" s="10">
        <f>+Unemployment!F25</f>
        <v>-1.8999999999999995</v>
      </c>
      <c r="D45" s="4">
        <f>+Total_Employment!F25</f>
        <v>2.162097162097143</v>
      </c>
      <c r="E45" s="4">
        <f>+Government_Employment!F25</f>
        <v>-0.41960389392413644</v>
      </c>
    </row>
    <row r="46" spans="1:5" x14ac:dyDescent="0.2">
      <c r="A46" s="12" t="s">
        <v>39</v>
      </c>
      <c r="B46" s="10">
        <f>+Unemployment!E42</f>
        <v>6.3</v>
      </c>
      <c r="C46" s="10">
        <f>+Unemployment!F42</f>
        <v>-2.1000000000000005</v>
      </c>
      <c r="D46" s="4">
        <f>+Total_Employment!F42</f>
        <v>0.82087981477583227</v>
      </c>
      <c r="E46" s="4">
        <f>+Government_Employment!F42</f>
        <v>-0.499168053244603</v>
      </c>
    </row>
    <row r="47" spans="1:5" x14ac:dyDescent="0.2">
      <c r="A47" s="12" t="s">
        <v>19</v>
      </c>
      <c r="B47" s="10">
        <f>+Unemployment!E22</f>
        <v>5</v>
      </c>
      <c r="C47" s="10">
        <f>+Unemployment!F22</f>
        <v>-0.90000000000000036</v>
      </c>
      <c r="D47" s="4">
        <f>+Total_Employment!F22</f>
        <v>4.9710024855009749E-2</v>
      </c>
      <c r="E47" s="4">
        <f>+Government_Employment!F22</f>
        <v>-0.50251256281407253</v>
      </c>
    </row>
    <row r="48" spans="1:5" x14ac:dyDescent="0.2">
      <c r="A48" s="12" t="s">
        <v>11</v>
      </c>
      <c r="B48" s="10">
        <f>+Unemployment!E14</f>
        <v>4.0999999999999996</v>
      </c>
      <c r="C48" s="10">
        <f>+Unemployment!F14</f>
        <v>-0.60000000000000053</v>
      </c>
      <c r="D48" s="4">
        <f>+Total_Employment!F14</f>
        <v>1.1558837694654045</v>
      </c>
      <c r="E48" s="4">
        <f>+Government_Employment!F14</f>
        <v>-0.55865921787709993</v>
      </c>
    </row>
    <row r="49" spans="1:5" x14ac:dyDescent="0.2">
      <c r="A49" s="12" t="s">
        <v>29</v>
      </c>
      <c r="B49" s="10">
        <f>+Unemployment!E32</f>
        <v>3.9</v>
      </c>
      <c r="C49" s="10">
        <f>+Unemployment!F32</f>
        <v>-0.69999999999999973</v>
      </c>
      <c r="D49" s="4">
        <f>+Total_Employment!F32</f>
        <v>0.81992574257427897</v>
      </c>
      <c r="E49" s="4">
        <f>+Government_Employment!F32</f>
        <v>-0.77433628318583914</v>
      </c>
    </row>
    <row r="50" spans="1:5" x14ac:dyDescent="0.2">
      <c r="A50" s="12" t="s">
        <v>28</v>
      </c>
      <c r="B50" s="10">
        <f>+Unemployment!E31</f>
        <v>7.1</v>
      </c>
      <c r="C50" s="10">
        <f>+Unemployment!F31</f>
        <v>-1.3000000000000007</v>
      </c>
      <c r="D50" s="4">
        <f>+Total_Employment!F31</f>
        <v>3.0785916903053545</v>
      </c>
      <c r="E50" s="4">
        <f>+Government_Employment!F31</f>
        <v>-1.1198945981554798</v>
      </c>
    </row>
    <row r="51" spans="1:5" x14ac:dyDescent="0.2">
      <c r="A51" s="12" t="s">
        <v>38</v>
      </c>
      <c r="B51" s="10">
        <f>+Unemployment!E41</f>
        <v>5.2</v>
      </c>
      <c r="C51" s="10">
        <f>+Unemployment!F41</f>
        <v>-1</v>
      </c>
      <c r="D51" s="4">
        <f>+Total_Employment!F41</f>
        <v>1.2699570890012168</v>
      </c>
      <c r="E51" s="4">
        <f>+Government_Employment!F41</f>
        <v>-1.3167110239529323</v>
      </c>
    </row>
    <row r="52" spans="1:5" x14ac:dyDescent="0.2">
      <c r="A52" s="12" t="s">
        <v>18</v>
      </c>
      <c r="B52" s="10">
        <f>+Unemployment!E21</f>
        <v>6.7</v>
      </c>
      <c r="C52" s="10">
        <f>+Unemployment!F21</f>
        <v>1.2999999999999998</v>
      </c>
      <c r="D52" s="4">
        <f>+Total_Employment!F21</f>
        <v>1.0366380405508302</v>
      </c>
      <c r="E52" s="4">
        <f>+Government_Employment!F21</f>
        <v>-1.7179023508137381</v>
      </c>
    </row>
    <row r="53" spans="1:5" x14ac:dyDescent="0.2">
      <c r="A53" s="12" t="s">
        <v>26</v>
      </c>
      <c r="B53" s="10">
        <f>+Unemployment!E29</f>
        <v>4.3</v>
      </c>
      <c r="C53" s="10">
        <f>+Unemployment!F29</f>
        <v>-0.60000000000000053</v>
      </c>
      <c r="D53" s="4">
        <f>+Total_Employment!F29</f>
        <v>0.68296981714035532</v>
      </c>
      <c r="E53" s="4">
        <f>+Government_Employment!F29</f>
        <v>-1.8888888888888955</v>
      </c>
    </row>
    <row r="55" spans="1:5" x14ac:dyDescent="0.2">
      <c r="E55" s="3">
        <f>COUNTIF(E3:E53, "&lt;0")</f>
        <v>15</v>
      </c>
    </row>
  </sheetData>
  <autoFilter ref="A2:E2">
    <sortState ref="A3:E53">
      <sortCondition descending="1" ref="E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Employment Table</vt:lpstr>
      <vt:lpstr>Unemployment</vt:lpstr>
      <vt:lpstr>Total_Employment</vt:lpstr>
      <vt:lpstr>Government_Employment</vt:lpstr>
      <vt:lpstr>SCRATCH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2015-03-27T14:43:53Z</dcterms:created>
  <dcterms:modified xsi:type="dcterms:W3CDTF">2015-03-30T19:49:05Z</dcterms:modified>
</cp:coreProperties>
</file>