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735" windowWidth="21075" windowHeight="98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F52" i="1" s="1"/>
  <c r="E51" i="1"/>
  <c r="D51" i="1"/>
  <c r="C51" i="1"/>
  <c r="B51" i="1"/>
  <c r="F51" i="1" s="1"/>
  <c r="E50" i="1"/>
  <c r="D50" i="1"/>
  <c r="C50" i="1"/>
  <c r="B50" i="1"/>
  <c r="F50" i="1" s="1"/>
  <c r="E49" i="1"/>
  <c r="D49" i="1"/>
  <c r="C49" i="1"/>
  <c r="B49" i="1"/>
  <c r="E48" i="1"/>
  <c r="D48" i="1"/>
  <c r="C48" i="1"/>
  <c r="B48" i="1"/>
  <c r="F48" i="1" s="1"/>
  <c r="E47" i="1"/>
  <c r="D47" i="1"/>
  <c r="C47" i="1"/>
  <c r="B47" i="1"/>
  <c r="F47" i="1" s="1"/>
  <c r="E46" i="1"/>
  <c r="D46" i="1"/>
  <c r="C46" i="1"/>
  <c r="B46" i="1"/>
  <c r="F46" i="1" s="1"/>
  <c r="E45" i="1"/>
  <c r="D45" i="1"/>
  <c r="C45" i="1"/>
  <c r="B45" i="1"/>
  <c r="E44" i="1"/>
  <c r="D44" i="1"/>
  <c r="C44" i="1"/>
  <c r="B44" i="1"/>
  <c r="F44" i="1" s="1"/>
  <c r="E43" i="1"/>
  <c r="D43" i="1"/>
  <c r="C43" i="1"/>
  <c r="B43" i="1"/>
  <c r="F43" i="1" s="1"/>
  <c r="E42" i="1"/>
  <c r="D42" i="1"/>
  <c r="C42" i="1"/>
  <c r="B42" i="1"/>
  <c r="F42" i="1" s="1"/>
  <c r="E41" i="1"/>
  <c r="D41" i="1"/>
  <c r="C41" i="1"/>
  <c r="B41" i="1"/>
  <c r="E40" i="1"/>
  <c r="D40" i="1"/>
  <c r="C40" i="1"/>
  <c r="B40" i="1"/>
  <c r="F40" i="1" s="1"/>
  <c r="E39" i="1"/>
  <c r="D39" i="1"/>
  <c r="C39" i="1"/>
  <c r="B39" i="1"/>
  <c r="F39" i="1" s="1"/>
  <c r="E38" i="1"/>
  <c r="D38" i="1"/>
  <c r="C38" i="1"/>
  <c r="B38" i="1"/>
  <c r="F38" i="1" s="1"/>
  <c r="E37" i="1"/>
  <c r="D37" i="1"/>
  <c r="C37" i="1"/>
  <c r="B37" i="1"/>
  <c r="E36" i="1"/>
  <c r="D36" i="1"/>
  <c r="C36" i="1"/>
  <c r="B36" i="1"/>
  <c r="F36" i="1" s="1"/>
  <c r="E35" i="1"/>
  <c r="D35" i="1"/>
  <c r="C35" i="1"/>
  <c r="B35" i="1"/>
  <c r="F35" i="1" s="1"/>
  <c r="E34" i="1"/>
  <c r="D34" i="1"/>
  <c r="C34" i="1"/>
  <c r="B34" i="1"/>
  <c r="F34" i="1" s="1"/>
  <c r="E33" i="1"/>
  <c r="D33" i="1"/>
  <c r="C33" i="1"/>
  <c r="B33" i="1"/>
  <c r="E32" i="1"/>
  <c r="D32" i="1"/>
  <c r="C32" i="1"/>
  <c r="B32" i="1"/>
  <c r="F32" i="1" s="1"/>
  <c r="E31" i="1"/>
  <c r="D31" i="1"/>
  <c r="C31" i="1"/>
  <c r="B31" i="1"/>
  <c r="F31" i="1" s="1"/>
  <c r="E30" i="1"/>
  <c r="D30" i="1"/>
  <c r="C30" i="1"/>
  <c r="B30" i="1"/>
  <c r="F30" i="1" s="1"/>
  <c r="E29" i="1"/>
  <c r="D29" i="1"/>
  <c r="C29" i="1"/>
  <c r="B29" i="1"/>
  <c r="E28" i="1"/>
  <c r="D28" i="1"/>
  <c r="C28" i="1"/>
  <c r="B28" i="1"/>
  <c r="F28" i="1" s="1"/>
  <c r="E27" i="1"/>
  <c r="D27" i="1"/>
  <c r="C27" i="1"/>
  <c r="B27" i="1"/>
  <c r="F27" i="1" s="1"/>
  <c r="E26" i="1"/>
  <c r="D26" i="1"/>
  <c r="C26" i="1"/>
  <c r="B26" i="1"/>
  <c r="F26" i="1" s="1"/>
  <c r="E25" i="1"/>
  <c r="D25" i="1"/>
  <c r="C25" i="1"/>
  <c r="B25" i="1"/>
  <c r="E24" i="1"/>
  <c r="D24" i="1"/>
  <c r="C24" i="1"/>
  <c r="B24" i="1"/>
  <c r="F24" i="1" s="1"/>
  <c r="E23" i="1"/>
  <c r="D23" i="1"/>
  <c r="C23" i="1"/>
  <c r="B23" i="1"/>
  <c r="F23" i="1" s="1"/>
  <c r="E22" i="1"/>
  <c r="D22" i="1"/>
  <c r="C22" i="1"/>
  <c r="B22" i="1"/>
  <c r="F22" i="1" s="1"/>
  <c r="E21" i="1"/>
  <c r="D21" i="1"/>
  <c r="C21" i="1"/>
  <c r="B21" i="1"/>
  <c r="E20" i="1"/>
  <c r="D20" i="1"/>
  <c r="C20" i="1"/>
  <c r="B20" i="1"/>
  <c r="F20" i="1" s="1"/>
  <c r="E19" i="1"/>
  <c r="D19" i="1"/>
  <c r="C19" i="1"/>
  <c r="B19" i="1"/>
  <c r="F19" i="1" s="1"/>
  <c r="E18" i="1"/>
  <c r="D18" i="1"/>
  <c r="C18" i="1"/>
  <c r="B18" i="1"/>
  <c r="F18" i="1" s="1"/>
  <c r="E17" i="1"/>
  <c r="D17" i="1"/>
  <c r="C17" i="1"/>
  <c r="B17" i="1"/>
  <c r="E16" i="1"/>
  <c r="D16" i="1"/>
  <c r="C16" i="1"/>
  <c r="B16" i="1"/>
  <c r="F16" i="1" s="1"/>
  <c r="E15" i="1"/>
  <c r="D15" i="1"/>
  <c r="C15" i="1"/>
  <c r="B15" i="1"/>
  <c r="F15" i="1" s="1"/>
  <c r="E14" i="1"/>
  <c r="D14" i="1"/>
  <c r="C14" i="1"/>
  <c r="B14" i="1"/>
  <c r="F14" i="1" s="1"/>
  <c r="E13" i="1"/>
  <c r="D13" i="1"/>
  <c r="C13" i="1"/>
  <c r="B13" i="1"/>
  <c r="E12" i="1"/>
  <c r="D12" i="1"/>
  <c r="C12" i="1"/>
  <c r="B12" i="1"/>
  <c r="F12" i="1" s="1"/>
  <c r="E11" i="1"/>
  <c r="D11" i="1"/>
  <c r="C11" i="1"/>
  <c r="B11" i="1"/>
  <c r="F11" i="1" s="1"/>
  <c r="E10" i="1"/>
  <c r="D10" i="1"/>
  <c r="C10" i="1"/>
  <c r="B10" i="1"/>
  <c r="F10" i="1" s="1"/>
  <c r="E9" i="1"/>
  <c r="D9" i="1"/>
  <c r="C9" i="1"/>
  <c r="B9" i="1"/>
  <c r="E8" i="1"/>
  <c r="D8" i="1"/>
  <c r="C8" i="1"/>
  <c r="B8" i="1"/>
  <c r="F8" i="1" s="1"/>
  <c r="E7" i="1"/>
  <c r="D7" i="1"/>
  <c r="C7" i="1"/>
  <c r="B7" i="1"/>
  <c r="F7" i="1" s="1"/>
  <c r="E6" i="1"/>
  <c r="D6" i="1"/>
  <c r="C6" i="1"/>
  <c r="B6" i="1"/>
  <c r="F6" i="1" s="1"/>
  <c r="E5" i="1"/>
  <c r="D5" i="1"/>
  <c r="C5" i="1"/>
  <c r="B5" i="1"/>
  <c r="E4" i="1"/>
  <c r="D4" i="1"/>
  <c r="C4" i="1"/>
  <c r="B4" i="1"/>
  <c r="F4" i="1" s="1"/>
  <c r="E3" i="1"/>
  <c r="D3" i="1"/>
  <c r="C3" i="1"/>
  <c r="B3" i="1"/>
  <c r="F2" i="1"/>
  <c r="F3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2" i="3" l="1"/>
  <c r="F2" i="2"/>
  <c r="F3" i="3" l="1"/>
  <c r="F4" i="3"/>
  <c r="F6" i="3"/>
  <c r="F7" i="3"/>
  <c r="F8" i="3"/>
  <c r="F10" i="3"/>
  <c r="F11" i="3"/>
  <c r="F12" i="3"/>
  <c r="F14" i="3"/>
  <c r="F15" i="3"/>
  <c r="F16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4" i="3"/>
  <c r="F45" i="3"/>
  <c r="F46" i="3"/>
  <c r="F47" i="3"/>
  <c r="F48" i="3"/>
  <c r="F49" i="3"/>
  <c r="F50" i="3"/>
  <c r="F51" i="3"/>
  <c r="F52" i="3"/>
  <c r="F53" i="3"/>
  <c r="F43" i="3"/>
  <c r="F5" i="3"/>
  <c r="F9" i="3"/>
  <c r="F13" i="3"/>
  <c r="F17" i="3"/>
  <c r="F21" i="3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C3" i="4" l="1"/>
  <c r="D3" i="4" l="1"/>
  <c r="E3" i="4"/>
  <c r="D1" i="5" l="1"/>
  <c r="F3" i="4"/>
  <c r="B12" i="5"/>
  <c r="B23" i="5"/>
  <c r="B36" i="5"/>
  <c r="B14" i="5"/>
  <c r="B38" i="5"/>
  <c r="B6" i="5"/>
  <c r="E52" i="4"/>
  <c r="E50" i="4"/>
  <c r="E48" i="4"/>
  <c r="D9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8" i="5" l="1"/>
  <c r="B32" i="5"/>
  <c r="B47" i="5"/>
  <c r="B37" i="5"/>
  <c r="B3" i="5"/>
  <c r="B39" i="5"/>
  <c r="B46" i="5"/>
  <c r="B31" i="5"/>
  <c r="B24" i="5"/>
  <c r="B15" i="5"/>
  <c r="B50" i="5"/>
  <c r="B27" i="5"/>
  <c r="B18" i="5"/>
  <c r="B51" i="5"/>
  <c r="B21" i="5"/>
  <c r="B44" i="5"/>
  <c r="B35" i="5"/>
  <c r="B25" i="5"/>
  <c r="B30" i="5"/>
  <c r="B26" i="5"/>
  <c r="B9" i="5"/>
  <c r="B49" i="5"/>
  <c r="B43" i="5"/>
  <c r="B1" i="5"/>
  <c r="D22" i="5"/>
  <c r="B52" i="5"/>
  <c r="B13" i="5"/>
  <c r="B40" i="5"/>
  <c r="B19" i="5"/>
  <c r="B4" i="5"/>
  <c r="B8" i="5"/>
  <c r="B41" i="5"/>
  <c r="B22" i="5"/>
  <c r="B45" i="5"/>
  <c r="B17" i="5"/>
  <c r="B7" i="5"/>
  <c r="D24" i="5"/>
  <c r="D43" i="5"/>
  <c r="B16" i="5"/>
  <c r="B29" i="5"/>
  <c r="B5" i="5"/>
  <c r="B10" i="5"/>
  <c r="B11" i="5"/>
  <c r="B20" i="5"/>
  <c r="B53" i="5"/>
  <c r="B42" i="5"/>
  <c r="B28" i="5"/>
  <c r="B34" i="5"/>
  <c r="B33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15" i="5" s="1"/>
  <c r="F4" i="4"/>
  <c r="F6" i="4"/>
  <c r="F8" i="4"/>
  <c r="F10" i="4"/>
  <c r="F12" i="4"/>
  <c r="F14" i="4"/>
  <c r="F16" i="4"/>
  <c r="E14" i="5" s="1"/>
  <c r="F18" i="4"/>
  <c r="F20" i="4"/>
  <c r="F22" i="4"/>
  <c r="F24" i="4"/>
  <c r="F26" i="4"/>
  <c r="F28" i="4"/>
  <c r="F30" i="4"/>
  <c r="F32" i="4"/>
  <c r="F34" i="4"/>
  <c r="E54" i="4"/>
  <c r="E5" i="4"/>
  <c r="D52" i="5" s="1"/>
  <c r="E7" i="4"/>
  <c r="D50" i="5" s="1"/>
  <c r="E9" i="4"/>
  <c r="D6" i="5" s="1"/>
  <c r="E11" i="4"/>
  <c r="E13" i="4"/>
  <c r="E15" i="4"/>
  <c r="E17" i="4"/>
  <c r="D49" i="5" s="1"/>
  <c r="E19" i="4"/>
  <c r="E21" i="4"/>
  <c r="D36" i="5" s="1"/>
  <c r="E23" i="4"/>
  <c r="E25" i="4"/>
  <c r="D13" i="5" s="1"/>
  <c r="E27" i="4"/>
  <c r="D20" i="5" s="1"/>
  <c r="E29" i="4"/>
  <c r="E31" i="4"/>
  <c r="E33" i="4"/>
  <c r="D3" i="5" s="1"/>
  <c r="E35" i="4"/>
  <c r="E37" i="4"/>
  <c r="D40" i="5" s="1"/>
  <c r="E39" i="4"/>
  <c r="D42" i="5" s="1"/>
  <c r="E41" i="4"/>
  <c r="D19" i="5" s="1"/>
  <c r="E43" i="4"/>
  <c r="E45" i="4"/>
  <c r="D4" i="5" s="1"/>
  <c r="E47" i="4"/>
  <c r="E49" i="4"/>
  <c r="D27" i="5" s="1"/>
  <c r="E51" i="4"/>
  <c r="E53" i="4"/>
  <c r="D15" i="5" s="1"/>
  <c r="C10" i="5"/>
  <c r="C37" i="5"/>
  <c r="C32" i="5"/>
  <c r="C49" i="5"/>
  <c r="C21" i="5"/>
  <c r="C44" i="5"/>
  <c r="C25" i="5"/>
  <c r="C18" i="5"/>
  <c r="C31" i="5"/>
  <c r="C39" i="5" l="1"/>
  <c r="C15" i="5"/>
  <c r="C4" i="5"/>
  <c r="C40" i="5"/>
  <c r="D11" i="5"/>
  <c r="D5" i="5"/>
  <c r="E24" i="5"/>
  <c r="E37" i="5"/>
  <c r="E53" i="5"/>
  <c r="E20" i="5"/>
  <c r="D30" i="5"/>
  <c r="D35" i="5"/>
  <c r="D37" i="5"/>
  <c r="E22" i="5"/>
  <c r="E30" i="5"/>
  <c r="C45" i="5"/>
  <c r="C22" i="5"/>
  <c r="C53" i="5"/>
  <c r="D34" i="5"/>
  <c r="D16" i="5"/>
  <c r="E35" i="5"/>
  <c r="E33" i="5"/>
  <c r="E43" i="5"/>
  <c r="E39" i="5"/>
  <c r="C30" i="5"/>
  <c r="D38" i="5"/>
  <c r="E41" i="5"/>
  <c r="E3" i="5"/>
  <c r="C23" i="5"/>
  <c r="D33" i="5"/>
  <c r="D28" i="5"/>
  <c r="D10" i="5"/>
  <c r="E49" i="5"/>
  <c r="D41" i="5"/>
  <c r="C52" i="5"/>
  <c r="E28" i="5"/>
  <c r="E10" i="5"/>
  <c r="E25" i="5"/>
  <c r="D17" i="5"/>
  <c r="C9" i="5"/>
  <c r="C12" i="5"/>
  <c r="C28" i="5"/>
  <c r="E50" i="5"/>
  <c r="E47" i="5"/>
  <c r="E8" i="5"/>
  <c r="E19" i="5"/>
  <c r="D7" i="5"/>
  <c r="D44" i="5"/>
  <c r="C46" i="5"/>
  <c r="C17" i="5"/>
  <c r="C29" i="5"/>
  <c r="C19" i="5"/>
  <c r="D53" i="5"/>
  <c r="D29" i="5"/>
  <c r="E44" i="5"/>
  <c r="E21" i="5"/>
  <c r="E34" i="5"/>
  <c r="E11" i="5"/>
  <c r="E5" i="5"/>
  <c r="D51" i="5"/>
  <c r="D47" i="5"/>
  <c r="C27" i="5"/>
  <c r="C7" i="5"/>
  <c r="C50" i="5"/>
  <c r="C47" i="5"/>
  <c r="C41" i="5"/>
  <c r="C20" i="5"/>
  <c r="C8" i="5"/>
  <c r="C38" i="5"/>
  <c r="D31" i="5"/>
  <c r="E51" i="5"/>
  <c r="E42" i="5"/>
  <c r="E12" i="5"/>
  <c r="E16" i="5"/>
  <c r="E26" i="5"/>
  <c r="E18" i="5"/>
  <c r="E1" i="5"/>
  <c r="C43" i="5"/>
  <c r="C1" i="5"/>
  <c r="C26" i="5"/>
  <c r="C51" i="5"/>
  <c r="C11" i="5"/>
  <c r="C16" i="5"/>
  <c r="C34" i="5"/>
  <c r="C42" i="5"/>
  <c r="C13" i="5"/>
  <c r="C6" i="5"/>
  <c r="D8" i="5"/>
  <c r="D48" i="5"/>
  <c r="E27" i="5"/>
  <c r="E45" i="5"/>
  <c r="E32" i="5"/>
  <c r="E4" i="5"/>
  <c r="E40" i="5"/>
  <c r="E23" i="5"/>
  <c r="E36" i="5"/>
  <c r="E38" i="5"/>
  <c r="E52" i="5"/>
  <c r="E46" i="5"/>
  <c r="D18" i="5"/>
  <c r="D45" i="5"/>
  <c r="C36" i="5"/>
  <c r="D12" i="5"/>
  <c r="E29" i="5"/>
  <c r="D26" i="5"/>
  <c r="D21" i="5"/>
  <c r="D46" i="5"/>
  <c r="C35" i="5"/>
  <c r="C24" i="5"/>
  <c r="C5" i="5"/>
  <c r="C33" i="5"/>
  <c r="C3" i="5"/>
  <c r="C48" i="5"/>
  <c r="C14" i="5"/>
  <c r="D23" i="5"/>
  <c r="E17" i="5"/>
  <c r="E13" i="5"/>
  <c r="E48" i="5"/>
  <c r="E6" i="5"/>
  <c r="E9" i="5"/>
  <c r="E31" i="5"/>
  <c r="E7" i="5"/>
  <c r="D25" i="5"/>
  <c r="D14" i="5"/>
  <c r="D39" i="5"/>
  <c r="D32" i="5"/>
  <c r="E55" i="5" l="1"/>
  <c r="C55" i="5"/>
</calcChain>
</file>

<file path=xl/sharedStrings.xml><?xml version="1.0" encoding="utf-8"?>
<sst xmlns="http://schemas.openxmlformats.org/spreadsheetml/2006/main" count="495" uniqueCount="124">
  <si>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</si>
  <si>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</si>
  <si>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</si>
  <si>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</si>
  <si>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</si>
  <si>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</si>
  <si>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</si>
  <si>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</si>
  <si>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</si>
  <si>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</si>
  <si>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</si>
  <si>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</si>
  <si>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</si>
  <si>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</si>
  <si>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</si>
  <si>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</si>
  <si>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</si>
  <si>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</si>
  <si>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</si>
  <si>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</si>
  <si>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</si>
  <si>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</si>
  <si>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</si>
  <si>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</si>
  <si>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</si>
  <si>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</si>
  <si>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</si>
  <si>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</si>
  <si>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</si>
  <si>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</si>
  <si>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</si>
  <si>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</si>
  <si>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</si>
  <si>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</si>
  <si>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</si>
  <si>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</si>
  <si>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</si>
  <si>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</si>
  <si>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</si>
  <si>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</si>
  <si>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</si>
  <si>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</si>
  <si>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</si>
  <si>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</si>
  <si>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</si>
  <si>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</si>
  <si>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</si>
  <si>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</si>
  <si>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</si>
  <si>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</si>
  <si>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</si>
  <si>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</si>
  <si>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</si>
  <si>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</si>
  <si>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</si>
  <si>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</si>
  <si>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</si>
  <si>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</si>
  <si>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</si>
  <si>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</si>
  <si>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</si>
  <si>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</si>
  <si>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</si>
  <si>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</si>
  <si>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</si>
  <si>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</si>
  <si>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</si>
  <si>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</si>
  <si>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</si>
  <si>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</si>
  <si>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</si>
  <si>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</si>
  <si>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</si>
  <si>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</si>
  <si>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</si>
  <si>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</si>
  <si>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</si>
  <si>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</si>
  <si>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</si>
  <si>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</si>
  <si>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</si>
  <si>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</si>
  <si>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</si>
  <si>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</si>
  <si>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</si>
  <si>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</si>
  <si>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</si>
  <si>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</si>
  <si>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</si>
  <si>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</si>
  <si>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</si>
  <si>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</si>
  <si>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</si>
  <si>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</si>
  <si>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</si>
  <si>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</si>
  <si>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</si>
  <si>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</si>
  <si>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</si>
  <si>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</si>
  <si>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</si>
  <si>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</si>
  <si>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</si>
  <si>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</si>
  <si>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</si>
  <si>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</si>
  <si>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</si>
  <si>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</si>
  <si>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</si>
  <si>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</si>
  <si>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</si>
  <si>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</si>
  <si>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</si>
  <si>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</si>
  <si>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</si>
  <si>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</si>
  <si>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</si>
  <si>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District of Columbia(3)(2)</t>
  </si>
  <si>
    <t>Hawaii(2)</t>
  </si>
  <si>
    <t>Maryland(2)</t>
  </si>
  <si>
    <t>Nebraska(2)</t>
  </si>
  <si>
    <t>South Dakota(2)</t>
  </si>
  <si>
    <t>Tennessee(2)</t>
  </si>
  <si>
    <t>Employment Febraury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</si>
</sst>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6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3" fontId="56" fillId="0" borderId="0" xfId="0" applyNumberFormat="1" applyFont="1"/>
    <xf numFmtId="4" fontId="56" fillId="0" borderId="0" xfId="0" applyNumberFormat="1" applyFont="1"/>
    <xf numFmtId="0" fontId="73" fillId="0" borderId="0" xfId="0" applyFont="1" applyFill="1" applyAlignment="1">
      <alignment horizontal="left"/>
    </xf>
    <xf numFmtId="1" fontId="56" fillId="0" borderId="0" xfId="0" applyNumberFormat="1" applyFont="1"/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2" sqref="A2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4" t="s">
        <v>123</v>
      </c>
      <c r="B1" s="34"/>
      <c r="C1" s="34"/>
      <c r="D1" s="34"/>
      <c r="E1" s="34"/>
      <c r="F1" s="34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4.7</v>
      </c>
      <c r="D3" s="1">
        <f>+Unemployment!F2</f>
        <v>-0.20000000000000018</v>
      </c>
      <c r="E3" s="1">
        <f>+Total_Employment!F2</f>
        <v>1.6382243042775135</v>
      </c>
      <c r="F3" s="1">
        <f>+Government_Employment!F2</f>
        <v>0.87663804789877009</v>
      </c>
    </row>
    <row r="4" spans="1:10" x14ac:dyDescent="0.2">
      <c r="A4" s="8" t="s">
        <v>0</v>
      </c>
      <c r="B4" s="16" t="s">
        <v>59</v>
      </c>
      <c r="C4" s="1">
        <f>+Unemployment!E3</f>
        <v>6.2</v>
      </c>
      <c r="D4" s="1">
        <f>+Unemployment!F3</f>
        <v>0.20000000000000018</v>
      </c>
      <c r="E4" s="1">
        <f>+Total_Employment!F3</f>
        <v>1.4790343074968293</v>
      </c>
      <c r="F4" s="1">
        <f>+Government_Employment!F3</f>
        <v>0.90209604669675425</v>
      </c>
    </row>
    <row r="5" spans="1:10" x14ac:dyDescent="0.2">
      <c r="A5" s="8" t="s">
        <v>1</v>
      </c>
      <c r="B5" s="16" t="s">
        <v>60</v>
      </c>
      <c r="C5" s="1">
        <f>+Unemployment!E4</f>
        <v>6.4</v>
      </c>
      <c r="D5" s="1">
        <f>+Unemployment!F4</f>
        <v>-0.19999999999999929</v>
      </c>
      <c r="E5" s="1">
        <f>+Total_Employment!F4</f>
        <v>-1.994047619047612</v>
      </c>
      <c r="F5" s="1">
        <f>+Government_Employment!F4</f>
        <v>-0.85679314565483278</v>
      </c>
    </row>
    <row r="6" spans="1:10" x14ac:dyDescent="0.2">
      <c r="A6" s="8" t="s">
        <v>2</v>
      </c>
      <c r="B6" s="16" t="s">
        <v>61</v>
      </c>
      <c r="C6" s="1">
        <f>+Unemployment!E5</f>
        <v>5.0999999999999996</v>
      </c>
      <c r="D6" s="1">
        <f>+Unemployment!F5</f>
        <v>-0.40000000000000036</v>
      </c>
      <c r="E6" s="1">
        <f>+Total_Employment!F5</f>
        <v>2.1709127531798877</v>
      </c>
      <c r="F6" s="1">
        <f>+Government_Employment!F5</f>
        <v>0.29275433032447395</v>
      </c>
    </row>
    <row r="7" spans="1:10" x14ac:dyDescent="0.2">
      <c r="A7" s="8" t="s">
        <v>3</v>
      </c>
      <c r="B7" s="16" t="s">
        <v>62</v>
      </c>
      <c r="C7" s="1">
        <f>+Unemployment!E6</f>
        <v>3.7</v>
      </c>
      <c r="D7" s="1">
        <f>+Unemployment!F6</f>
        <v>-0.39999999999999947</v>
      </c>
      <c r="E7" s="1">
        <f>+Total_Employment!F6</f>
        <v>1.3309381889442307</v>
      </c>
      <c r="F7" s="1">
        <f>+Government_Employment!F6</f>
        <v>-0.79812206572769107</v>
      </c>
    </row>
    <row r="8" spans="1:10" x14ac:dyDescent="0.2">
      <c r="A8" s="8" t="s">
        <v>4</v>
      </c>
      <c r="B8" s="16" t="s">
        <v>63</v>
      </c>
      <c r="C8" s="1">
        <f>+Unemployment!E7</f>
        <v>5</v>
      </c>
      <c r="D8" s="1">
        <f>+Unemployment!F7</f>
        <v>-0.59999999999999964</v>
      </c>
      <c r="E8" s="1">
        <f>+Total_Employment!F7</f>
        <v>1.9302824520332607</v>
      </c>
      <c r="F8" s="1">
        <f>+Government_Employment!F7</f>
        <v>1.8621077132995989</v>
      </c>
    </row>
    <row r="9" spans="1:10" x14ac:dyDescent="0.2">
      <c r="A9" s="8" t="s">
        <v>5</v>
      </c>
      <c r="B9" s="16" t="s">
        <v>64</v>
      </c>
      <c r="C9" s="1">
        <f>+Unemployment!E8</f>
        <v>2.9</v>
      </c>
      <c r="D9" s="1">
        <f>+Unemployment!F8</f>
        <v>-0.39999999999999991</v>
      </c>
      <c r="E9" s="1">
        <f>+Total_Employment!F8</f>
        <v>1.9487060282039392</v>
      </c>
      <c r="F9" s="1">
        <f>+Government_Employment!F8</f>
        <v>1.1997177134791759</v>
      </c>
    </row>
    <row r="10" spans="1:10" x14ac:dyDescent="0.2">
      <c r="A10" s="8" t="s">
        <v>6</v>
      </c>
      <c r="B10" s="16" t="s">
        <v>65</v>
      </c>
      <c r="C10" s="1">
        <f>+Unemployment!E9</f>
        <v>4.7</v>
      </c>
      <c r="D10" s="1">
        <f>+Unemployment!F9</f>
        <v>-0.79999999999999982</v>
      </c>
      <c r="E10" s="1">
        <f>+Total_Employment!F9</f>
        <v>0.12497768255670394</v>
      </c>
      <c r="F10" s="1">
        <f>+Government_Employment!F9</f>
        <v>-1.8899622007559902</v>
      </c>
    </row>
    <row r="11" spans="1:10" x14ac:dyDescent="0.2">
      <c r="A11" s="8" t="s">
        <v>7</v>
      </c>
      <c r="B11" s="16" t="s">
        <v>66</v>
      </c>
      <c r="C11" s="1">
        <f>+Unemployment!E10</f>
        <v>4.5</v>
      </c>
      <c r="D11" s="1">
        <f>+Unemployment!F10</f>
        <v>0</v>
      </c>
      <c r="E11" s="1">
        <f>+Total_Employment!F10</f>
        <v>0.66342326404245089</v>
      </c>
      <c r="F11" s="1">
        <f>+Government_Employment!F10</f>
        <v>-0.924499229583986</v>
      </c>
    </row>
    <row r="12" spans="1:10" x14ac:dyDescent="0.2">
      <c r="A12" s="8" t="s">
        <v>8</v>
      </c>
      <c r="B12" s="16" t="s">
        <v>67</v>
      </c>
      <c r="C12" s="1">
        <f>+Unemployment!E11</f>
        <v>5.7</v>
      </c>
      <c r="D12" s="1">
        <f>+Unemployment!F11</f>
        <v>-0.5</v>
      </c>
      <c r="E12" s="1">
        <f>+Total_Employment!F11</f>
        <v>0.53777208706786706</v>
      </c>
      <c r="F12" s="1">
        <f>+Government_Employment!F11</f>
        <v>-0.20885547201336951</v>
      </c>
    </row>
    <row r="13" spans="1:10" x14ac:dyDescent="0.2">
      <c r="A13" s="8" t="s">
        <v>9</v>
      </c>
      <c r="B13" s="16" t="s">
        <v>68</v>
      </c>
      <c r="C13" s="1">
        <f>+Unemployment!E12</f>
        <v>5</v>
      </c>
      <c r="D13" s="1">
        <f>+Unemployment!F12</f>
        <v>0</v>
      </c>
      <c r="E13" s="1">
        <f>+Total_Employment!F12</f>
        <v>2.9996865279351637</v>
      </c>
      <c r="F13" s="1">
        <f>+Government_Employment!F12</f>
        <v>0.82728191929404282</v>
      </c>
    </row>
    <row r="14" spans="1:10" x14ac:dyDescent="0.2">
      <c r="A14" s="8" t="s">
        <v>10</v>
      </c>
      <c r="B14" s="16" t="s">
        <v>69</v>
      </c>
      <c r="C14" s="1">
        <f>+Unemployment!E13</f>
        <v>5.3</v>
      </c>
      <c r="D14" s="1">
        <f>+Unemployment!F13</f>
        <v>-0.20000000000000018</v>
      </c>
      <c r="E14" s="1">
        <f>+Total_Employment!F13</f>
        <v>2.6278179890277142</v>
      </c>
      <c r="F14" s="1">
        <f>+Government_Employment!F13</f>
        <v>1.5975377399970903</v>
      </c>
    </row>
    <row r="15" spans="1:10" x14ac:dyDescent="0.2">
      <c r="A15" s="8" t="s">
        <v>11</v>
      </c>
      <c r="B15" s="16" t="s">
        <v>70</v>
      </c>
      <c r="C15" s="1">
        <f>+Unemployment!E14</f>
        <v>2.8</v>
      </c>
      <c r="D15" s="1">
        <f>+Unemployment!F14</f>
        <v>-0.30000000000000027</v>
      </c>
      <c r="E15" s="1">
        <f>+Total_Employment!F14</f>
        <v>0.77459333849729806</v>
      </c>
      <c r="F15" s="1">
        <f>+Government_Employment!F14</f>
        <v>0.55599682287528207</v>
      </c>
    </row>
    <row r="16" spans="1:10" x14ac:dyDescent="0.2">
      <c r="A16" s="8" t="s">
        <v>12</v>
      </c>
      <c r="B16" s="16" t="s">
        <v>71</v>
      </c>
      <c r="C16" s="1">
        <f>+Unemployment!E15</f>
        <v>3.6</v>
      </c>
      <c r="D16" s="1">
        <f>+Unemployment!F15</f>
        <v>-0.29999999999999982</v>
      </c>
      <c r="E16" s="1">
        <f>+Total_Employment!F15</f>
        <v>3.5589773387565415</v>
      </c>
      <c r="F16" s="1">
        <f>+Government_Employment!F15</f>
        <v>3.4912718204488824</v>
      </c>
    </row>
    <row r="17" spans="1:6" x14ac:dyDescent="0.2">
      <c r="A17" s="8" t="s">
        <v>13</v>
      </c>
      <c r="B17" s="16" t="s">
        <v>72</v>
      </c>
      <c r="C17" s="1">
        <f>+Unemployment!E16</f>
        <v>5.4</v>
      </c>
      <c r="D17" s="1">
        <f>+Unemployment!F16</f>
        <v>-0.69999999999999929</v>
      </c>
      <c r="E17" s="1">
        <f>+Total_Employment!F16</f>
        <v>0.78229027962717357</v>
      </c>
      <c r="F17" s="1">
        <f>+Government_Employment!F16</f>
        <v>1.2324794586756838</v>
      </c>
    </row>
    <row r="18" spans="1:6" x14ac:dyDescent="0.2">
      <c r="A18" s="8" t="s">
        <v>14</v>
      </c>
      <c r="B18" s="16" t="s">
        <v>73</v>
      </c>
      <c r="C18" s="1">
        <f>+Unemployment!E17</f>
        <v>4.0999999999999996</v>
      </c>
      <c r="D18" s="1">
        <f>+Unemployment!F17</f>
        <v>-0.60000000000000053</v>
      </c>
      <c r="E18" s="1">
        <f>+Total_Employment!F17</f>
        <v>1.2815508717147983</v>
      </c>
      <c r="F18" s="1">
        <f>+Government_Employment!F17</f>
        <v>1.4499532273152482</v>
      </c>
    </row>
    <row r="19" spans="1:6" x14ac:dyDescent="0.2">
      <c r="A19" s="8" t="s">
        <v>15</v>
      </c>
      <c r="B19" s="16" t="s">
        <v>74</v>
      </c>
      <c r="C19" s="1">
        <f>+Unemployment!E18</f>
        <v>3.2</v>
      </c>
      <c r="D19" s="1">
        <f>+Unemployment!F18</f>
        <v>-0.59999999999999964</v>
      </c>
      <c r="E19" s="1">
        <f>+Total_Employment!F18</f>
        <v>0.69448869066581764</v>
      </c>
      <c r="F19" s="1">
        <f>+Government_Employment!F18</f>
        <v>0.3112840466926059</v>
      </c>
    </row>
    <row r="20" spans="1:6" x14ac:dyDescent="0.2">
      <c r="A20" s="8" t="s">
        <v>16</v>
      </c>
      <c r="B20" s="16" t="s">
        <v>75</v>
      </c>
      <c r="C20" s="1">
        <f>+Unemployment!E19</f>
        <v>4</v>
      </c>
      <c r="D20" s="1">
        <f>+Unemployment!F19</f>
        <v>-9.9999999999999645E-2</v>
      </c>
      <c r="E20" s="1">
        <f>+Total_Employment!F19</f>
        <v>-2.8336639274573194E-2</v>
      </c>
      <c r="F20" s="1">
        <f>+Government_Employment!F19</f>
        <v>-0.66536203522504778</v>
      </c>
    </row>
    <row r="21" spans="1:6" x14ac:dyDescent="0.2">
      <c r="A21" s="8" t="s">
        <v>17</v>
      </c>
      <c r="B21" s="16" t="s">
        <v>76</v>
      </c>
      <c r="C21" s="1">
        <f>+Unemployment!E20</f>
        <v>4.9000000000000004</v>
      </c>
      <c r="D21" s="1">
        <f>+Unemployment!F20</f>
        <v>-0.29999999999999982</v>
      </c>
      <c r="E21" s="1">
        <f>+Total_Employment!F20</f>
        <v>1.3823437009111039</v>
      </c>
      <c r="F21" s="1">
        <f>+Government_Employment!F20</f>
        <v>-0.8153026026967547</v>
      </c>
    </row>
    <row r="22" spans="1:6" x14ac:dyDescent="0.2">
      <c r="A22" s="8" t="s">
        <v>18</v>
      </c>
      <c r="B22" s="16" t="s">
        <v>77</v>
      </c>
      <c r="C22" s="1">
        <f>+Unemployment!E21</f>
        <v>5.8</v>
      </c>
      <c r="D22" s="1">
        <f>+Unemployment!F21</f>
        <v>-0.40000000000000036</v>
      </c>
      <c r="E22" s="1">
        <f>+Total_Employment!F21</f>
        <v>0.15156107911489247</v>
      </c>
      <c r="F22" s="1">
        <f>+Government_Employment!F21</f>
        <v>-0.82745939319643913</v>
      </c>
    </row>
    <row r="23" spans="1:6" x14ac:dyDescent="0.2">
      <c r="A23" s="8" t="s">
        <v>19</v>
      </c>
      <c r="B23" s="16" t="s">
        <v>78</v>
      </c>
      <c r="C23" s="1">
        <f>+Unemployment!E22</f>
        <v>3.2</v>
      </c>
      <c r="D23" s="1">
        <f>+Unemployment!F22</f>
        <v>-0.5</v>
      </c>
      <c r="E23" s="1">
        <f>+Total_Employment!F22</f>
        <v>0.4697877855175836</v>
      </c>
      <c r="F23" s="1">
        <f>+Government_Employment!F22</f>
        <v>0.10030090270811698</v>
      </c>
    </row>
    <row r="24" spans="1:6" x14ac:dyDescent="0.2">
      <c r="A24" s="8" t="s">
        <v>20</v>
      </c>
      <c r="B24" s="16" t="s">
        <v>79</v>
      </c>
      <c r="C24" s="1">
        <f>+Unemployment!E23</f>
        <v>4.2</v>
      </c>
      <c r="D24" s="1">
        <f>+Unemployment!F23</f>
        <v>-0.29999999999999982</v>
      </c>
      <c r="E24" s="1">
        <f>+Total_Employment!F23</f>
        <v>2.1425658894614008</v>
      </c>
      <c r="F24" s="1">
        <f>+Government_Employment!F23</f>
        <v>1.9736842105263053</v>
      </c>
    </row>
    <row r="25" spans="1:6" x14ac:dyDescent="0.2">
      <c r="A25" s="8" t="s">
        <v>21</v>
      </c>
      <c r="B25" s="16" t="s">
        <v>80</v>
      </c>
      <c r="C25" s="1">
        <f>+Unemployment!E24</f>
        <v>3.4</v>
      </c>
      <c r="D25" s="1">
        <f>+Unemployment!F24</f>
        <v>-0.80000000000000027</v>
      </c>
      <c r="E25" s="1">
        <f>+Total_Employment!F24</f>
        <v>1.6272314504075069</v>
      </c>
      <c r="F25" s="1">
        <f>+Government_Employment!F24</f>
        <v>1.6168327796234783</v>
      </c>
    </row>
    <row r="26" spans="1:6" x14ac:dyDescent="0.2">
      <c r="A26" s="8" t="s">
        <v>22</v>
      </c>
      <c r="B26" s="16" t="s">
        <v>81</v>
      </c>
      <c r="C26" s="1">
        <f>+Unemployment!E25</f>
        <v>5.3</v>
      </c>
      <c r="D26" s="1">
        <f>+Unemployment!F25</f>
        <v>0.29999999999999982</v>
      </c>
      <c r="E26" s="1">
        <f>+Total_Employment!F25</f>
        <v>1.923435171386001</v>
      </c>
      <c r="F26" s="1">
        <f>+Government_Employment!F25</f>
        <v>2.3341729638958864</v>
      </c>
    </row>
    <row r="27" spans="1:6" x14ac:dyDescent="0.2">
      <c r="A27" s="8" t="s">
        <v>23</v>
      </c>
      <c r="B27" s="16" t="s">
        <v>82</v>
      </c>
      <c r="C27" s="1">
        <f>+Unemployment!E26</f>
        <v>4</v>
      </c>
      <c r="D27" s="1">
        <f>+Unemployment!F26</f>
        <v>0.10000000000000009</v>
      </c>
      <c r="E27" s="1">
        <f>+Total_Employment!F26</f>
        <v>1.2792955207322265</v>
      </c>
      <c r="F27" s="1">
        <f>+Government_Employment!F26</f>
        <v>0.83115649489431398</v>
      </c>
    </row>
    <row r="28" spans="1:6" x14ac:dyDescent="0.2">
      <c r="A28" s="8" t="s">
        <v>24</v>
      </c>
      <c r="B28" s="16" t="s">
        <v>83</v>
      </c>
      <c r="C28" s="1">
        <f>+Unemployment!E27</f>
        <v>5.2</v>
      </c>
      <c r="D28" s="1">
        <f>+Unemployment!F27</f>
        <v>-0.89999999999999947</v>
      </c>
      <c r="E28" s="1">
        <f>+Total_Employment!F27</f>
        <v>6.9741086217423032E-2</v>
      </c>
      <c r="F28" s="1">
        <f>+Government_Employment!F27</f>
        <v>0.69586573884568015</v>
      </c>
    </row>
    <row r="29" spans="1:6" x14ac:dyDescent="0.2">
      <c r="A29" s="8" t="s">
        <v>25</v>
      </c>
      <c r="B29" s="16" t="s">
        <v>84</v>
      </c>
      <c r="C29" s="1">
        <f>+Unemployment!E28</f>
        <v>4.0999999999999996</v>
      </c>
      <c r="D29" s="1">
        <f>+Unemployment!F28</f>
        <v>-0.40000000000000036</v>
      </c>
      <c r="E29" s="1">
        <f>+Total_Employment!F28</f>
        <v>1.9104900053069196</v>
      </c>
      <c r="F29" s="1">
        <f>+Government_Employment!F28</f>
        <v>1.3519813519813573</v>
      </c>
    </row>
    <row r="30" spans="1:6" x14ac:dyDescent="0.2">
      <c r="A30" s="8" t="s">
        <v>26</v>
      </c>
      <c r="B30" s="16" t="s">
        <v>85</v>
      </c>
      <c r="C30" s="1">
        <f>+Unemployment!E29</f>
        <v>3.8</v>
      </c>
      <c r="D30" s="1">
        <f>+Unemployment!F29</f>
        <v>-0.40000000000000036</v>
      </c>
      <c r="E30" s="1">
        <f>+Total_Employment!F29</f>
        <v>2.4248927038626578</v>
      </c>
      <c r="F30" s="1">
        <f>+Government_Employment!F29</f>
        <v>1.2141280353201056</v>
      </c>
    </row>
    <row r="31" spans="1:6" x14ac:dyDescent="0.2">
      <c r="A31" s="8" t="s">
        <v>27</v>
      </c>
      <c r="B31" s="16" t="s">
        <v>86</v>
      </c>
      <c r="C31" s="1">
        <f>+Unemployment!E30</f>
        <v>3.2</v>
      </c>
      <c r="D31" s="1">
        <f>+Unemployment!F30</f>
        <v>0</v>
      </c>
      <c r="E31" s="1">
        <f>+Total_Employment!F30</f>
        <v>1.3450697260409372</v>
      </c>
      <c r="F31" s="1">
        <f>+Government_Employment!F30</f>
        <v>-0.4659289458357474</v>
      </c>
    </row>
    <row r="32" spans="1:6" x14ac:dyDescent="0.2">
      <c r="A32" s="8" t="s">
        <v>28</v>
      </c>
      <c r="B32" s="16" t="s">
        <v>87</v>
      </c>
      <c r="C32" s="1">
        <f>+Unemployment!E31</f>
        <v>4.9000000000000004</v>
      </c>
      <c r="D32" s="1">
        <f>+Unemployment!F31</f>
        <v>-1.1999999999999993</v>
      </c>
      <c r="E32" s="1">
        <f>+Total_Employment!F31</f>
        <v>3.2102228455664461</v>
      </c>
      <c r="F32" s="1">
        <f>+Government_Employment!F31</f>
        <v>0.95907928388747621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-9.9999999999999645E-2</v>
      </c>
      <c r="E33" s="1">
        <f>+Total_Employment!F32</f>
        <v>1.6656662665066158</v>
      </c>
      <c r="F33" s="1">
        <f>+Government_Employment!F32</f>
        <v>-0.43811610076669449</v>
      </c>
    </row>
    <row r="34" spans="1:6" x14ac:dyDescent="0.2">
      <c r="A34" s="8" t="s">
        <v>30</v>
      </c>
      <c r="B34" s="16" t="s">
        <v>89</v>
      </c>
      <c r="C34" s="1">
        <f>+Unemployment!E33</f>
        <v>4.4000000000000004</v>
      </c>
      <c r="D34" s="1">
        <f>+Unemployment!F33</f>
        <v>-0.59999999999999964</v>
      </c>
      <c r="E34" s="1">
        <f>+Total_Employment!F33</f>
        <v>1.8168371749044621</v>
      </c>
      <c r="F34" s="1">
        <f>+Government_Employment!F33</f>
        <v>-0.65178425941013751</v>
      </c>
    </row>
    <row r="35" spans="1:6" x14ac:dyDescent="0.2">
      <c r="A35" s="8" t="s">
        <v>31</v>
      </c>
      <c r="B35" s="16" t="s">
        <v>90</v>
      </c>
      <c r="C35" s="1">
        <f>+Unemployment!E34</f>
        <v>6.8</v>
      </c>
      <c r="D35" s="1">
        <f>+Unemployment!F34</f>
        <v>0.20000000000000018</v>
      </c>
      <c r="E35" s="1">
        <f>+Total_Employment!F34</f>
        <v>0.70939040519417684</v>
      </c>
      <c r="F35" s="1">
        <f>+Government_Employment!F34</f>
        <v>0</v>
      </c>
    </row>
    <row r="36" spans="1:6" x14ac:dyDescent="0.2">
      <c r="A36" s="8" t="s">
        <v>32</v>
      </c>
      <c r="B36" s="16" t="s">
        <v>91</v>
      </c>
      <c r="C36" s="1">
        <f>+Unemployment!E35</f>
        <v>4.4000000000000004</v>
      </c>
      <c r="D36" s="1">
        <f>+Unemployment!F35</f>
        <v>-0.5</v>
      </c>
      <c r="E36" s="1">
        <f>+Total_Employment!F35</f>
        <v>1.4441821464050264</v>
      </c>
      <c r="F36" s="1">
        <f>+Government_Employment!F35</f>
        <v>0.60299417798725941</v>
      </c>
    </row>
    <row r="37" spans="1:6" x14ac:dyDescent="0.2">
      <c r="A37" s="8" t="s">
        <v>33</v>
      </c>
      <c r="B37" s="16" t="s">
        <v>92</v>
      </c>
      <c r="C37" s="1">
        <f>+Unemployment!E36</f>
        <v>5.0999999999999996</v>
      </c>
      <c r="D37" s="1">
        <f>+Unemployment!F36</f>
        <v>-0.10000000000000053</v>
      </c>
      <c r="E37" s="1">
        <f>+Total_Employment!F36</f>
        <v>1.7821920033416205</v>
      </c>
      <c r="F37" s="1">
        <f>+Government_Employment!F36</f>
        <v>0.83090984628166886</v>
      </c>
    </row>
    <row r="38" spans="1:6" x14ac:dyDescent="0.2">
      <c r="A38" s="8" t="s">
        <v>34</v>
      </c>
      <c r="B38" s="16" t="s">
        <v>93</v>
      </c>
      <c r="C38" s="1">
        <f>+Unemployment!E37</f>
        <v>2.9</v>
      </c>
      <c r="D38" s="1">
        <f>+Unemployment!F37</f>
        <v>-0.39999999999999991</v>
      </c>
      <c r="E38" s="1">
        <f>+Total_Employment!F37</f>
        <v>-0.68634179821550623</v>
      </c>
      <c r="F38" s="1">
        <f>+Government_Employment!F37</f>
        <v>0.95808383233533245</v>
      </c>
    </row>
    <row r="39" spans="1:6" x14ac:dyDescent="0.2">
      <c r="A39" s="8" t="s">
        <v>35</v>
      </c>
      <c r="B39" s="16" t="s">
        <v>94</v>
      </c>
      <c r="C39" s="1">
        <f>+Unemployment!E38</f>
        <v>5.0999999999999996</v>
      </c>
      <c r="D39" s="1">
        <f>+Unemployment!F38</f>
        <v>9.9999999999999645E-2</v>
      </c>
      <c r="E39" s="1">
        <f>+Total_Employment!F38</f>
        <v>0.82898148486285628</v>
      </c>
      <c r="F39" s="1">
        <f>+Government_Employment!F38</f>
        <v>-0.59255442483574505</v>
      </c>
    </row>
    <row r="40" spans="1:6" x14ac:dyDescent="0.2">
      <c r="A40" s="8" t="s">
        <v>36</v>
      </c>
      <c r="B40" s="16" t="s">
        <v>95</v>
      </c>
      <c r="C40" s="1">
        <f>+Unemployment!E39</f>
        <v>4.5999999999999996</v>
      </c>
      <c r="D40" s="1">
        <f>+Unemployment!F39</f>
        <v>-0.20000000000000018</v>
      </c>
      <c r="E40" s="1">
        <f>+Total_Employment!F39</f>
        <v>-0.42102730662817445</v>
      </c>
      <c r="F40" s="1">
        <f>+Government_Employment!F39</f>
        <v>0.22611644997174718</v>
      </c>
    </row>
    <row r="41" spans="1:6" x14ac:dyDescent="0.2">
      <c r="A41" s="8" t="s">
        <v>37</v>
      </c>
      <c r="B41" s="16" t="s">
        <v>96</v>
      </c>
      <c r="C41" s="1">
        <f>+Unemployment!E40</f>
        <v>4</v>
      </c>
      <c r="D41" s="1">
        <f>+Unemployment!F40</f>
        <v>-0.90000000000000036</v>
      </c>
      <c r="E41" s="1">
        <f>+Total_Employment!F40</f>
        <v>2.1905023332418283</v>
      </c>
      <c r="F41" s="1">
        <f>+Government_Employment!F40</f>
        <v>1.5753199868723478</v>
      </c>
    </row>
    <row r="42" spans="1:6" x14ac:dyDescent="0.2">
      <c r="A42" s="8" t="s">
        <v>38</v>
      </c>
      <c r="B42" s="16" t="s">
        <v>97</v>
      </c>
      <c r="C42" s="1">
        <f>+Unemployment!E41</f>
        <v>5</v>
      </c>
      <c r="D42" s="1">
        <f>+Unemployment!F41</f>
        <v>-0.40000000000000036</v>
      </c>
      <c r="E42" s="1">
        <f>+Total_Employment!F41</f>
        <v>1.2611629967959725</v>
      </c>
      <c r="F42" s="1">
        <f>+Government_Employment!F41</f>
        <v>-0.47001851588094334</v>
      </c>
    </row>
    <row r="43" spans="1:6" x14ac:dyDescent="0.2">
      <c r="A43" s="8" t="s">
        <v>39</v>
      </c>
      <c r="B43" s="16" t="s">
        <v>98</v>
      </c>
      <c r="C43" s="1">
        <f>+Unemployment!E42</f>
        <v>4.5</v>
      </c>
      <c r="D43" s="1">
        <f>+Unemployment!F42</f>
        <v>-0.90000000000000036</v>
      </c>
      <c r="E43" s="1">
        <f>+Total_Employment!F42</f>
        <v>1.205804210096062</v>
      </c>
      <c r="F43" s="1">
        <f>+Government_Employment!F42</f>
        <v>0.33112582781458233</v>
      </c>
    </row>
    <row r="44" spans="1:6" x14ac:dyDescent="0.2">
      <c r="A44" s="8" t="s">
        <v>40</v>
      </c>
      <c r="B44" s="16" t="s">
        <v>99</v>
      </c>
      <c r="C44" s="1">
        <f>+Unemployment!E43</f>
        <v>4.4000000000000004</v>
      </c>
      <c r="D44" s="1">
        <f>+Unemployment!F43</f>
        <v>-1</v>
      </c>
      <c r="E44" s="1">
        <f>+Total_Employment!F43</f>
        <v>1.5668608921314275</v>
      </c>
      <c r="F44" s="1">
        <f>+Government_Employment!F43</f>
        <v>0.5520287054926909</v>
      </c>
    </row>
    <row r="45" spans="1:6" x14ac:dyDescent="0.2">
      <c r="A45" s="8" t="s">
        <v>41</v>
      </c>
      <c r="B45" s="16" t="s">
        <v>100</v>
      </c>
      <c r="C45" s="1">
        <f>+Unemployment!E44</f>
        <v>2.8</v>
      </c>
      <c r="D45" s="1">
        <f>+Unemployment!F44</f>
        <v>9.9999999999999645E-2</v>
      </c>
      <c r="E45" s="1">
        <f>+Total_Employment!F44</f>
        <v>1.3704994192798914</v>
      </c>
      <c r="F45" s="1">
        <f>+Government_Employment!F44</f>
        <v>2.1766965428937191</v>
      </c>
    </row>
    <row r="46" spans="1:6" x14ac:dyDescent="0.2">
      <c r="A46" s="8" t="s">
        <v>42</v>
      </c>
      <c r="B46" s="16" t="s">
        <v>101</v>
      </c>
      <c r="C46" s="1">
        <f>+Unemployment!E45</f>
        <v>5.3</v>
      </c>
      <c r="D46" s="1">
        <f>+Unemployment!F45</f>
        <v>0.59999999999999964</v>
      </c>
      <c r="E46" s="1">
        <f>+Total_Employment!F45</f>
        <v>2.2446346101602899</v>
      </c>
      <c r="F46" s="1">
        <f>+Government_Employment!F45</f>
        <v>1.6897441915043387</v>
      </c>
    </row>
    <row r="47" spans="1:6" x14ac:dyDescent="0.2">
      <c r="A47" s="8" t="s">
        <v>43</v>
      </c>
      <c r="B47" s="16" t="s">
        <v>102</v>
      </c>
      <c r="C47" s="1">
        <f>+Unemployment!E46</f>
        <v>4.9000000000000004</v>
      </c>
      <c r="D47" s="1">
        <f>+Unemployment!F46</f>
        <v>0.30000000000000071</v>
      </c>
      <c r="E47" s="1">
        <f>+Total_Employment!F46</f>
        <v>1.8570784415237629</v>
      </c>
      <c r="F47" s="1">
        <f>+Government_Employment!F46</f>
        <v>1.7424162905426588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-0.5</v>
      </c>
      <c r="E48" s="1">
        <f>+Total_Employment!F47</f>
        <v>3.2530120481927716</v>
      </c>
      <c r="F48" s="1">
        <f>+Government_Employment!F47</f>
        <v>2.2495755517826899</v>
      </c>
    </row>
    <row r="49" spans="1:6" x14ac:dyDescent="0.2">
      <c r="A49" s="8" t="s">
        <v>45</v>
      </c>
      <c r="B49" s="16" t="s">
        <v>104</v>
      </c>
      <c r="C49" s="1">
        <f>+Unemployment!E48</f>
        <v>3</v>
      </c>
      <c r="D49" s="1">
        <f>+Unemployment!F48</f>
        <v>-0.29999999999999982</v>
      </c>
      <c r="E49" s="1">
        <f>+Total_Employment!F48</f>
        <v>1.0880000000000001</v>
      </c>
      <c r="F49" s="1">
        <f>+Government_Employment!F48</f>
        <v>-0.17985611510791255</v>
      </c>
    </row>
    <row r="50" spans="1:6" x14ac:dyDescent="0.2">
      <c r="A50" s="8" t="s">
        <v>46</v>
      </c>
      <c r="B50" s="16" t="s">
        <v>105</v>
      </c>
      <c r="C50" s="1">
        <f>+Unemployment!E49</f>
        <v>3.9</v>
      </c>
      <c r="D50" s="1">
        <f>+Unemployment!F49</f>
        <v>-0.10000000000000009</v>
      </c>
      <c r="E50" s="1">
        <f>+Total_Employment!F49</f>
        <v>1.3703191434865092</v>
      </c>
      <c r="F50" s="1">
        <f>+Government_Employment!F49</f>
        <v>0.65909409619968606</v>
      </c>
    </row>
    <row r="51" spans="1:6" x14ac:dyDescent="0.2">
      <c r="A51" s="8" t="s">
        <v>47</v>
      </c>
      <c r="B51" s="16" t="s">
        <v>106</v>
      </c>
      <c r="C51" s="1">
        <f>+Unemployment!E50</f>
        <v>4.9000000000000004</v>
      </c>
      <c r="D51" s="1">
        <f>+Unemployment!F50</f>
        <v>-0.69999999999999929</v>
      </c>
      <c r="E51" s="1">
        <f>+Total_Employment!F50</f>
        <v>2.7412212312106332</v>
      </c>
      <c r="F51" s="1">
        <f>+Government_Employment!F50</f>
        <v>2.2026431718061623</v>
      </c>
    </row>
    <row r="52" spans="1:6" x14ac:dyDescent="0.2">
      <c r="A52" s="8" t="s">
        <v>48</v>
      </c>
      <c r="B52" s="16" t="s">
        <v>107</v>
      </c>
      <c r="C52" s="1">
        <f>+Unemployment!E51</f>
        <v>5.2</v>
      </c>
      <c r="D52" s="1">
        <f>+Unemployment!F51</f>
        <v>-1.0999999999999996</v>
      </c>
      <c r="E52" s="1">
        <f>+Total_Employment!F51</f>
        <v>-0.35952063914781451</v>
      </c>
      <c r="F52" s="1">
        <f>+Government_Employment!F51</f>
        <v>0.84251458198314477</v>
      </c>
    </row>
    <row r="53" spans="1:6" x14ac:dyDescent="0.2">
      <c r="A53" s="8" t="s">
        <v>49</v>
      </c>
      <c r="B53" s="16" t="s">
        <v>108</v>
      </c>
      <c r="C53" s="1">
        <f>+Unemployment!E52</f>
        <v>3.7</v>
      </c>
      <c r="D53" s="1">
        <f>+Unemployment!F52</f>
        <v>-0.5</v>
      </c>
      <c r="E53" s="1">
        <f>+Total_Employment!F52</f>
        <v>0.9648942722233711</v>
      </c>
      <c r="F53" s="1">
        <f>+Government_Employment!F52</f>
        <v>1.6341463414634161</v>
      </c>
    </row>
    <row r="54" spans="1:6" x14ac:dyDescent="0.2">
      <c r="A54" s="8" t="s">
        <v>50</v>
      </c>
      <c r="B54" s="16" t="s">
        <v>109</v>
      </c>
      <c r="C54" s="1">
        <f>+Unemployment!E53</f>
        <v>4.7</v>
      </c>
      <c r="D54" s="1">
        <f>+Unemployment!F53</f>
        <v>-0.59999999999999964</v>
      </c>
      <c r="E54" s="1">
        <f>+Total_Employment!F53</f>
        <v>-2.5210084033613578</v>
      </c>
      <c r="F54" s="1">
        <f>+Government_Employment!F53</f>
        <v>-1.6736401673640211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I12" sqref="I12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4.7</v>
      </c>
      <c r="C1" s="17">
        <f>Employment_Table!D3</f>
        <v>-0.20000000000000018</v>
      </c>
      <c r="D1" s="17">
        <f>Employment_Table!E3</f>
        <v>1.6382243042775135</v>
      </c>
      <c r="E1" s="17">
        <f>Employment_Table!F3</f>
        <v>0.87663804789877009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 x14ac:dyDescent="0.2">
      <c r="A3" s="18" t="s">
        <v>29</v>
      </c>
      <c r="B3" s="20">
        <f>Employment_Table!C33</f>
        <v>2.7</v>
      </c>
      <c r="C3" s="21">
        <f>Employment_Table!D33</f>
        <v>-9.9999999999999645E-2</v>
      </c>
      <c r="D3" s="21">
        <f>Employment_Table!E33</f>
        <v>1.6656662665066158</v>
      </c>
      <c r="E3" s="21">
        <f>Employment_Table!F33</f>
        <v>-0.43811610076669449</v>
      </c>
    </row>
    <row r="4" spans="1:12" x14ac:dyDescent="0.2">
      <c r="A4" s="18" t="s">
        <v>41</v>
      </c>
      <c r="B4" s="20">
        <f>Employment_Table!C45</f>
        <v>2.8</v>
      </c>
      <c r="C4" s="21">
        <f>Employment_Table!D45</f>
        <v>9.9999999999999645E-2</v>
      </c>
      <c r="D4" s="1">
        <f>Employment_Table!E45</f>
        <v>1.3704994192798914</v>
      </c>
      <c r="E4" s="1">
        <f>Employment_Table!F45</f>
        <v>2.1766965428937191</v>
      </c>
    </row>
    <row r="5" spans="1:12" x14ac:dyDescent="0.2">
      <c r="A5" s="8" t="s">
        <v>11</v>
      </c>
      <c r="B5" s="28">
        <f>Employment_Table!C15</f>
        <v>2.8</v>
      </c>
      <c r="C5" s="1">
        <f>Employment_Table!D15</f>
        <v>-0.30000000000000027</v>
      </c>
      <c r="D5" s="1">
        <f>Employment_Table!E15</f>
        <v>0.77459333849729806</v>
      </c>
      <c r="E5" s="1">
        <f>Employment_Table!F15</f>
        <v>0.55599682287528207</v>
      </c>
    </row>
    <row r="6" spans="1:12" x14ac:dyDescent="0.2">
      <c r="A6" s="18" t="s">
        <v>5</v>
      </c>
      <c r="B6" s="20">
        <f>Employment_Table!C9</f>
        <v>2.9</v>
      </c>
      <c r="C6" s="21">
        <f>Employment_Table!D9</f>
        <v>-0.39999999999999991</v>
      </c>
      <c r="D6" s="21">
        <f>Employment_Table!E9</f>
        <v>1.9487060282039392</v>
      </c>
      <c r="E6" s="21">
        <f>Employment_Table!F9</f>
        <v>1.1997177134791759</v>
      </c>
    </row>
    <row r="7" spans="1:12" x14ac:dyDescent="0.2">
      <c r="A7" s="18" t="s">
        <v>34</v>
      </c>
      <c r="B7" s="20">
        <f>Employment_Table!C38</f>
        <v>2.9</v>
      </c>
      <c r="C7" s="21">
        <f>Employment_Table!D38</f>
        <v>-0.39999999999999991</v>
      </c>
      <c r="D7" s="21">
        <f>Employment_Table!E38</f>
        <v>-0.68634179821550623</v>
      </c>
      <c r="E7" s="21">
        <f>Employment_Table!F38</f>
        <v>0.95808383233533245</v>
      </c>
      <c r="I7" s="18" t="s">
        <v>12</v>
      </c>
    </row>
    <row r="8" spans="1:12" x14ac:dyDescent="0.2">
      <c r="A8" s="8" t="s">
        <v>45</v>
      </c>
      <c r="B8" s="28">
        <f>Employment_Table!C49</f>
        <v>3</v>
      </c>
      <c r="C8" s="1">
        <f>Employment_Table!D49</f>
        <v>-0.29999999999999982</v>
      </c>
      <c r="D8" s="1">
        <f>Employment_Table!E49</f>
        <v>1.0880000000000001</v>
      </c>
      <c r="E8" s="1">
        <f>Employment_Table!F49</f>
        <v>-0.17985611510791255</v>
      </c>
      <c r="I8" s="8" t="s">
        <v>20</v>
      </c>
    </row>
    <row r="9" spans="1:12" x14ac:dyDescent="0.2">
      <c r="A9" s="18" t="s">
        <v>44</v>
      </c>
      <c r="B9" s="20">
        <f>Employment_Table!C48</f>
        <v>3.1</v>
      </c>
      <c r="C9" s="23">
        <f>Employment_Table!D48</f>
        <v>-0.5</v>
      </c>
      <c r="D9" s="23">
        <f>Employment_Table!E48</f>
        <v>3.2530120481927716</v>
      </c>
      <c r="E9" s="21">
        <f>Employment_Table!F48</f>
        <v>2.2495755517826899</v>
      </c>
      <c r="H9" s="8"/>
      <c r="I9" s="18" t="s">
        <v>22</v>
      </c>
    </row>
    <row r="10" spans="1:12" x14ac:dyDescent="0.2">
      <c r="A10" s="18" t="s">
        <v>15</v>
      </c>
      <c r="B10" s="20">
        <f>Employment_Table!C19</f>
        <v>3.2</v>
      </c>
      <c r="C10" s="1">
        <f>Employment_Table!D19</f>
        <v>-0.59999999999999964</v>
      </c>
      <c r="D10" s="21">
        <f>Employment_Table!E19</f>
        <v>0.69448869066581764</v>
      </c>
      <c r="E10" s="21">
        <f>Employment_Table!F19</f>
        <v>0.3112840466926059</v>
      </c>
      <c r="H10" s="18"/>
      <c r="I10" s="18" t="s">
        <v>41</v>
      </c>
      <c r="L10" s="22"/>
    </row>
    <row r="11" spans="1:12" x14ac:dyDescent="0.2">
      <c r="A11" s="18" t="s">
        <v>19</v>
      </c>
      <c r="B11" s="20">
        <f>Employment_Table!C23</f>
        <v>3.2</v>
      </c>
      <c r="C11" s="26">
        <f>Employment_Table!D23</f>
        <v>-0.5</v>
      </c>
      <c r="D11" s="21">
        <f>Employment_Table!E23</f>
        <v>0.4697877855175836</v>
      </c>
      <c r="E11" s="1">
        <f>Employment_Table!F23</f>
        <v>0.10030090270811698</v>
      </c>
      <c r="H11" s="8"/>
      <c r="I11" s="18" t="s">
        <v>44</v>
      </c>
      <c r="L11" s="18"/>
    </row>
    <row r="12" spans="1:12" x14ac:dyDescent="0.2">
      <c r="A12" s="18" t="s">
        <v>27</v>
      </c>
      <c r="B12" s="20">
        <f>Employment_Table!C31</f>
        <v>3.2</v>
      </c>
      <c r="C12" s="1">
        <f>Employment_Table!D31</f>
        <v>0</v>
      </c>
      <c r="D12" s="21">
        <f>Employment_Table!E31</f>
        <v>1.3450697260409372</v>
      </c>
      <c r="E12" s="21">
        <f>Employment_Table!F31</f>
        <v>-0.4659289458357474</v>
      </c>
      <c r="H12" s="18"/>
      <c r="I12" s="18" t="s">
        <v>47</v>
      </c>
      <c r="L12" s="18"/>
    </row>
    <row r="13" spans="1:12" x14ac:dyDescent="0.2">
      <c r="A13" s="18" t="s">
        <v>21</v>
      </c>
      <c r="B13" s="20">
        <f>Employment_Table!C25</f>
        <v>3.4</v>
      </c>
      <c r="C13" s="21">
        <f>Employment_Table!D25</f>
        <v>-0.80000000000000027</v>
      </c>
      <c r="D13" s="21">
        <f>Employment_Table!E25</f>
        <v>1.6272314504075069</v>
      </c>
      <c r="E13" s="21">
        <f>Employment_Table!F25</f>
        <v>1.6168327796234783</v>
      </c>
      <c r="H13" s="18"/>
      <c r="I13" s="18"/>
      <c r="J13" s="18"/>
      <c r="K13" s="8"/>
      <c r="L13" s="18"/>
    </row>
    <row r="14" spans="1:12" x14ac:dyDescent="0.2">
      <c r="A14" s="18" t="s">
        <v>12</v>
      </c>
      <c r="B14" s="20">
        <f>Employment_Table!C16</f>
        <v>3.6</v>
      </c>
      <c r="C14" s="21">
        <f>Employment_Table!D16</f>
        <v>-0.29999999999999982</v>
      </c>
      <c r="D14" s="21">
        <f>Employment_Table!E16</f>
        <v>3.5589773387565415</v>
      </c>
      <c r="E14" s="21">
        <f>Employment_Table!F16</f>
        <v>3.4912718204488824</v>
      </c>
      <c r="H14" s="18"/>
      <c r="I14" s="18"/>
      <c r="J14" s="18"/>
      <c r="K14" s="18"/>
      <c r="L14" s="22"/>
    </row>
    <row r="15" spans="1:12" x14ac:dyDescent="0.2">
      <c r="A15" s="18" t="s">
        <v>49</v>
      </c>
      <c r="B15" s="20">
        <f>Employment_Table!C53</f>
        <v>3.7</v>
      </c>
      <c r="C15" s="21">
        <f>Employment_Table!D53</f>
        <v>-0.5</v>
      </c>
      <c r="D15" s="1">
        <f>Employment_Table!E53</f>
        <v>0.9648942722233711</v>
      </c>
      <c r="E15" s="1">
        <f>Employment_Table!F53</f>
        <v>1.6341463414634161</v>
      </c>
      <c r="H15" s="8"/>
      <c r="I15" s="18"/>
      <c r="J15" s="7"/>
      <c r="L15" s="18"/>
    </row>
    <row r="16" spans="1:12" x14ac:dyDescent="0.2">
      <c r="A16" s="8" t="s">
        <v>3</v>
      </c>
      <c r="B16" s="28">
        <f>Employment_Table!C7</f>
        <v>3.7</v>
      </c>
      <c r="C16" s="1">
        <f>Employment_Table!D7</f>
        <v>-0.39999999999999947</v>
      </c>
      <c r="D16" s="1">
        <f>Employment_Table!E7</f>
        <v>1.3309381889442307</v>
      </c>
      <c r="E16" s="1">
        <f>Employment_Table!F7</f>
        <v>-0.79812206572769107</v>
      </c>
      <c r="H16" s="18"/>
      <c r="I16" s="18"/>
      <c r="J16" s="18"/>
      <c r="L16" s="18"/>
    </row>
    <row r="17" spans="1:13" x14ac:dyDescent="0.2">
      <c r="A17" s="18" t="s">
        <v>26</v>
      </c>
      <c r="B17" s="20">
        <f>Employment_Table!C30</f>
        <v>3.8</v>
      </c>
      <c r="C17" s="21">
        <f>Employment_Table!D30</f>
        <v>-0.40000000000000036</v>
      </c>
      <c r="D17" s="21">
        <f>Employment_Table!E30</f>
        <v>2.4248927038626578</v>
      </c>
      <c r="E17" s="21">
        <f>Employment_Table!F30</f>
        <v>1.2141280353201056</v>
      </c>
      <c r="I17" s="18"/>
      <c r="J17" s="7"/>
      <c r="L17" s="18"/>
    </row>
    <row r="18" spans="1:13" x14ac:dyDescent="0.2">
      <c r="A18" s="8" t="s">
        <v>46</v>
      </c>
      <c r="B18" s="28">
        <f>Employment_Table!C50</f>
        <v>3.9</v>
      </c>
      <c r="C18" s="1">
        <f>Employment_Table!D50</f>
        <v>-0.10000000000000009</v>
      </c>
      <c r="D18" s="1">
        <f>Employment_Table!E50</f>
        <v>1.3703191434865092</v>
      </c>
      <c r="E18" s="1">
        <f>Employment_Table!F50</f>
        <v>0.65909409619968606</v>
      </c>
      <c r="J18" s="18"/>
    </row>
    <row r="19" spans="1:13" x14ac:dyDescent="0.2">
      <c r="A19" s="22" t="s">
        <v>37</v>
      </c>
      <c r="B19" s="27">
        <f>Employment_Table!C41</f>
        <v>4</v>
      </c>
      <c r="C19" s="23">
        <f>Employment_Table!D41</f>
        <v>-0.90000000000000036</v>
      </c>
      <c r="D19" s="23">
        <f>Employment_Table!E41</f>
        <v>2.1905023332418283</v>
      </c>
      <c r="E19" s="21">
        <f>Employment_Table!F41</f>
        <v>1.5753199868723478</v>
      </c>
      <c r="J19" s="18"/>
    </row>
    <row r="20" spans="1:13" x14ac:dyDescent="0.2">
      <c r="A20" s="18" t="s">
        <v>23</v>
      </c>
      <c r="B20" s="20">
        <f>Employment_Table!C27</f>
        <v>4</v>
      </c>
      <c r="C20" s="1">
        <f>Employment_Table!D27</f>
        <v>0.10000000000000009</v>
      </c>
      <c r="D20" s="1">
        <f>Employment_Table!E27</f>
        <v>1.2792955207322265</v>
      </c>
      <c r="E20" s="1">
        <f>Employment_Table!F27</f>
        <v>0.83115649489431398</v>
      </c>
      <c r="J20" s="18"/>
    </row>
    <row r="21" spans="1:13" x14ac:dyDescent="0.2">
      <c r="A21" s="18" t="s">
        <v>16</v>
      </c>
      <c r="B21" s="20">
        <f>Employment_Table!C20</f>
        <v>4</v>
      </c>
      <c r="C21" s="21">
        <f>Employment_Table!D20</f>
        <v>-9.9999999999999645E-2</v>
      </c>
      <c r="D21" s="21">
        <f>Employment_Table!E20</f>
        <v>-2.8336639274573194E-2</v>
      </c>
      <c r="E21" s="1">
        <f>Employment_Table!F20</f>
        <v>-0.66536203522504778</v>
      </c>
      <c r="J21" s="18"/>
    </row>
    <row r="22" spans="1:13" x14ac:dyDescent="0.2">
      <c r="A22" s="18" t="s">
        <v>14</v>
      </c>
      <c r="B22" s="20">
        <f>Employment_Table!C18</f>
        <v>4.0999999999999996</v>
      </c>
      <c r="C22" s="1">
        <f>Employment_Table!D18</f>
        <v>-0.60000000000000053</v>
      </c>
      <c r="D22" s="1">
        <f>Employment_Table!E18</f>
        <v>1.2815508717147983</v>
      </c>
      <c r="E22" s="1">
        <f>Employment_Table!F18</f>
        <v>1.4499532273152482</v>
      </c>
      <c r="J22" s="7"/>
    </row>
    <row r="23" spans="1:13" x14ac:dyDescent="0.2">
      <c r="A23" s="8" t="s">
        <v>25</v>
      </c>
      <c r="B23" s="20">
        <f>Employment_Table!C29</f>
        <v>4.0999999999999996</v>
      </c>
      <c r="C23" s="1">
        <f>Employment_Table!D29</f>
        <v>-0.40000000000000036</v>
      </c>
      <c r="D23" s="21">
        <f>Employment_Table!E29</f>
        <v>1.9104900053069196</v>
      </c>
      <c r="E23" s="1">
        <f>Employment_Table!F29</f>
        <v>1.3519813519813573</v>
      </c>
      <c r="J23" s="18"/>
      <c r="K23" s="8"/>
      <c r="M23" s="7"/>
    </row>
    <row r="24" spans="1:13" x14ac:dyDescent="0.2">
      <c r="A24" s="8" t="s">
        <v>20</v>
      </c>
      <c r="B24" s="28">
        <f>Employment_Table!C24</f>
        <v>4.2</v>
      </c>
      <c r="C24" s="1">
        <f>Employment_Table!D24</f>
        <v>-0.29999999999999982</v>
      </c>
      <c r="D24" s="21">
        <f>Employment_Table!E24</f>
        <v>2.1425658894614008</v>
      </c>
      <c r="E24" s="21">
        <f>Employment_Table!F24</f>
        <v>1.9736842105263053</v>
      </c>
      <c r="J24" s="7"/>
      <c r="M24" s="7"/>
    </row>
    <row r="25" spans="1:13" x14ac:dyDescent="0.2">
      <c r="A25" s="8" t="s">
        <v>32</v>
      </c>
      <c r="B25" s="20">
        <f>Employment_Table!C36</f>
        <v>4.4000000000000004</v>
      </c>
      <c r="C25" s="1">
        <f>Employment_Table!D36</f>
        <v>-0.5</v>
      </c>
      <c r="D25" s="1">
        <f>Employment_Table!E36</f>
        <v>1.4441821464050264</v>
      </c>
      <c r="E25" s="1">
        <f>Employment_Table!F36</f>
        <v>0.60299417798725941</v>
      </c>
      <c r="J25" s="7"/>
    </row>
    <row r="26" spans="1:13" x14ac:dyDescent="0.2">
      <c r="A26" s="22" t="s">
        <v>40</v>
      </c>
      <c r="B26" s="27">
        <f>Employment_Table!C44</f>
        <v>4.4000000000000004</v>
      </c>
      <c r="C26" s="23">
        <f>Employment_Table!D44</f>
        <v>-1</v>
      </c>
      <c r="D26" s="23">
        <f>Employment_Table!E44</f>
        <v>1.5668608921314275</v>
      </c>
      <c r="E26" s="21">
        <f>Employment_Table!F44</f>
        <v>0.5520287054926909</v>
      </c>
      <c r="J26" s="7"/>
    </row>
    <row r="27" spans="1:13" x14ac:dyDescent="0.2">
      <c r="A27" s="18" t="s">
        <v>30</v>
      </c>
      <c r="B27" s="20">
        <f>Employment_Table!C34</f>
        <v>4.4000000000000004</v>
      </c>
      <c r="C27" s="21">
        <f>Employment_Table!D34</f>
        <v>-0.59999999999999964</v>
      </c>
      <c r="D27" s="21">
        <f>Employment_Table!E34</f>
        <v>1.8168371749044621</v>
      </c>
      <c r="E27" s="21">
        <f>Employment_Table!F34</f>
        <v>-0.65178425941013751</v>
      </c>
      <c r="J27" s="7"/>
    </row>
    <row r="28" spans="1:13" x14ac:dyDescent="0.2">
      <c r="A28" s="18" t="s">
        <v>39</v>
      </c>
      <c r="B28" s="20">
        <f>Employment_Table!C43</f>
        <v>4.5</v>
      </c>
      <c r="C28" s="21">
        <f>Employment_Table!D43</f>
        <v>-0.90000000000000036</v>
      </c>
      <c r="D28" s="21">
        <f>Employment_Table!E43</f>
        <v>1.205804210096062</v>
      </c>
      <c r="E28" s="1">
        <f>Employment_Table!F43</f>
        <v>0.33112582781458233</v>
      </c>
    </row>
    <row r="29" spans="1:13" x14ac:dyDescent="0.2">
      <c r="A29" s="18" t="s">
        <v>7</v>
      </c>
      <c r="B29" s="20">
        <f>Employment_Table!C11</f>
        <v>4.5</v>
      </c>
      <c r="C29" s="21">
        <f>Employment_Table!D11</f>
        <v>0</v>
      </c>
      <c r="D29" s="1">
        <f>Employment_Table!E11</f>
        <v>0.66342326404245089</v>
      </c>
      <c r="E29" s="1">
        <f>Employment_Table!F11</f>
        <v>-0.924499229583986</v>
      </c>
    </row>
    <row r="30" spans="1:13" x14ac:dyDescent="0.2">
      <c r="A30" s="18" t="s">
        <v>36</v>
      </c>
      <c r="B30" s="20">
        <f>Employment_Table!C40</f>
        <v>4.5999999999999996</v>
      </c>
      <c r="C30" s="21">
        <f>Employment_Table!D40</f>
        <v>-0.20000000000000018</v>
      </c>
      <c r="D30" s="21">
        <f>Employment_Table!E40</f>
        <v>-0.42102730662817445</v>
      </c>
      <c r="E30" s="21">
        <f>Employment_Table!F40</f>
        <v>0.22611644997174718</v>
      </c>
    </row>
    <row r="31" spans="1:13" x14ac:dyDescent="0.2">
      <c r="A31" s="18" t="s">
        <v>50</v>
      </c>
      <c r="B31" s="20">
        <f>Employment_Table!C54</f>
        <v>4.7</v>
      </c>
      <c r="C31" s="21">
        <f>Employment_Table!D54</f>
        <v>-0.59999999999999964</v>
      </c>
      <c r="D31" s="21">
        <f>Employment_Table!E54</f>
        <v>-2.5210084033613578</v>
      </c>
      <c r="E31" s="21">
        <f>Employment_Table!F54</f>
        <v>-1.6736401673640211</v>
      </c>
    </row>
    <row r="32" spans="1:13" x14ac:dyDescent="0.2">
      <c r="A32" s="18" t="s">
        <v>6</v>
      </c>
      <c r="B32" s="20">
        <f>Employment_Table!C10</f>
        <v>4.7</v>
      </c>
      <c r="C32" s="21">
        <f>Employment_Table!D10</f>
        <v>-0.79999999999999982</v>
      </c>
      <c r="D32" s="21">
        <f>Employment_Table!E10</f>
        <v>0.12497768255670394</v>
      </c>
      <c r="E32" s="21">
        <f>Employment_Table!F10</f>
        <v>-1.8899622007559902</v>
      </c>
    </row>
    <row r="33" spans="1:13" x14ac:dyDescent="0.2">
      <c r="A33" s="18" t="s">
        <v>47</v>
      </c>
      <c r="B33" s="20">
        <f>Employment_Table!C51</f>
        <v>4.9000000000000004</v>
      </c>
      <c r="C33" s="23">
        <f>Employment_Table!D51</f>
        <v>-0.69999999999999929</v>
      </c>
      <c r="D33" s="23">
        <f>Employment_Table!E51</f>
        <v>2.7412212312106332</v>
      </c>
      <c r="E33" s="21">
        <f>Employment_Table!F51</f>
        <v>2.2026431718061623</v>
      </c>
    </row>
    <row r="34" spans="1:13" x14ac:dyDescent="0.2">
      <c r="A34" s="18" t="s">
        <v>43</v>
      </c>
      <c r="B34" s="20">
        <f>Employment_Table!C47</f>
        <v>4.9000000000000004</v>
      </c>
      <c r="C34" s="1">
        <f>Employment_Table!D47</f>
        <v>0.30000000000000071</v>
      </c>
      <c r="D34" s="21">
        <f>Employment_Table!E47</f>
        <v>1.8570784415237629</v>
      </c>
      <c r="E34" s="21">
        <f>Employment_Table!F47</f>
        <v>1.7424162905426588</v>
      </c>
    </row>
    <row r="35" spans="1:13" x14ac:dyDescent="0.2">
      <c r="A35" s="22" t="s">
        <v>28</v>
      </c>
      <c r="B35" s="27">
        <f>Employment_Table!C32</f>
        <v>4.9000000000000004</v>
      </c>
      <c r="C35" s="23">
        <f>Employment_Table!D32</f>
        <v>-1.1999999999999993</v>
      </c>
      <c r="D35" s="23">
        <f>Employment_Table!E32</f>
        <v>3.2102228455664461</v>
      </c>
      <c r="E35" s="1">
        <f>Employment_Table!F32</f>
        <v>0.95907928388747621</v>
      </c>
    </row>
    <row r="36" spans="1:13" x14ac:dyDescent="0.2">
      <c r="A36" s="18" t="s">
        <v>17</v>
      </c>
      <c r="B36" s="20">
        <f>Employment_Table!C21</f>
        <v>4.9000000000000004</v>
      </c>
      <c r="C36" s="21">
        <f>Employment_Table!D21</f>
        <v>-0.29999999999999982</v>
      </c>
      <c r="D36" s="21">
        <f>Employment_Table!E21</f>
        <v>1.3823437009111039</v>
      </c>
      <c r="E36" s="21">
        <f>Employment_Table!F21</f>
        <v>-0.8153026026967547</v>
      </c>
      <c r="J36" s="8"/>
    </row>
    <row r="37" spans="1:13" x14ac:dyDescent="0.2">
      <c r="A37" s="22" t="s">
        <v>4</v>
      </c>
      <c r="B37" s="27">
        <f>Employment_Table!C8</f>
        <v>5</v>
      </c>
      <c r="C37" s="23">
        <f>Employment_Table!D8</f>
        <v>-0.59999999999999964</v>
      </c>
      <c r="D37" s="23">
        <f>Employment_Table!E8</f>
        <v>1.9302824520332607</v>
      </c>
      <c r="E37" s="21">
        <f>Employment_Table!F8</f>
        <v>1.8621077132995989</v>
      </c>
      <c r="J37" s="18"/>
      <c r="L37" s="8"/>
    </row>
    <row r="38" spans="1:13" x14ac:dyDescent="0.2">
      <c r="A38" s="8" t="s">
        <v>9</v>
      </c>
      <c r="B38" s="28">
        <f>Employment_Table!C13</f>
        <v>5</v>
      </c>
      <c r="C38" s="1">
        <f>Employment_Table!D13</f>
        <v>0</v>
      </c>
      <c r="D38" s="1">
        <f>Employment_Table!E13</f>
        <v>2.9996865279351637</v>
      </c>
      <c r="E38" s="1">
        <f>Employment_Table!F13</f>
        <v>0.82728191929404282</v>
      </c>
      <c r="J38" s="18"/>
      <c r="L38" s="18"/>
    </row>
    <row r="39" spans="1:13" x14ac:dyDescent="0.2">
      <c r="A39" s="18" t="s">
        <v>38</v>
      </c>
      <c r="B39" s="20">
        <f>Employment_Table!C42</f>
        <v>5</v>
      </c>
      <c r="C39" s="1">
        <f>Employment_Table!D42</f>
        <v>-0.40000000000000036</v>
      </c>
      <c r="D39" s="1">
        <f>Employment_Table!E42</f>
        <v>1.2611629967959725</v>
      </c>
      <c r="E39" s="1">
        <f>Employment_Table!F42</f>
        <v>-0.47001851588094334</v>
      </c>
      <c r="J39" s="18"/>
      <c r="L39" s="8"/>
    </row>
    <row r="40" spans="1:13" x14ac:dyDescent="0.2">
      <c r="A40" s="8" t="s">
        <v>33</v>
      </c>
      <c r="B40" s="28">
        <f>Employment_Table!C37</f>
        <v>5.0999999999999996</v>
      </c>
      <c r="C40" s="1">
        <f>Employment_Table!D37</f>
        <v>-0.10000000000000053</v>
      </c>
      <c r="D40" s="1">
        <f>Employment_Table!E37</f>
        <v>1.7821920033416205</v>
      </c>
      <c r="E40" s="1">
        <f>Employment_Table!F37</f>
        <v>0.83090984628166886</v>
      </c>
      <c r="J40" s="18"/>
      <c r="L40" s="18"/>
    </row>
    <row r="41" spans="1:13" x14ac:dyDescent="0.2">
      <c r="A41" s="18" t="s">
        <v>2</v>
      </c>
      <c r="B41" s="20">
        <f>Employment_Table!C6</f>
        <v>5.0999999999999996</v>
      </c>
      <c r="C41" s="21">
        <f>Employment_Table!D6</f>
        <v>-0.40000000000000036</v>
      </c>
      <c r="D41" s="21">
        <f>Employment_Table!E6</f>
        <v>2.1709127531798877</v>
      </c>
      <c r="E41" s="21">
        <f>Employment_Table!F6</f>
        <v>0.29275433032447395</v>
      </c>
      <c r="J41" s="18"/>
      <c r="L41" s="8"/>
    </row>
    <row r="42" spans="1:13" x14ac:dyDescent="0.2">
      <c r="A42" s="18" t="s">
        <v>35</v>
      </c>
      <c r="B42" s="20">
        <f>Employment_Table!C39</f>
        <v>5.0999999999999996</v>
      </c>
      <c r="C42" s="1">
        <f>Employment_Table!D39</f>
        <v>9.9999999999999645E-2</v>
      </c>
      <c r="D42" s="1">
        <f>Employment_Table!E39</f>
        <v>0.82898148486285628</v>
      </c>
      <c r="E42" s="1">
        <f>Employment_Table!F39</f>
        <v>-0.59255442483574505</v>
      </c>
      <c r="H42" s="8"/>
      <c r="J42" s="18"/>
      <c r="L42" s="18"/>
    </row>
    <row r="43" spans="1:13" x14ac:dyDescent="0.2">
      <c r="A43" s="18" t="s">
        <v>48</v>
      </c>
      <c r="B43" s="20">
        <f>Employment_Table!C52</f>
        <v>5.2</v>
      </c>
      <c r="C43" s="21">
        <f>Employment_Table!D52</f>
        <v>-1.0999999999999996</v>
      </c>
      <c r="D43" s="21">
        <f>Employment_Table!E52</f>
        <v>-0.35952063914781451</v>
      </c>
      <c r="E43" s="1">
        <f>Employment_Table!F52</f>
        <v>0.84251458198314477</v>
      </c>
      <c r="H43" s="18"/>
      <c r="I43" s="18"/>
      <c r="J43" s="18"/>
      <c r="L43" s="18"/>
    </row>
    <row r="44" spans="1:13" x14ac:dyDescent="0.2">
      <c r="A44" s="18" t="s">
        <v>24</v>
      </c>
      <c r="B44" s="20">
        <f>Employment_Table!C28</f>
        <v>5.2</v>
      </c>
      <c r="C44" s="21">
        <f>Employment_Table!D28</f>
        <v>-0.89999999999999947</v>
      </c>
      <c r="D44" s="21">
        <f>Employment_Table!E28</f>
        <v>6.9741086217423032E-2</v>
      </c>
      <c r="E44" s="21">
        <f>Employment_Table!F28</f>
        <v>0.69586573884568015</v>
      </c>
      <c r="H44" s="18"/>
      <c r="I44" s="18"/>
      <c r="J44" s="8"/>
      <c r="L44" s="18"/>
    </row>
    <row r="45" spans="1:13" x14ac:dyDescent="0.2">
      <c r="A45" s="18" t="s">
        <v>22</v>
      </c>
      <c r="B45" s="20">
        <f>Employment_Table!C26</f>
        <v>5.3</v>
      </c>
      <c r="C45" s="21">
        <f>Employment_Table!D26</f>
        <v>0.29999999999999982</v>
      </c>
      <c r="D45" s="1">
        <f>Employment_Table!E26</f>
        <v>1.923435171386001</v>
      </c>
      <c r="E45" s="1">
        <f>Employment_Table!F26</f>
        <v>2.3341729638958864</v>
      </c>
      <c r="H45" s="8"/>
      <c r="I45" s="18"/>
      <c r="J45" s="8"/>
      <c r="L45" s="18"/>
    </row>
    <row r="46" spans="1:13" x14ac:dyDescent="0.2">
      <c r="A46" s="8" t="s">
        <v>42</v>
      </c>
      <c r="B46" s="28">
        <f>Employment_Table!C46</f>
        <v>5.3</v>
      </c>
      <c r="C46" s="1">
        <f>Employment_Table!D46</f>
        <v>0.59999999999999964</v>
      </c>
      <c r="D46" s="1">
        <f>Employment_Table!E46</f>
        <v>2.2446346101602899</v>
      </c>
      <c r="E46" s="1">
        <f>Employment_Table!F46</f>
        <v>1.6897441915043387</v>
      </c>
      <c r="H46" s="18"/>
      <c r="I46" s="18"/>
      <c r="J46" s="18"/>
      <c r="L46" s="18"/>
    </row>
    <row r="47" spans="1:13" x14ac:dyDescent="0.2">
      <c r="A47" s="8" t="s">
        <v>10</v>
      </c>
      <c r="B47" s="28">
        <f>Employment_Table!C14</f>
        <v>5.3</v>
      </c>
      <c r="C47" s="1">
        <f>Employment_Table!D14</f>
        <v>-0.20000000000000018</v>
      </c>
      <c r="D47" s="1">
        <f>Employment_Table!E14</f>
        <v>2.6278179890277142</v>
      </c>
      <c r="E47" s="1">
        <f>Employment_Table!F14</f>
        <v>1.5975377399970903</v>
      </c>
      <c r="H47" s="18"/>
      <c r="I47" s="18"/>
      <c r="J47" s="18"/>
      <c r="K47" s="18"/>
      <c r="L47" s="18"/>
      <c r="M47" s="18"/>
    </row>
    <row r="48" spans="1:13" x14ac:dyDescent="0.2">
      <c r="A48" s="18" t="s">
        <v>13</v>
      </c>
      <c r="B48" s="20">
        <f>Employment_Table!C17</f>
        <v>5.4</v>
      </c>
      <c r="C48" s="21">
        <f>Employment_Table!D17</f>
        <v>-0.69999999999999929</v>
      </c>
      <c r="D48" s="21">
        <f>Employment_Table!E17</f>
        <v>0.78229027962717357</v>
      </c>
      <c r="E48" s="21">
        <f>Employment_Table!F17</f>
        <v>1.2324794586756838</v>
      </c>
      <c r="H48" s="18"/>
      <c r="I48" s="18"/>
      <c r="J48" s="18"/>
      <c r="K48" s="8"/>
      <c r="L48" s="8"/>
      <c r="M48" s="18"/>
    </row>
    <row r="49" spans="1:13" x14ac:dyDescent="0.2">
      <c r="A49" s="8" t="s">
        <v>8</v>
      </c>
      <c r="B49" s="28">
        <f>Employment_Table!C12</f>
        <v>5.7</v>
      </c>
      <c r="C49" s="1">
        <f>Employment_Table!D12</f>
        <v>-0.5</v>
      </c>
      <c r="D49" s="1">
        <f>Employment_Table!E12</f>
        <v>0.53777208706786706</v>
      </c>
      <c r="E49" s="1">
        <f>Employment_Table!F12</f>
        <v>-0.20885547201336951</v>
      </c>
      <c r="H49" s="18"/>
      <c r="I49" s="18"/>
      <c r="J49" s="18"/>
      <c r="K49" s="18"/>
      <c r="M49" s="18"/>
    </row>
    <row r="50" spans="1:13" x14ac:dyDescent="0.2">
      <c r="A50" s="18" t="s">
        <v>18</v>
      </c>
      <c r="B50" s="20">
        <f>Employment_Table!C22</f>
        <v>5.8</v>
      </c>
      <c r="C50" s="21">
        <f>Employment_Table!D22</f>
        <v>-0.40000000000000036</v>
      </c>
      <c r="D50" s="21">
        <f>Employment_Table!E22</f>
        <v>0.15156107911489247</v>
      </c>
      <c r="E50" s="21">
        <f>Employment_Table!F22</f>
        <v>-0.82745939319643913</v>
      </c>
      <c r="H50" s="22"/>
      <c r="J50" s="18"/>
      <c r="K50" s="18"/>
      <c r="M50" s="18"/>
    </row>
    <row r="51" spans="1:13" x14ac:dyDescent="0.2">
      <c r="A51" s="18" t="s">
        <v>0</v>
      </c>
      <c r="B51" s="20">
        <f>Employment_Table!C4</f>
        <v>6.2</v>
      </c>
      <c r="C51" s="21">
        <f>Employment_Table!D4</f>
        <v>0.20000000000000018</v>
      </c>
      <c r="D51" s="21">
        <f>Employment_Table!E4</f>
        <v>1.4790343074968293</v>
      </c>
      <c r="E51" s="21">
        <f>Employment_Table!F4</f>
        <v>0.90209604669675425</v>
      </c>
      <c r="H51" s="8"/>
      <c r="K51" s="18"/>
    </row>
    <row r="52" spans="1:13" x14ac:dyDescent="0.2">
      <c r="A52" s="18" t="s">
        <v>1</v>
      </c>
      <c r="B52" s="20">
        <f>Employment_Table!C5</f>
        <v>6.4</v>
      </c>
      <c r="C52" s="21">
        <f>Employment_Table!D5</f>
        <v>-0.19999999999999929</v>
      </c>
      <c r="D52" s="21">
        <f>Employment_Table!E5</f>
        <v>-1.994047619047612</v>
      </c>
      <c r="E52" s="21">
        <f>Employment_Table!F5</f>
        <v>-0.85679314565483278</v>
      </c>
      <c r="K52" s="18"/>
    </row>
    <row r="53" spans="1:13" x14ac:dyDescent="0.2">
      <c r="A53" s="18" t="s">
        <v>31</v>
      </c>
      <c r="B53" s="20">
        <f>Employment_Table!C35</f>
        <v>6.8</v>
      </c>
      <c r="C53" s="21">
        <f>Employment_Table!D35</f>
        <v>0.20000000000000018</v>
      </c>
      <c r="D53" s="21">
        <f>Employment_Table!E35</f>
        <v>0.70939040519417684</v>
      </c>
      <c r="E53" s="21">
        <f>Employment_Table!F35</f>
        <v>0</v>
      </c>
      <c r="K53" s="18"/>
    </row>
    <row r="54" spans="1:13" x14ac:dyDescent="0.2">
      <c r="A54" s="19"/>
      <c r="B54" s="29"/>
      <c r="C54" s="14"/>
      <c r="D54" s="14"/>
      <c r="E54" s="14"/>
      <c r="K54" s="8"/>
    </row>
    <row r="55" spans="1:13" x14ac:dyDescent="0.2">
      <c r="A55" s="19"/>
      <c r="B55" s="29"/>
      <c r="C55" s="14">
        <f>COUNTIF(C3:C53, "&lt;0")</f>
        <v>40</v>
      </c>
      <c r="D55" s="14"/>
      <c r="E55" s="14">
        <f>COUNTIF(E3:E53, "&lt;0")</f>
        <v>15</v>
      </c>
      <c r="K55" s="7"/>
    </row>
    <row r="56" spans="1:13" x14ac:dyDescent="0.2">
      <c r="A56" s="19"/>
      <c r="B56" s="29"/>
      <c r="C56" s="14"/>
      <c r="D56" s="14"/>
      <c r="E56" s="14"/>
      <c r="K56" s="7"/>
    </row>
    <row r="57" spans="1:13" x14ac:dyDescent="0.2">
      <c r="B57" s="30"/>
    </row>
    <row r="58" spans="1:13" x14ac:dyDescent="0.2">
      <c r="B58" s="30"/>
    </row>
    <row r="59" spans="1:13" x14ac:dyDescent="0.2">
      <c r="B59" s="30"/>
    </row>
  </sheetData>
  <autoFilter ref="A2:E53">
    <sortState ref="A3:E53">
      <sortCondition ref="B2:B53"/>
    </sortState>
  </autoFilter>
  <sortState ref="I7:I12">
    <sortCondition ref="I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42401</v>
      </c>
      <c r="C1" s="4">
        <v>42705</v>
      </c>
      <c r="D1" s="4">
        <v>42736</v>
      </c>
      <c r="E1" s="6">
        <v>42767</v>
      </c>
      <c r="F1" s="5" t="s">
        <v>52</v>
      </c>
    </row>
    <row r="2" spans="1:6" x14ac:dyDescent="0.2">
      <c r="A2" s="8" t="s">
        <v>51</v>
      </c>
      <c r="B2" s="1">
        <v>4.9000000000000004</v>
      </c>
      <c r="C2" s="1">
        <v>4.7</v>
      </c>
      <c r="D2" s="1">
        <v>4.8</v>
      </c>
      <c r="E2" s="1">
        <v>4.7</v>
      </c>
      <c r="F2" s="1">
        <f t="shared" ref="F2:F53" si="0">E2-B2</f>
        <v>-0.20000000000000018</v>
      </c>
    </row>
    <row r="3" spans="1:6" x14ac:dyDescent="0.2">
      <c r="A3" s="8" t="s">
        <v>0</v>
      </c>
      <c r="B3" s="1">
        <f>BLS_Table_1!B2</f>
        <v>6</v>
      </c>
      <c r="C3" s="1">
        <f>BLS_Table_1!C2</f>
        <v>6.3</v>
      </c>
      <c r="D3" s="1">
        <f>BLS_Table_1!D2</f>
        <v>6.4</v>
      </c>
      <c r="E3" s="1">
        <f>BLS_Table_1!E2</f>
        <v>6.2</v>
      </c>
      <c r="F3" s="1">
        <f>E3-B3</f>
        <v>0.20000000000000018</v>
      </c>
    </row>
    <row r="4" spans="1:6" x14ac:dyDescent="0.2">
      <c r="A4" s="8" t="s">
        <v>1</v>
      </c>
      <c r="B4" s="1">
        <f>BLS_Table_1!B3</f>
        <v>6.6</v>
      </c>
      <c r="C4" s="1">
        <f>BLS_Table_1!C3</f>
        <v>6.6</v>
      </c>
      <c r="D4" s="1">
        <f>BLS_Table_1!D3</f>
        <v>6.5</v>
      </c>
      <c r="E4" s="1">
        <f>BLS_Table_1!E3</f>
        <v>6.4</v>
      </c>
      <c r="F4" s="1">
        <f t="shared" si="0"/>
        <v>-0.19999999999999929</v>
      </c>
    </row>
    <row r="5" spans="1:6" x14ac:dyDescent="0.2">
      <c r="A5" s="8" t="s">
        <v>2</v>
      </c>
      <c r="B5" s="1">
        <f>BLS_Table_1!B4</f>
        <v>5.5</v>
      </c>
      <c r="C5" s="1">
        <f>BLS_Table_1!C4</f>
        <v>5</v>
      </c>
      <c r="D5" s="1">
        <f>BLS_Table_1!D4</f>
        <v>5</v>
      </c>
      <c r="E5" s="1">
        <f>BLS_Table_1!E4</f>
        <v>5.0999999999999996</v>
      </c>
      <c r="F5" s="1">
        <f t="shared" si="0"/>
        <v>-0.40000000000000036</v>
      </c>
    </row>
    <row r="6" spans="1:6" x14ac:dyDescent="0.2">
      <c r="A6" s="8" t="s">
        <v>3</v>
      </c>
      <c r="B6" s="1">
        <f>BLS_Table_1!B5</f>
        <v>4.0999999999999996</v>
      </c>
      <c r="C6" s="1">
        <f>BLS_Table_1!C5</f>
        <v>3.9</v>
      </c>
      <c r="D6" s="1">
        <f>BLS_Table_1!D5</f>
        <v>3.8</v>
      </c>
      <c r="E6" s="1">
        <f>BLS_Table_1!E5</f>
        <v>3.7</v>
      </c>
      <c r="F6" s="1">
        <f t="shared" si="0"/>
        <v>-0.39999999999999947</v>
      </c>
    </row>
    <row r="7" spans="1:6" x14ac:dyDescent="0.2">
      <c r="A7" s="8" t="s">
        <v>4</v>
      </c>
      <c r="B7" s="1">
        <f>BLS_Table_1!B6</f>
        <v>5.6</v>
      </c>
      <c r="C7" s="1">
        <f>BLS_Table_1!C6</f>
        <v>5.2</v>
      </c>
      <c r="D7" s="1">
        <f>BLS_Table_1!D6</f>
        <v>5.2</v>
      </c>
      <c r="E7" s="1">
        <f>BLS_Table_1!E6</f>
        <v>5</v>
      </c>
      <c r="F7" s="1">
        <f t="shared" si="0"/>
        <v>-0.59999999999999964</v>
      </c>
    </row>
    <row r="8" spans="1:6" x14ac:dyDescent="0.2">
      <c r="A8" s="8" t="s">
        <v>5</v>
      </c>
      <c r="B8" s="1">
        <f>BLS_Table_1!B7</f>
        <v>3.3</v>
      </c>
      <c r="C8" s="1">
        <f>BLS_Table_1!C7</f>
        <v>3</v>
      </c>
      <c r="D8" s="1">
        <f>BLS_Table_1!D7</f>
        <v>2.9</v>
      </c>
      <c r="E8" s="1">
        <f>BLS_Table_1!E7</f>
        <v>2.9</v>
      </c>
      <c r="F8" s="1">
        <f t="shared" si="0"/>
        <v>-0.39999999999999991</v>
      </c>
    </row>
    <row r="9" spans="1:6" x14ac:dyDescent="0.2">
      <c r="A9" s="8" t="s">
        <v>6</v>
      </c>
      <c r="B9" s="1">
        <f>BLS_Table_1!B8</f>
        <v>5.5</v>
      </c>
      <c r="C9" s="1">
        <f>BLS_Table_1!C8</f>
        <v>4.4000000000000004</v>
      </c>
      <c r="D9" s="1">
        <f>BLS_Table_1!D8</f>
        <v>4.5</v>
      </c>
      <c r="E9" s="1">
        <f>BLS_Table_1!E8</f>
        <v>4.7</v>
      </c>
      <c r="F9" s="1">
        <f t="shared" si="0"/>
        <v>-0.79999999999999982</v>
      </c>
    </row>
    <row r="10" spans="1:6" x14ac:dyDescent="0.2">
      <c r="A10" s="8" t="s">
        <v>7</v>
      </c>
      <c r="B10" s="1">
        <f>BLS_Table_1!B9</f>
        <v>4.5</v>
      </c>
      <c r="C10" s="1">
        <f>BLS_Table_1!C9</f>
        <v>4.3</v>
      </c>
      <c r="D10" s="1">
        <f>BLS_Table_1!D9</f>
        <v>4.4000000000000004</v>
      </c>
      <c r="E10" s="1">
        <f>BLS_Table_1!E9</f>
        <v>4.5</v>
      </c>
      <c r="F10" s="1">
        <f t="shared" si="0"/>
        <v>0</v>
      </c>
    </row>
    <row r="11" spans="1:6" x14ac:dyDescent="0.2">
      <c r="A11" s="8" t="s">
        <v>8</v>
      </c>
      <c r="B11" s="1">
        <f>BLS_Table_1!B10</f>
        <v>6.2</v>
      </c>
      <c r="C11" s="1">
        <f>BLS_Table_1!C10</f>
        <v>5.7</v>
      </c>
      <c r="D11" s="1">
        <f>BLS_Table_1!D10</f>
        <v>5.7</v>
      </c>
      <c r="E11" s="1">
        <f>BLS_Table_1!E10</f>
        <v>5.7</v>
      </c>
      <c r="F11" s="1">
        <f t="shared" si="0"/>
        <v>-0.5</v>
      </c>
    </row>
    <row r="12" spans="1:6" x14ac:dyDescent="0.2">
      <c r="A12" s="8" t="s">
        <v>9</v>
      </c>
      <c r="B12" s="1">
        <f>BLS_Table_1!B11</f>
        <v>5</v>
      </c>
      <c r="C12" s="1">
        <f>BLS_Table_1!C11</f>
        <v>4.9000000000000004</v>
      </c>
      <c r="D12" s="1">
        <f>BLS_Table_1!D11</f>
        <v>5</v>
      </c>
      <c r="E12" s="1">
        <f>BLS_Table_1!E11</f>
        <v>5</v>
      </c>
      <c r="F12" s="1">
        <f t="shared" si="0"/>
        <v>0</v>
      </c>
    </row>
    <row r="13" spans="1:6" x14ac:dyDescent="0.2">
      <c r="A13" s="8" t="s">
        <v>10</v>
      </c>
      <c r="B13" s="1">
        <f>BLS_Table_1!B12</f>
        <v>5.5</v>
      </c>
      <c r="C13" s="1">
        <f>BLS_Table_1!C12</f>
        <v>5.5</v>
      </c>
      <c r="D13" s="1">
        <f>BLS_Table_1!D12</f>
        <v>5.5</v>
      </c>
      <c r="E13" s="1">
        <f>BLS_Table_1!E12</f>
        <v>5.3</v>
      </c>
      <c r="F13" s="1">
        <f t="shared" si="0"/>
        <v>-0.20000000000000018</v>
      </c>
    </row>
    <row r="14" spans="1:6" x14ac:dyDescent="0.2">
      <c r="A14" s="8" t="s">
        <v>11</v>
      </c>
      <c r="B14" s="1">
        <f>BLS_Table_1!B13</f>
        <v>3.1</v>
      </c>
      <c r="C14" s="1">
        <f>BLS_Table_1!C13</f>
        <v>2.9</v>
      </c>
      <c r="D14" s="1">
        <f>BLS_Table_1!D13</f>
        <v>2.8</v>
      </c>
      <c r="E14" s="1">
        <f>BLS_Table_1!E13</f>
        <v>2.8</v>
      </c>
      <c r="F14" s="1">
        <f t="shared" si="0"/>
        <v>-0.30000000000000027</v>
      </c>
    </row>
    <row r="15" spans="1:6" x14ac:dyDescent="0.2">
      <c r="A15" s="8" t="s">
        <v>12</v>
      </c>
      <c r="B15" s="1">
        <f>BLS_Table_1!B14</f>
        <v>3.9</v>
      </c>
      <c r="C15" s="1">
        <f>BLS_Table_1!C14</f>
        <v>3.6</v>
      </c>
      <c r="D15" s="1">
        <f>BLS_Table_1!D14</f>
        <v>3.6</v>
      </c>
      <c r="E15" s="1">
        <f>BLS_Table_1!E14</f>
        <v>3.6</v>
      </c>
      <c r="F15" s="1">
        <f t="shared" si="0"/>
        <v>-0.29999999999999982</v>
      </c>
    </row>
    <row r="16" spans="1:6" x14ac:dyDescent="0.2">
      <c r="A16" s="8" t="s">
        <v>13</v>
      </c>
      <c r="B16" s="1">
        <f>BLS_Table_1!B15</f>
        <v>6.1</v>
      </c>
      <c r="C16" s="1">
        <f>BLS_Table_1!C15</f>
        <v>5.7</v>
      </c>
      <c r="D16" s="1">
        <f>BLS_Table_1!D15</f>
        <v>5.7</v>
      </c>
      <c r="E16" s="1">
        <f>BLS_Table_1!E15</f>
        <v>5.4</v>
      </c>
      <c r="F16" s="1">
        <f t="shared" si="0"/>
        <v>-0.69999999999999929</v>
      </c>
    </row>
    <row r="17" spans="1:6" x14ac:dyDescent="0.2">
      <c r="A17" s="8" t="s">
        <v>14</v>
      </c>
      <c r="B17" s="1">
        <f>BLS_Table_1!B16</f>
        <v>4.7</v>
      </c>
      <c r="C17" s="1">
        <f>BLS_Table_1!C16</f>
        <v>4</v>
      </c>
      <c r="D17" s="1">
        <f>BLS_Table_1!D16</f>
        <v>4</v>
      </c>
      <c r="E17" s="1">
        <f>BLS_Table_1!E16</f>
        <v>4.0999999999999996</v>
      </c>
      <c r="F17" s="1">
        <f t="shared" si="0"/>
        <v>-0.60000000000000053</v>
      </c>
    </row>
    <row r="18" spans="1:6" x14ac:dyDescent="0.2">
      <c r="A18" s="8" t="s">
        <v>15</v>
      </c>
      <c r="B18" s="1">
        <f>BLS_Table_1!B17</f>
        <v>3.8</v>
      </c>
      <c r="C18" s="1">
        <f>BLS_Table_1!C17</f>
        <v>3.5</v>
      </c>
      <c r="D18" s="1">
        <f>BLS_Table_1!D17</f>
        <v>3.4</v>
      </c>
      <c r="E18" s="1">
        <f>BLS_Table_1!E17</f>
        <v>3.2</v>
      </c>
      <c r="F18" s="1">
        <f t="shared" si="0"/>
        <v>-0.59999999999999964</v>
      </c>
    </row>
    <row r="19" spans="1:6" x14ac:dyDescent="0.2">
      <c r="A19" s="8" t="s">
        <v>16</v>
      </c>
      <c r="B19" s="1">
        <f>BLS_Table_1!B18</f>
        <v>4.0999999999999996</v>
      </c>
      <c r="C19" s="1">
        <f>BLS_Table_1!C18</f>
        <v>4.3</v>
      </c>
      <c r="D19" s="1">
        <f>BLS_Table_1!D18</f>
        <v>4.0999999999999996</v>
      </c>
      <c r="E19" s="1">
        <f>BLS_Table_1!E18</f>
        <v>4</v>
      </c>
      <c r="F19" s="1">
        <f t="shared" si="0"/>
        <v>-9.9999999999999645E-2</v>
      </c>
    </row>
    <row r="20" spans="1:6" x14ac:dyDescent="0.2">
      <c r="A20" s="8" t="s">
        <v>17</v>
      </c>
      <c r="B20" s="1">
        <f>BLS_Table_1!B19</f>
        <v>5.2</v>
      </c>
      <c r="C20" s="1">
        <f>BLS_Table_1!C19</f>
        <v>4.8</v>
      </c>
      <c r="D20" s="1">
        <f>BLS_Table_1!D19</f>
        <v>5</v>
      </c>
      <c r="E20" s="1">
        <f>BLS_Table_1!E19</f>
        <v>4.9000000000000004</v>
      </c>
      <c r="F20" s="1">
        <f t="shared" si="0"/>
        <v>-0.29999999999999982</v>
      </c>
    </row>
    <row r="21" spans="1:6" x14ac:dyDescent="0.2">
      <c r="A21" s="8" t="s">
        <v>18</v>
      </c>
      <c r="B21" s="1">
        <f>BLS_Table_1!B20</f>
        <v>6.2</v>
      </c>
      <c r="C21" s="1">
        <f>BLS_Table_1!C20</f>
        <v>6</v>
      </c>
      <c r="D21" s="1">
        <f>BLS_Table_1!D20</f>
        <v>5.9</v>
      </c>
      <c r="E21" s="1">
        <f>BLS_Table_1!E20</f>
        <v>5.8</v>
      </c>
      <c r="F21" s="1">
        <f t="shared" si="0"/>
        <v>-0.40000000000000036</v>
      </c>
    </row>
    <row r="22" spans="1:6" x14ac:dyDescent="0.2">
      <c r="A22" s="8" t="s">
        <v>19</v>
      </c>
      <c r="B22" s="1">
        <f>BLS_Table_1!B21</f>
        <v>3.7</v>
      </c>
      <c r="C22" s="1">
        <f>BLS_Table_1!C21</f>
        <v>3.8</v>
      </c>
      <c r="D22" s="1">
        <f>BLS_Table_1!D21</f>
        <v>3.5</v>
      </c>
      <c r="E22" s="1">
        <f>BLS_Table_1!E21</f>
        <v>3.2</v>
      </c>
      <c r="F22" s="1">
        <f t="shared" si="0"/>
        <v>-0.5</v>
      </c>
    </row>
    <row r="23" spans="1:6" x14ac:dyDescent="0.2">
      <c r="A23" s="8" t="s">
        <v>20</v>
      </c>
      <c r="B23" s="1">
        <f>BLS_Table_1!B22</f>
        <v>4.5</v>
      </c>
      <c r="C23" s="1">
        <f>BLS_Table_1!C22</f>
        <v>4.2</v>
      </c>
      <c r="D23" s="1">
        <f>BLS_Table_1!D22</f>
        <v>4.2</v>
      </c>
      <c r="E23" s="1">
        <f>BLS_Table_1!E22</f>
        <v>4.2</v>
      </c>
      <c r="F23" s="1">
        <f t="shared" si="0"/>
        <v>-0.29999999999999982</v>
      </c>
    </row>
    <row r="24" spans="1:6" x14ac:dyDescent="0.2">
      <c r="A24" s="8" t="s">
        <v>21</v>
      </c>
      <c r="B24" s="1">
        <f>BLS_Table_1!B23</f>
        <v>4.2</v>
      </c>
      <c r="C24" s="1">
        <f>BLS_Table_1!C23</f>
        <v>3.1</v>
      </c>
      <c r="D24" s="1">
        <f>BLS_Table_1!D23</f>
        <v>3.2</v>
      </c>
      <c r="E24" s="1">
        <f>BLS_Table_1!E23</f>
        <v>3.4</v>
      </c>
      <c r="F24" s="1">
        <f t="shared" si="0"/>
        <v>-0.80000000000000027</v>
      </c>
    </row>
    <row r="25" spans="1:6" x14ac:dyDescent="0.2">
      <c r="A25" s="8" t="s">
        <v>22</v>
      </c>
      <c r="B25" s="1">
        <f>BLS_Table_1!B24</f>
        <v>5</v>
      </c>
      <c r="C25" s="1">
        <f>BLS_Table_1!C24</f>
        <v>5.0999999999999996</v>
      </c>
      <c r="D25" s="1">
        <f>BLS_Table_1!D24</f>
        <v>5.2</v>
      </c>
      <c r="E25" s="1">
        <f>BLS_Table_1!E24</f>
        <v>5.3</v>
      </c>
      <c r="F25" s="1">
        <f t="shared" si="0"/>
        <v>0.29999999999999982</v>
      </c>
    </row>
    <row r="26" spans="1:6" x14ac:dyDescent="0.2">
      <c r="A26" s="8" t="s">
        <v>23</v>
      </c>
      <c r="B26" s="1">
        <f>BLS_Table_1!B25</f>
        <v>3.9</v>
      </c>
      <c r="C26" s="1">
        <f>BLS_Table_1!C25</f>
        <v>4</v>
      </c>
      <c r="D26" s="1">
        <f>BLS_Table_1!D25</f>
        <v>4</v>
      </c>
      <c r="E26" s="1">
        <f>BLS_Table_1!E25</f>
        <v>4</v>
      </c>
      <c r="F26" s="1">
        <f t="shared" si="0"/>
        <v>0.10000000000000009</v>
      </c>
    </row>
    <row r="27" spans="1:6" x14ac:dyDescent="0.2">
      <c r="A27" s="8" t="s">
        <v>24</v>
      </c>
      <c r="B27" s="1">
        <f>BLS_Table_1!B26</f>
        <v>6.1</v>
      </c>
      <c r="C27" s="1">
        <f>BLS_Table_1!C26</f>
        <v>5.5</v>
      </c>
      <c r="D27" s="1">
        <f>BLS_Table_1!D26</f>
        <v>5.5</v>
      </c>
      <c r="E27" s="1">
        <f>BLS_Table_1!E26</f>
        <v>5.2</v>
      </c>
      <c r="F27" s="1">
        <f t="shared" si="0"/>
        <v>-0.89999999999999947</v>
      </c>
    </row>
    <row r="28" spans="1:6" x14ac:dyDescent="0.2">
      <c r="A28" s="8" t="s">
        <v>25</v>
      </c>
      <c r="B28" s="1">
        <f>BLS_Table_1!B27</f>
        <v>4.5</v>
      </c>
      <c r="C28" s="1">
        <f>BLS_Table_1!C27</f>
        <v>4.4000000000000004</v>
      </c>
      <c r="D28" s="1">
        <f>BLS_Table_1!D27</f>
        <v>4.2</v>
      </c>
      <c r="E28" s="1">
        <f>BLS_Table_1!E27</f>
        <v>4.0999999999999996</v>
      </c>
      <c r="F28" s="1">
        <f t="shared" si="0"/>
        <v>-0.40000000000000036</v>
      </c>
    </row>
    <row r="29" spans="1:6" x14ac:dyDescent="0.2">
      <c r="A29" s="8" t="s">
        <v>26</v>
      </c>
      <c r="B29" s="1">
        <f>BLS_Table_1!B28</f>
        <v>4.2</v>
      </c>
      <c r="C29" s="1">
        <f>BLS_Table_1!C28</f>
        <v>4</v>
      </c>
      <c r="D29" s="1">
        <f>BLS_Table_1!D28</f>
        <v>3.9</v>
      </c>
      <c r="E29" s="1">
        <f>BLS_Table_1!E28</f>
        <v>3.8</v>
      </c>
      <c r="F29" s="1">
        <f t="shared" si="0"/>
        <v>-0.40000000000000036</v>
      </c>
    </row>
    <row r="30" spans="1:6" x14ac:dyDescent="0.2">
      <c r="A30" s="8" t="s">
        <v>27</v>
      </c>
      <c r="B30" s="1">
        <f>BLS_Table_1!B29</f>
        <v>3.2</v>
      </c>
      <c r="C30" s="1">
        <f>BLS_Table_1!C29</f>
        <v>3.3</v>
      </c>
      <c r="D30" s="1">
        <f>BLS_Table_1!D29</f>
        <v>3.3</v>
      </c>
      <c r="E30" s="1">
        <f>BLS_Table_1!E29</f>
        <v>3.2</v>
      </c>
      <c r="F30" s="1">
        <f t="shared" si="0"/>
        <v>0</v>
      </c>
    </row>
    <row r="31" spans="1:6" x14ac:dyDescent="0.2">
      <c r="A31" s="8" t="s">
        <v>28</v>
      </c>
      <c r="B31" s="1">
        <f>BLS_Table_1!B30</f>
        <v>6.1</v>
      </c>
      <c r="C31" s="1">
        <f>BLS_Table_1!C30</f>
        <v>5.0999999999999996</v>
      </c>
      <c r="D31" s="1">
        <f>BLS_Table_1!D30</f>
        <v>5</v>
      </c>
      <c r="E31" s="1">
        <f>BLS_Table_1!E30</f>
        <v>4.9000000000000004</v>
      </c>
      <c r="F31" s="1">
        <f t="shared" si="0"/>
        <v>-1.1999999999999993</v>
      </c>
    </row>
    <row r="32" spans="1:6" x14ac:dyDescent="0.2">
      <c r="A32" s="8" t="s">
        <v>29</v>
      </c>
      <c r="B32" s="1">
        <f>BLS_Table_1!B31</f>
        <v>2.8</v>
      </c>
      <c r="C32" s="1">
        <f>BLS_Table_1!C31</f>
        <v>2.7</v>
      </c>
      <c r="D32" s="1">
        <f>BLS_Table_1!D31</f>
        <v>2.7</v>
      </c>
      <c r="E32" s="1">
        <f>BLS_Table_1!E31</f>
        <v>2.7</v>
      </c>
      <c r="F32" s="1">
        <f t="shared" si="0"/>
        <v>-9.9999999999999645E-2</v>
      </c>
    </row>
    <row r="33" spans="1:6" x14ac:dyDescent="0.2">
      <c r="A33" s="8" t="s">
        <v>30</v>
      </c>
      <c r="B33" s="1">
        <f>BLS_Table_1!B32</f>
        <v>5</v>
      </c>
      <c r="C33" s="1">
        <f>BLS_Table_1!C32</f>
        <v>4.7</v>
      </c>
      <c r="D33" s="1">
        <f>BLS_Table_1!D32</f>
        <v>4.5999999999999996</v>
      </c>
      <c r="E33" s="1">
        <f>BLS_Table_1!E32</f>
        <v>4.4000000000000004</v>
      </c>
      <c r="F33" s="1">
        <f t="shared" si="0"/>
        <v>-0.59999999999999964</v>
      </c>
    </row>
    <row r="34" spans="1:6" x14ac:dyDescent="0.2">
      <c r="A34" s="8" t="s">
        <v>31</v>
      </c>
      <c r="B34" s="1">
        <f>BLS_Table_1!B33</f>
        <v>6.6</v>
      </c>
      <c r="C34" s="1">
        <f>BLS_Table_1!C33</f>
        <v>6.7</v>
      </c>
      <c r="D34" s="1">
        <f>BLS_Table_1!D33</f>
        <v>6.7</v>
      </c>
      <c r="E34" s="1">
        <f>BLS_Table_1!E33</f>
        <v>6.8</v>
      </c>
      <c r="F34" s="1">
        <f t="shared" si="0"/>
        <v>0.20000000000000018</v>
      </c>
    </row>
    <row r="35" spans="1:6" x14ac:dyDescent="0.2">
      <c r="A35" s="8" t="s">
        <v>32</v>
      </c>
      <c r="B35" s="1">
        <f>BLS_Table_1!B34</f>
        <v>4.9000000000000004</v>
      </c>
      <c r="C35" s="1">
        <f>BLS_Table_1!C34</f>
        <v>4.8</v>
      </c>
      <c r="D35" s="1">
        <f>BLS_Table_1!D34</f>
        <v>4.5999999999999996</v>
      </c>
      <c r="E35" s="1">
        <f>BLS_Table_1!E34</f>
        <v>4.4000000000000004</v>
      </c>
      <c r="F35" s="1">
        <f t="shared" si="0"/>
        <v>-0.5</v>
      </c>
    </row>
    <row r="36" spans="1:6" x14ac:dyDescent="0.2">
      <c r="A36" s="8" t="s">
        <v>33</v>
      </c>
      <c r="B36" s="1">
        <f>BLS_Table_1!B35</f>
        <v>5.2</v>
      </c>
      <c r="C36" s="1">
        <f>BLS_Table_1!C35</f>
        <v>5.2</v>
      </c>
      <c r="D36" s="1">
        <f>BLS_Table_1!D35</f>
        <v>5.3</v>
      </c>
      <c r="E36" s="1">
        <f>BLS_Table_1!E35</f>
        <v>5.0999999999999996</v>
      </c>
      <c r="F36" s="1">
        <f t="shared" si="0"/>
        <v>-0.10000000000000053</v>
      </c>
    </row>
    <row r="37" spans="1:6" x14ac:dyDescent="0.2">
      <c r="A37" s="8" t="s">
        <v>34</v>
      </c>
      <c r="B37" s="1">
        <f>BLS_Table_1!B36</f>
        <v>3.3</v>
      </c>
      <c r="C37" s="1">
        <f>BLS_Table_1!C36</f>
        <v>3</v>
      </c>
      <c r="D37" s="1">
        <f>BLS_Table_1!D36</f>
        <v>3</v>
      </c>
      <c r="E37" s="1">
        <f>BLS_Table_1!E36</f>
        <v>2.9</v>
      </c>
      <c r="F37" s="1">
        <f t="shared" si="0"/>
        <v>-0.39999999999999991</v>
      </c>
    </row>
    <row r="38" spans="1:6" x14ac:dyDescent="0.2">
      <c r="A38" s="8" t="s">
        <v>35</v>
      </c>
      <c r="B38" s="1">
        <f>BLS_Table_1!B37</f>
        <v>5</v>
      </c>
      <c r="C38" s="1">
        <f>BLS_Table_1!C37</f>
        <v>5</v>
      </c>
      <c r="D38" s="1">
        <f>BLS_Table_1!D37</f>
        <v>5</v>
      </c>
      <c r="E38" s="1">
        <f>BLS_Table_1!E37</f>
        <v>5.0999999999999996</v>
      </c>
      <c r="F38" s="1">
        <f t="shared" si="0"/>
        <v>9.9999999999999645E-2</v>
      </c>
    </row>
    <row r="39" spans="1:6" x14ac:dyDescent="0.2">
      <c r="A39" s="8" t="s">
        <v>36</v>
      </c>
      <c r="B39" s="1">
        <f>BLS_Table_1!B38</f>
        <v>4.8</v>
      </c>
      <c r="C39" s="1">
        <f>BLS_Table_1!C38</f>
        <v>4.8</v>
      </c>
      <c r="D39" s="1">
        <f>BLS_Table_1!D38</f>
        <v>4.7</v>
      </c>
      <c r="E39" s="1">
        <f>BLS_Table_1!E38</f>
        <v>4.5999999999999996</v>
      </c>
      <c r="F39" s="1">
        <f t="shared" si="0"/>
        <v>-0.20000000000000018</v>
      </c>
    </row>
    <row r="40" spans="1:6" x14ac:dyDescent="0.2">
      <c r="A40" s="8" t="s">
        <v>37</v>
      </c>
      <c r="B40" s="1">
        <f>BLS_Table_1!B39</f>
        <v>4.9000000000000004</v>
      </c>
      <c r="C40" s="1">
        <f>BLS_Table_1!C39</f>
        <v>4.5</v>
      </c>
      <c r="D40" s="1">
        <f>BLS_Table_1!D39</f>
        <v>4.3</v>
      </c>
      <c r="E40" s="1">
        <f>BLS_Table_1!E39</f>
        <v>4</v>
      </c>
      <c r="F40" s="1">
        <f t="shared" si="0"/>
        <v>-0.90000000000000036</v>
      </c>
    </row>
    <row r="41" spans="1:6" x14ac:dyDescent="0.2">
      <c r="A41" s="8" t="s">
        <v>38</v>
      </c>
      <c r="B41" s="1">
        <f>BLS_Table_1!B40</f>
        <v>5.4</v>
      </c>
      <c r="C41" s="1">
        <f>BLS_Table_1!C40</f>
        <v>5.4</v>
      </c>
      <c r="D41" s="1">
        <f>BLS_Table_1!D40</f>
        <v>5.2</v>
      </c>
      <c r="E41" s="1">
        <f>BLS_Table_1!E40</f>
        <v>5</v>
      </c>
      <c r="F41" s="1">
        <f t="shared" si="0"/>
        <v>-0.40000000000000036</v>
      </c>
    </row>
    <row r="42" spans="1:6" x14ac:dyDescent="0.2">
      <c r="A42" s="8" t="s">
        <v>39</v>
      </c>
      <c r="B42" s="1">
        <f>BLS_Table_1!B41</f>
        <v>5.4</v>
      </c>
      <c r="C42" s="1">
        <f>BLS_Table_1!C41</f>
        <v>4.9000000000000004</v>
      </c>
      <c r="D42" s="1">
        <f>BLS_Table_1!D41</f>
        <v>4.8</v>
      </c>
      <c r="E42" s="1">
        <f>BLS_Table_1!E41</f>
        <v>4.5</v>
      </c>
      <c r="F42" s="1">
        <f t="shared" si="0"/>
        <v>-0.90000000000000036</v>
      </c>
    </row>
    <row r="43" spans="1:6" x14ac:dyDescent="0.2">
      <c r="A43" s="8" t="s">
        <v>40</v>
      </c>
      <c r="B43" s="1">
        <f>BLS_Table_1!B42</f>
        <v>5.4</v>
      </c>
      <c r="C43" s="1">
        <f>BLS_Table_1!C42</f>
        <v>4.3</v>
      </c>
      <c r="D43" s="1">
        <f>BLS_Table_1!D42</f>
        <v>4.4000000000000004</v>
      </c>
      <c r="E43" s="1">
        <f>BLS_Table_1!E42</f>
        <v>4.4000000000000004</v>
      </c>
      <c r="F43" s="1">
        <f t="shared" si="0"/>
        <v>-1</v>
      </c>
    </row>
    <row r="44" spans="1:6" x14ac:dyDescent="0.2">
      <c r="A44" s="8" t="s">
        <v>41</v>
      </c>
      <c r="B44" s="1">
        <f>BLS_Table_1!B43</f>
        <v>2.7</v>
      </c>
      <c r="C44" s="1">
        <f>BLS_Table_1!C43</f>
        <v>2.9</v>
      </c>
      <c r="D44" s="1">
        <f>BLS_Table_1!D43</f>
        <v>2.9</v>
      </c>
      <c r="E44" s="1">
        <f>BLS_Table_1!E43</f>
        <v>2.8</v>
      </c>
      <c r="F44" s="1">
        <f t="shared" si="0"/>
        <v>9.9999999999999645E-2</v>
      </c>
    </row>
    <row r="45" spans="1:6" x14ac:dyDescent="0.2">
      <c r="A45" s="8" t="s">
        <v>42</v>
      </c>
      <c r="B45" s="1">
        <f>BLS_Table_1!B44</f>
        <v>4.7</v>
      </c>
      <c r="C45" s="1">
        <f>BLS_Table_1!C44</f>
        <v>5.0999999999999996</v>
      </c>
      <c r="D45" s="1">
        <f>BLS_Table_1!D44</f>
        <v>5.4</v>
      </c>
      <c r="E45" s="1">
        <f>BLS_Table_1!E44</f>
        <v>5.3</v>
      </c>
      <c r="F45" s="1">
        <f t="shared" si="0"/>
        <v>0.59999999999999964</v>
      </c>
    </row>
    <row r="46" spans="1:6" x14ac:dyDescent="0.2">
      <c r="A46" s="8" t="s">
        <v>43</v>
      </c>
      <c r="B46" s="1">
        <f>BLS_Table_1!B45</f>
        <v>4.5999999999999996</v>
      </c>
      <c r="C46" s="1">
        <f>BLS_Table_1!C45</f>
        <v>4.8</v>
      </c>
      <c r="D46" s="1">
        <f>BLS_Table_1!D45</f>
        <v>4.8</v>
      </c>
      <c r="E46" s="1">
        <f>BLS_Table_1!E45</f>
        <v>4.9000000000000004</v>
      </c>
      <c r="F46" s="1">
        <f t="shared" si="0"/>
        <v>0.30000000000000071</v>
      </c>
    </row>
    <row r="47" spans="1:6" x14ac:dyDescent="0.2">
      <c r="A47" s="8" t="s">
        <v>44</v>
      </c>
      <c r="B47" s="1">
        <f>BLS_Table_1!B46</f>
        <v>3.6</v>
      </c>
      <c r="C47" s="1">
        <f>BLS_Table_1!C46</f>
        <v>3.2</v>
      </c>
      <c r="D47" s="1">
        <f>BLS_Table_1!D46</f>
        <v>3.1</v>
      </c>
      <c r="E47" s="1">
        <f>BLS_Table_1!E46</f>
        <v>3.1</v>
      </c>
      <c r="F47" s="1">
        <f t="shared" si="0"/>
        <v>-0.5</v>
      </c>
    </row>
    <row r="48" spans="1:6" x14ac:dyDescent="0.2">
      <c r="A48" s="8" t="s">
        <v>45</v>
      </c>
      <c r="B48" s="1">
        <f>BLS_Table_1!B47</f>
        <v>3.3</v>
      </c>
      <c r="C48" s="1">
        <f>BLS_Table_1!C47</f>
        <v>3.2</v>
      </c>
      <c r="D48" s="1">
        <f>BLS_Table_1!D47</f>
        <v>3.1</v>
      </c>
      <c r="E48" s="1">
        <f>BLS_Table_1!E47</f>
        <v>3</v>
      </c>
      <c r="F48" s="1">
        <f t="shared" si="0"/>
        <v>-0.29999999999999982</v>
      </c>
    </row>
    <row r="49" spans="1:6" x14ac:dyDescent="0.2">
      <c r="A49" s="8" t="s">
        <v>46</v>
      </c>
      <c r="B49" s="1">
        <f>BLS_Table_1!B48</f>
        <v>4</v>
      </c>
      <c r="C49" s="1">
        <f>BLS_Table_1!C48</f>
        <v>4.0999999999999996</v>
      </c>
      <c r="D49" s="1">
        <f>BLS_Table_1!D48</f>
        <v>4</v>
      </c>
      <c r="E49" s="1">
        <f>BLS_Table_1!E48</f>
        <v>3.9</v>
      </c>
      <c r="F49" s="1">
        <f t="shared" si="0"/>
        <v>-0.10000000000000009</v>
      </c>
    </row>
    <row r="50" spans="1:6" x14ac:dyDescent="0.2">
      <c r="A50" s="8" t="s">
        <v>47</v>
      </c>
      <c r="B50" s="1">
        <f>BLS_Table_1!B49</f>
        <v>5.6</v>
      </c>
      <c r="C50" s="1">
        <f>BLS_Table_1!C49</f>
        <v>5.0999999999999996</v>
      </c>
      <c r="D50" s="1">
        <f>BLS_Table_1!D49</f>
        <v>5.0999999999999996</v>
      </c>
      <c r="E50" s="1">
        <f>BLS_Table_1!E49</f>
        <v>4.9000000000000004</v>
      </c>
      <c r="F50" s="1">
        <f t="shared" si="0"/>
        <v>-0.69999999999999929</v>
      </c>
    </row>
    <row r="51" spans="1:6" x14ac:dyDescent="0.2">
      <c r="A51" s="8" t="s">
        <v>48</v>
      </c>
      <c r="B51" s="1">
        <f>BLS_Table_1!B50</f>
        <v>6.3</v>
      </c>
      <c r="C51" s="1">
        <f>BLS_Table_1!C50</f>
        <v>5.8</v>
      </c>
      <c r="D51" s="1">
        <f>BLS_Table_1!D50</f>
        <v>5.6</v>
      </c>
      <c r="E51" s="1">
        <f>BLS_Table_1!E50</f>
        <v>5.2</v>
      </c>
      <c r="F51" s="1">
        <f t="shared" si="0"/>
        <v>-1.0999999999999996</v>
      </c>
    </row>
    <row r="52" spans="1:6" x14ac:dyDescent="0.2">
      <c r="A52" s="8" t="s">
        <v>49</v>
      </c>
      <c r="B52" s="1">
        <f>BLS_Table_1!B51</f>
        <v>4.2</v>
      </c>
      <c r="C52" s="1">
        <f>BLS_Table_1!C51</f>
        <v>4.0999999999999996</v>
      </c>
      <c r="D52" s="1">
        <f>BLS_Table_1!D51</f>
        <v>3.9</v>
      </c>
      <c r="E52" s="1">
        <f>BLS_Table_1!E51</f>
        <v>3.7</v>
      </c>
      <c r="F52" s="1">
        <f t="shared" si="0"/>
        <v>-0.5</v>
      </c>
    </row>
    <row r="53" spans="1:6" x14ac:dyDescent="0.2">
      <c r="A53" s="8" t="s">
        <v>50</v>
      </c>
      <c r="B53" s="1">
        <f>BLS_Table_1!B52</f>
        <v>5.3</v>
      </c>
      <c r="C53" s="1">
        <f>BLS_Table_1!C52</f>
        <v>4.8</v>
      </c>
      <c r="D53" s="1">
        <f>BLS_Table_1!D52</f>
        <v>4.8</v>
      </c>
      <c r="E53" s="1">
        <f>BLS_Table_1!E52</f>
        <v>4.7</v>
      </c>
      <c r="F53" s="1">
        <f t="shared" si="0"/>
        <v>-0.59999999999999964</v>
      </c>
    </row>
  </sheetData>
  <pageMargins left="0.7" right="0.7" top="0.75" bottom="0.75" header="0.3" footer="0.3"/>
  <pageSetup orientation="portrait" r:id="rId1"/>
  <ignoredErrors>
    <ignoredError sqref="F39:F53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16" workbookViewId="0">
      <selection activeCell="B3" sqref="B3:D3"/>
    </sheetView>
  </sheetViews>
  <sheetFormatPr defaultRowHeight="12.75" x14ac:dyDescent="0.2"/>
  <cols>
    <col min="1" max="1" width="17.42578125" style="7" bestFit="1" customWidth="1"/>
    <col min="2" max="2" width="16" style="35" customWidth="1"/>
    <col min="3" max="4" width="11.28515625" style="35" bestFit="1" customWidth="1"/>
    <col min="5" max="5" width="17" style="35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42401</v>
      </c>
      <c r="C1" s="4">
        <v>42705</v>
      </c>
      <c r="D1" s="4">
        <v>42736</v>
      </c>
      <c r="E1" s="6">
        <v>42767</v>
      </c>
      <c r="F1" s="5" t="s">
        <v>52</v>
      </c>
    </row>
    <row r="2" spans="1:10" x14ac:dyDescent="0.2">
      <c r="A2" s="8" t="s">
        <v>51</v>
      </c>
      <c r="B2" s="35">
        <v>143448</v>
      </c>
      <c r="C2" s="35">
        <v>145325</v>
      </c>
      <c r="D2" s="35">
        <v>145563</v>
      </c>
      <c r="E2" s="35">
        <v>145798</v>
      </c>
      <c r="F2" s="1">
        <f>((E2/B2)-1)*100</f>
        <v>1.6382243042775135</v>
      </c>
    </row>
    <row r="3" spans="1:10" x14ac:dyDescent="0.2">
      <c r="A3" s="8" t="s">
        <v>0</v>
      </c>
      <c r="B3" s="35">
        <f>BLS_T3_Total!B2</f>
        <v>1967.5</v>
      </c>
      <c r="C3" s="35">
        <f>BLS_T3_Total!C2</f>
        <v>1983.7</v>
      </c>
      <c r="D3" s="35">
        <f>BLS_T3_Total!D2</f>
        <v>1995</v>
      </c>
      <c r="E3" s="35">
        <f>BLS_T3_Total!E2</f>
        <v>1996.6</v>
      </c>
      <c r="F3" s="1">
        <f t="shared" ref="F3:F53" si="0">((E3/B3)-1)*100</f>
        <v>1.4790343074968293</v>
      </c>
    </row>
    <row r="4" spans="1:10" x14ac:dyDescent="0.2">
      <c r="A4" s="8" t="s">
        <v>1</v>
      </c>
      <c r="B4" s="35">
        <f>BLS_T3_Total!B3</f>
        <v>336</v>
      </c>
      <c r="C4" s="35">
        <f>BLS_T3_Total!C3</f>
        <v>329.4</v>
      </c>
      <c r="D4" s="35">
        <f>BLS_T3_Total!D3</f>
        <v>328.2</v>
      </c>
      <c r="E4" s="35">
        <f>BLS_T3_Total!E3</f>
        <v>329.3</v>
      </c>
      <c r="F4" s="1">
        <f t="shared" si="0"/>
        <v>-1.994047619047612</v>
      </c>
    </row>
    <row r="5" spans="1:10" x14ac:dyDescent="0.2">
      <c r="A5" s="8" t="s">
        <v>2</v>
      </c>
      <c r="B5" s="35">
        <f>BLS_T3_Total!B4</f>
        <v>2680.9</v>
      </c>
      <c r="C5" s="35">
        <f>BLS_T3_Total!C4</f>
        <v>2735.4</v>
      </c>
      <c r="D5" s="35">
        <f>BLS_T3_Total!D4</f>
        <v>2731.2</v>
      </c>
      <c r="E5" s="35">
        <f>BLS_T3_Total!E4</f>
        <v>2739.1</v>
      </c>
      <c r="F5" s="1">
        <f t="shared" si="0"/>
        <v>2.1709127531798877</v>
      </c>
    </row>
    <row r="6" spans="1:10" x14ac:dyDescent="0.2">
      <c r="A6" s="8" t="s">
        <v>3</v>
      </c>
      <c r="B6" s="35">
        <f>BLS_T3_Total!B5</f>
        <v>1224.7</v>
      </c>
      <c r="C6" s="35">
        <f>BLS_T3_Total!C5</f>
        <v>1237.3</v>
      </c>
      <c r="D6" s="35">
        <f>BLS_T3_Total!D5</f>
        <v>1234.9000000000001</v>
      </c>
      <c r="E6" s="35">
        <f>BLS_T3_Total!E5</f>
        <v>1241</v>
      </c>
      <c r="F6" s="1">
        <f t="shared" si="0"/>
        <v>1.3309381889442307</v>
      </c>
    </row>
    <row r="7" spans="1:10" x14ac:dyDescent="0.2">
      <c r="A7" s="8" t="s">
        <v>4</v>
      </c>
      <c r="B7" s="35">
        <f>BLS_T3_Total!B6</f>
        <v>16360.3</v>
      </c>
      <c r="C7" s="35">
        <f>BLS_T3_Total!C6</f>
        <v>16637.900000000001</v>
      </c>
      <c r="D7" s="35">
        <f>BLS_T3_Total!D6</f>
        <v>16653.2</v>
      </c>
      <c r="E7" s="35">
        <f>BLS_T3_Total!E6</f>
        <v>16676.099999999999</v>
      </c>
      <c r="F7" s="1">
        <f t="shared" si="0"/>
        <v>1.9302824520332607</v>
      </c>
    </row>
    <row r="8" spans="1:10" x14ac:dyDescent="0.2">
      <c r="A8" s="8" t="s">
        <v>5</v>
      </c>
      <c r="B8" s="35">
        <f>BLS_T3_Total!B7</f>
        <v>2581.1999999999998</v>
      </c>
      <c r="C8" s="35">
        <f>BLS_T3_Total!C7</f>
        <v>2618.3000000000002</v>
      </c>
      <c r="D8" s="35">
        <f>BLS_T3_Total!D7</f>
        <v>2629.5</v>
      </c>
      <c r="E8" s="35">
        <f>BLS_T3_Total!E7</f>
        <v>2631.5</v>
      </c>
      <c r="F8" s="1">
        <f t="shared" si="0"/>
        <v>1.9487060282039392</v>
      </c>
    </row>
    <row r="9" spans="1:10" x14ac:dyDescent="0.2">
      <c r="A9" s="8" t="s">
        <v>6</v>
      </c>
      <c r="B9" s="35">
        <f>BLS_T3_Total!B8</f>
        <v>1680.3</v>
      </c>
      <c r="C9" s="35">
        <f>BLS_T3_Total!C8</f>
        <v>1677.5</v>
      </c>
      <c r="D9" s="35">
        <f>BLS_T3_Total!D8</f>
        <v>1684</v>
      </c>
      <c r="E9" s="35">
        <f>BLS_T3_Total!E8</f>
        <v>1682.4</v>
      </c>
      <c r="F9" s="1">
        <f t="shared" si="0"/>
        <v>0.12497768255670394</v>
      </c>
    </row>
    <row r="10" spans="1:10" ht="15" x14ac:dyDescent="0.2">
      <c r="A10" s="8" t="s">
        <v>7</v>
      </c>
      <c r="B10" s="35">
        <f>BLS_T3_Total!B9</f>
        <v>452.2</v>
      </c>
      <c r="C10" s="35">
        <f>BLS_T3_Total!C9</f>
        <v>454.4</v>
      </c>
      <c r="D10" s="35">
        <f>BLS_T3_Total!D9</f>
        <v>455.8</v>
      </c>
      <c r="E10" s="35">
        <f>BLS_T3_Total!E9</f>
        <v>455.2</v>
      </c>
      <c r="F10" s="1">
        <f t="shared" si="0"/>
        <v>0.66342326404245089</v>
      </c>
      <c r="I10" s="7" t="s">
        <v>113</v>
      </c>
      <c r="J10" s="24" t="s">
        <v>111</v>
      </c>
    </row>
    <row r="11" spans="1:10" ht="15" x14ac:dyDescent="0.2">
      <c r="A11" s="8" t="s">
        <v>8</v>
      </c>
      <c r="B11" s="35">
        <f>BLS_T3_Total!B10</f>
        <v>781</v>
      </c>
      <c r="C11" s="35">
        <f>BLS_T3_Total!C10</f>
        <v>787.6</v>
      </c>
      <c r="D11" s="35">
        <f>BLS_T3_Total!D10</f>
        <v>787.5</v>
      </c>
      <c r="E11" s="35">
        <f>BLS_T3_Total!E10</f>
        <v>785.2</v>
      </c>
      <c r="F11" s="1">
        <f t="shared" si="0"/>
        <v>0.53777208706786706</v>
      </c>
      <c r="I11" s="7" t="s">
        <v>114</v>
      </c>
      <c r="J11" s="24" t="s">
        <v>112</v>
      </c>
    </row>
    <row r="12" spans="1:10" x14ac:dyDescent="0.2">
      <c r="A12" s="8" t="s">
        <v>9</v>
      </c>
      <c r="B12" s="35">
        <f>BLS_T3_Total!B11</f>
        <v>8294.2000000000007</v>
      </c>
      <c r="C12" s="35">
        <f>BLS_T3_Total!C11</f>
        <v>8492.4</v>
      </c>
      <c r="D12" s="35">
        <f>BLS_T3_Total!D11</f>
        <v>8548</v>
      </c>
      <c r="E12" s="35">
        <f>BLS_T3_Total!E11</f>
        <v>8543</v>
      </c>
      <c r="F12" s="1">
        <f t="shared" si="0"/>
        <v>2.9996865279351637</v>
      </c>
    </row>
    <row r="13" spans="1:10" x14ac:dyDescent="0.2">
      <c r="A13" s="8" t="s">
        <v>10</v>
      </c>
      <c r="B13" s="35">
        <f>BLS_T3_Total!B12</f>
        <v>4338.2</v>
      </c>
      <c r="C13" s="35">
        <f>BLS_T3_Total!C12</f>
        <v>4435.7</v>
      </c>
      <c r="D13" s="35">
        <f>BLS_T3_Total!D12</f>
        <v>4440.2</v>
      </c>
      <c r="E13" s="35">
        <f>BLS_T3_Total!E12</f>
        <v>4452.2</v>
      </c>
      <c r="F13" s="1">
        <f t="shared" si="0"/>
        <v>2.6278179890277142</v>
      </c>
    </row>
    <row r="14" spans="1:10" x14ac:dyDescent="0.2">
      <c r="A14" s="8" t="s">
        <v>11</v>
      </c>
      <c r="B14" s="35">
        <f>BLS_T3_Total!B13</f>
        <v>645.5</v>
      </c>
      <c r="C14" s="35">
        <f>BLS_T3_Total!C13</f>
        <v>651.9</v>
      </c>
      <c r="D14" s="35">
        <f>BLS_T3_Total!D13</f>
        <v>650</v>
      </c>
      <c r="E14" s="35">
        <f>BLS_T3_Total!E13</f>
        <v>650.5</v>
      </c>
      <c r="F14" s="1">
        <f t="shared" si="0"/>
        <v>0.77459333849729806</v>
      </c>
    </row>
    <row r="15" spans="1:10" x14ac:dyDescent="0.2">
      <c r="A15" s="8" t="s">
        <v>12</v>
      </c>
      <c r="B15" s="35">
        <f>BLS_T3_Total!B14</f>
        <v>688.4</v>
      </c>
      <c r="C15" s="35">
        <f>BLS_T3_Total!C14</f>
        <v>707.9</v>
      </c>
      <c r="D15" s="35">
        <f>BLS_T3_Total!D14</f>
        <v>712.9</v>
      </c>
      <c r="E15" s="35">
        <f>BLS_T3_Total!E14</f>
        <v>712.9</v>
      </c>
      <c r="F15" s="1">
        <f t="shared" si="0"/>
        <v>3.5589773387565415</v>
      </c>
    </row>
    <row r="16" spans="1:10" x14ac:dyDescent="0.2">
      <c r="A16" s="8" t="s">
        <v>13</v>
      </c>
      <c r="B16" s="35">
        <f>BLS_T3_Total!B15</f>
        <v>6008</v>
      </c>
      <c r="C16" s="35">
        <f>BLS_T3_Total!C15</f>
        <v>6021.3</v>
      </c>
      <c r="D16" s="35">
        <f>BLS_T3_Total!D15</f>
        <v>6029.4</v>
      </c>
      <c r="E16" s="35">
        <f>BLS_T3_Total!E15</f>
        <v>6055</v>
      </c>
      <c r="F16" s="1">
        <f t="shared" si="0"/>
        <v>0.78229027962717357</v>
      </c>
    </row>
    <row r="17" spans="1:6" x14ac:dyDescent="0.2">
      <c r="A17" s="8" t="s">
        <v>14</v>
      </c>
      <c r="B17" s="35">
        <f>BLS_T3_Total!B16</f>
        <v>3074.4</v>
      </c>
      <c r="C17" s="35">
        <f>BLS_T3_Total!C16</f>
        <v>3103.9</v>
      </c>
      <c r="D17" s="35">
        <f>BLS_T3_Total!D16</f>
        <v>3106.5</v>
      </c>
      <c r="E17" s="35">
        <f>BLS_T3_Total!E16</f>
        <v>3113.8</v>
      </c>
      <c r="F17" s="1">
        <f t="shared" si="0"/>
        <v>1.2815508717147983</v>
      </c>
    </row>
    <row r="18" spans="1:6" x14ac:dyDescent="0.2">
      <c r="A18" s="8" t="s">
        <v>15</v>
      </c>
      <c r="B18" s="35">
        <f>BLS_T3_Total!B17</f>
        <v>1569.5</v>
      </c>
      <c r="C18" s="35">
        <f>BLS_T3_Total!C17</f>
        <v>1571.8</v>
      </c>
      <c r="D18" s="35">
        <f>BLS_T3_Total!D17</f>
        <v>1577.4</v>
      </c>
      <c r="E18" s="35">
        <f>BLS_T3_Total!E17</f>
        <v>1580.4</v>
      </c>
      <c r="F18" s="1">
        <f t="shared" si="0"/>
        <v>0.69448869066581764</v>
      </c>
    </row>
    <row r="19" spans="1:6" x14ac:dyDescent="0.2">
      <c r="A19" s="8" t="s">
        <v>16</v>
      </c>
      <c r="B19" s="35">
        <f>BLS_T3_Total!B18</f>
        <v>1411.6</v>
      </c>
      <c r="C19" s="35">
        <f>BLS_T3_Total!C18</f>
        <v>1410.5</v>
      </c>
      <c r="D19" s="35">
        <f>BLS_T3_Total!D18</f>
        <v>1407</v>
      </c>
      <c r="E19" s="35">
        <f>BLS_T3_Total!E18</f>
        <v>1411.2</v>
      </c>
      <c r="F19" s="1">
        <f t="shared" si="0"/>
        <v>-2.8336639274573194E-2</v>
      </c>
    </row>
    <row r="20" spans="1:6" x14ac:dyDescent="0.2">
      <c r="A20" s="8" t="s">
        <v>17</v>
      </c>
      <c r="B20" s="35">
        <f>BLS_T3_Total!B19</f>
        <v>1909.8</v>
      </c>
      <c r="C20" s="35">
        <f>BLS_T3_Total!C19</f>
        <v>1931.3</v>
      </c>
      <c r="D20" s="35">
        <f>BLS_T3_Total!D19</f>
        <v>1934.3</v>
      </c>
      <c r="E20" s="35">
        <f>BLS_T3_Total!E19</f>
        <v>1936.2</v>
      </c>
      <c r="F20" s="1">
        <f t="shared" si="0"/>
        <v>1.3823437009111039</v>
      </c>
    </row>
    <row r="21" spans="1:6" x14ac:dyDescent="0.2">
      <c r="A21" s="8" t="s">
        <v>18</v>
      </c>
      <c r="B21" s="35">
        <f>BLS_T3_Total!B20</f>
        <v>1979.4</v>
      </c>
      <c r="C21" s="35">
        <f>BLS_T3_Total!C20</f>
        <v>1969</v>
      </c>
      <c r="D21" s="35">
        <f>BLS_T3_Total!D20</f>
        <v>1975.7</v>
      </c>
      <c r="E21" s="35">
        <f>BLS_T3_Total!E20</f>
        <v>1982.4</v>
      </c>
      <c r="F21" s="1">
        <f t="shared" si="0"/>
        <v>0.15156107911489247</v>
      </c>
    </row>
    <row r="22" spans="1:6" x14ac:dyDescent="0.2">
      <c r="A22" s="8" t="s">
        <v>19</v>
      </c>
      <c r="B22" s="35">
        <f>BLS_T3_Total!B21</f>
        <v>617.29999999999995</v>
      </c>
      <c r="C22" s="35">
        <f>BLS_T3_Total!C21</f>
        <v>617.6</v>
      </c>
      <c r="D22" s="35">
        <f>BLS_T3_Total!D21</f>
        <v>621.9</v>
      </c>
      <c r="E22" s="35">
        <f>BLS_T3_Total!E21</f>
        <v>620.20000000000005</v>
      </c>
      <c r="F22" s="1">
        <f t="shared" si="0"/>
        <v>0.4697877855175836</v>
      </c>
    </row>
    <row r="23" spans="1:6" x14ac:dyDescent="0.2">
      <c r="A23" s="8" t="s">
        <v>20</v>
      </c>
      <c r="B23" s="35">
        <f>BLS_T3_Total!B22</f>
        <v>2697.7</v>
      </c>
      <c r="C23" s="35">
        <f>BLS_T3_Total!C22</f>
        <v>2730.8</v>
      </c>
      <c r="D23" s="35">
        <f>BLS_T3_Total!D22</f>
        <v>2744</v>
      </c>
      <c r="E23" s="35">
        <f>BLS_T3_Total!E22</f>
        <v>2755.5</v>
      </c>
      <c r="F23" s="1">
        <f t="shared" si="0"/>
        <v>2.1425658894614008</v>
      </c>
    </row>
    <row r="24" spans="1:6" x14ac:dyDescent="0.2">
      <c r="A24" s="8" t="s">
        <v>21</v>
      </c>
      <c r="B24" s="35">
        <f>BLS_T3_Total!B23</f>
        <v>3545.9</v>
      </c>
      <c r="C24" s="35">
        <f>BLS_T3_Total!C23</f>
        <v>3586.4</v>
      </c>
      <c r="D24" s="35">
        <f>BLS_T3_Total!D23</f>
        <v>3593.5</v>
      </c>
      <c r="E24" s="35">
        <f>BLS_T3_Total!E23</f>
        <v>3603.6</v>
      </c>
      <c r="F24" s="1">
        <f t="shared" si="0"/>
        <v>1.6272314504075069</v>
      </c>
    </row>
    <row r="25" spans="1:6" x14ac:dyDescent="0.2">
      <c r="A25" s="8" t="s">
        <v>22</v>
      </c>
      <c r="B25" s="35">
        <f>BLS_T3_Total!B24</f>
        <v>4294.3999999999996</v>
      </c>
      <c r="C25" s="35">
        <f>BLS_T3_Total!C24</f>
        <v>4368.8999999999996</v>
      </c>
      <c r="D25" s="35">
        <f>BLS_T3_Total!D24</f>
        <v>4378.6000000000004</v>
      </c>
      <c r="E25" s="35">
        <f>BLS_T3_Total!E24</f>
        <v>4377</v>
      </c>
      <c r="F25" s="1">
        <f t="shared" si="0"/>
        <v>1.923435171386001</v>
      </c>
    </row>
    <row r="26" spans="1:6" x14ac:dyDescent="0.2">
      <c r="A26" s="8" t="s">
        <v>23</v>
      </c>
      <c r="B26" s="35">
        <f>BLS_T3_Total!B25</f>
        <v>2884.4</v>
      </c>
      <c r="C26" s="35">
        <f>BLS_T3_Total!C25</f>
        <v>2921.4</v>
      </c>
      <c r="D26" s="35">
        <f>BLS_T3_Total!D25</f>
        <v>2917.5</v>
      </c>
      <c r="E26" s="35">
        <f>BLS_T3_Total!E25</f>
        <v>2921.3</v>
      </c>
      <c r="F26" s="1">
        <f t="shared" si="0"/>
        <v>1.2792955207322265</v>
      </c>
    </row>
    <row r="27" spans="1:6" x14ac:dyDescent="0.2">
      <c r="A27" s="8" t="s">
        <v>24</v>
      </c>
      <c r="B27" s="35">
        <f>BLS_T3_Total!B26</f>
        <v>1147.0999999999999</v>
      </c>
      <c r="C27" s="35">
        <f>BLS_T3_Total!C26</f>
        <v>1145</v>
      </c>
      <c r="D27" s="35">
        <f>BLS_T3_Total!D26</f>
        <v>1146.5999999999999</v>
      </c>
      <c r="E27" s="35">
        <f>BLS_T3_Total!E26</f>
        <v>1147.9000000000001</v>
      </c>
      <c r="F27" s="1">
        <f t="shared" si="0"/>
        <v>6.9741086217423032E-2</v>
      </c>
    </row>
    <row r="28" spans="1:6" x14ac:dyDescent="0.2">
      <c r="A28" s="8" t="s">
        <v>25</v>
      </c>
      <c r="B28" s="35">
        <f>BLS_T3_Total!B27</f>
        <v>2826.5</v>
      </c>
      <c r="C28" s="35">
        <f>BLS_T3_Total!C27</f>
        <v>2871.7</v>
      </c>
      <c r="D28" s="35">
        <f>BLS_T3_Total!D27</f>
        <v>2877</v>
      </c>
      <c r="E28" s="35">
        <f>BLS_T3_Total!E27</f>
        <v>2880.5</v>
      </c>
      <c r="F28" s="1">
        <f t="shared" si="0"/>
        <v>1.9104900053069196</v>
      </c>
    </row>
    <row r="29" spans="1:6" x14ac:dyDescent="0.2">
      <c r="A29" s="8" t="s">
        <v>26</v>
      </c>
      <c r="B29" s="35">
        <f>BLS_T3_Total!B28</f>
        <v>466</v>
      </c>
      <c r="C29" s="35">
        <f>BLS_T3_Total!C28</f>
        <v>471.7</v>
      </c>
      <c r="D29" s="35">
        <f>BLS_T3_Total!D28</f>
        <v>474.3</v>
      </c>
      <c r="E29" s="35">
        <f>BLS_T3_Total!E28</f>
        <v>477.3</v>
      </c>
      <c r="F29" s="1">
        <f t="shared" si="0"/>
        <v>2.4248927038626578</v>
      </c>
    </row>
    <row r="30" spans="1:6" x14ac:dyDescent="0.2">
      <c r="A30" s="8" t="s">
        <v>27</v>
      </c>
      <c r="B30" s="35">
        <f>BLS_T3_Total!B29</f>
        <v>1011.1</v>
      </c>
      <c r="C30" s="35">
        <f>BLS_T3_Total!C29</f>
        <v>1021.9</v>
      </c>
      <c r="D30" s="35">
        <f>BLS_T3_Total!D29</f>
        <v>1018.8</v>
      </c>
      <c r="E30" s="35">
        <f>BLS_T3_Total!E29</f>
        <v>1024.7</v>
      </c>
      <c r="F30" s="1">
        <f t="shared" si="0"/>
        <v>1.3450697260409372</v>
      </c>
    </row>
    <row r="31" spans="1:6" x14ac:dyDescent="0.2">
      <c r="A31" s="8" t="s">
        <v>28</v>
      </c>
      <c r="B31" s="35">
        <f>BLS_T3_Total!B30</f>
        <v>1283.4000000000001</v>
      </c>
      <c r="C31" s="35">
        <f>BLS_T3_Total!C30</f>
        <v>1321.3</v>
      </c>
      <c r="D31" s="35">
        <f>BLS_T3_Total!D30</f>
        <v>1321.5</v>
      </c>
      <c r="E31" s="35">
        <f>BLS_T3_Total!E30</f>
        <v>1324.6</v>
      </c>
      <c r="F31" s="1">
        <f t="shared" si="0"/>
        <v>3.2102228455664461</v>
      </c>
    </row>
    <row r="32" spans="1:6" x14ac:dyDescent="0.2">
      <c r="A32" s="8" t="s">
        <v>29</v>
      </c>
      <c r="B32" s="35">
        <f>BLS_T3_Total!B31</f>
        <v>666.4</v>
      </c>
      <c r="C32" s="35">
        <f>BLS_T3_Total!C31</f>
        <v>673.6</v>
      </c>
      <c r="D32" s="35">
        <f>BLS_T3_Total!D31</f>
        <v>680.4</v>
      </c>
      <c r="E32" s="35">
        <f>BLS_T3_Total!E31</f>
        <v>677.5</v>
      </c>
      <c r="F32" s="1">
        <f t="shared" si="0"/>
        <v>1.6656662665066158</v>
      </c>
    </row>
    <row r="33" spans="1:6" x14ac:dyDescent="0.2">
      <c r="A33" s="8" t="s">
        <v>30</v>
      </c>
      <c r="B33" s="35">
        <f>BLS_T3_Total!B32</f>
        <v>4056.5</v>
      </c>
      <c r="C33" s="35">
        <f>BLS_T3_Total!C32</f>
        <v>4103.7</v>
      </c>
      <c r="D33" s="35">
        <f>BLS_T3_Total!D32</f>
        <v>4117.6000000000004</v>
      </c>
      <c r="E33" s="35">
        <f>BLS_T3_Total!E32</f>
        <v>4130.2</v>
      </c>
      <c r="F33" s="1">
        <f t="shared" si="0"/>
        <v>1.8168371749044621</v>
      </c>
    </row>
    <row r="34" spans="1:6" x14ac:dyDescent="0.2">
      <c r="A34" s="8" t="s">
        <v>31</v>
      </c>
      <c r="B34" s="35">
        <f>BLS_T3_Total!B33</f>
        <v>831.7</v>
      </c>
      <c r="C34" s="35">
        <f>BLS_T3_Total!C33</f>
        <v>836.4</v>
      </c>
      <c r="D34" s="35">
        <f>BLS_T3_Total!D33</f>
        <v>833.5</v>
      </c>
      <c r="E34" s="35">
        <f>BLS_T3_Total!E33</f>
        <v>837.6</v>
      </c>
      <c r="F34" s="1">
        <f t="shared" si="0"/>
        <v>0.70939040519417684</v>
      </c>
    </row>
    <row r="35" spans="1:6" x14ac:dyDescent="0.2">
      <c r="A35" s="8" t="s">
        <v>32</v>
      </c>
      <c r="B35" s="35">
        <f>BLS_T3_Total!B34</f>
        <v>9361.7000000000007</v>
      </c>
      <c r="C35" s="35">
        <f>BLS_T3_Total!C34</f>
        <v>9458.2999999999993</v>
      </c>
      <c r="D35" s="35">
        <f>BLS_T3_Total!D34</f>
        <v>9484.5</v>
      </c>
      <c r="E35" s="35">
        <f>BLS_T3_Total!E34</f>
        <v>9496.9</v>
      </c>
      <c r="F35" s="1">
        <f t="shared" si="0"/>
        <v>1.4441821464050264</v>
      </c>
    </row>
    <row r="36" spans="1:6" x14ac:dyDescent="0.2">
      <c r="A36" s="8" t="s">
        <v>33</v>
      </c>
      <c r="B36" s="35">
        <f>BLS_T3_Total!B35</f>
        <v>4309.3</v>
      </c>
      <c r="C36" s="35">
        <f>BLS_T3_Total!C35</f>
        <v>4382.7</v>
      </c>
      <c r="D36" s="35">
        <f>BLS_T3_Total!D35</f>
        <v>4377</v>
      </c>
      <c r="E36" s="35">
        <f>BLS_T3_Total!E35</f>
        <v>4386.1000000000004</v>
      </c>
      <c r="F36" s="1">
        <f t="shared" si="0"/>
        <v>1.7821920033416205</v>
      </c>
    </row>
    <row r="37" spans="1:6" x14ac:dyDescent="0.2">
      <c r="A37" s="8" t="s">
        <v>34</v>
      </c>
      <c r="B37" s="35">
        <f>BLS_T3_Total!B36</f>
        <v>437.1</v>
      </c>
      <c r="C37" s="35">
        <f>BLS_T3_Total!C36</f>
        <v>433.8</v>
      </c>
      <c r="D37" s="35">
        <f>BLS_T3_Total!D36</f>
        <v>435.3</v>
      </c>
      <c r="E37" s="35">
        <f>BLS_T3_Total!E36</f>
        <v>434.1</v>
      </c>
      <c r="F37" s="1">
        <f t="shared" si="0"/>
        <v>-0.68634179821550623</v>
      </c>
    </row>
    <row r="38" spans="1:6" x14ac:dyDescent="0.2">
      <c r="A38" s="8" t="s">
        <v>35</v>
      </c>
      <c r="B38" s="35">
        <f>BLS_T3_Total!B37</f>
        <v>5476.6</v>
      </c>
      <c r="C38" s="35">
        <f>BLS_T3_Total!C37</f>
        <v>5503.7</v>
      </c>
      <c r="D38" s="35">
        <f>BLS_T3_Total!D37</f>
        <v>5506.8</v>
      </c>
      <c r="E38" s="35">
        <f>BLS_T3_Total!E37</f>
        <v>5522</v>
      </c>
      <c r="F38" s="1">
        <f t="shared" si="0"/>
        <v>0.82898148486285628</v>
      </c>
    </row>
    <row r="39" spans="1:6" x14ac:dyDescent="0.2">
      <c r="A39" s="8" t="s">
        <v>36</v>
      </c>
      <c r="B39" s="35">
        <f>BLS_T3_Total!B38</f>
        <v>1662.6</v>
      </c>
      <c r="C39" s="35">
        <f>BLS_T3_Total!C38</f>
        <v>1650.2</v>
      </c>
      <c r="D39" s="35">
        <f>BLS_T3_Total!D38</f>
        <v>1652.7</v>
      </c>
      <c r="E39" s="35">
        <f>BLS_T3_Total!E38</f>
        <v>1655.6</v>
      </c>
      <c r="F39" s="1">
        <f t="shared" si="0"/>
        <v>-0.42102730662817445</v>
      </c>
    </row>
    <row r="40" spans="1:6" x14ac:dyDescent="0.2">
      <c r="A40" s="8" t="s">
        <v>37</v>
      </c>
      <c r="B40" s="35">
        <f>BLS_T3_Total!B39</f>
        <v>1821.5</v>
      </c>
      <c r="C40" s="35">
        <f>BLS_T3_Total!C39</f>
        <v>1852.5</v>
      </c>
      <c r="D40" s="35">
        <f>BLS_T3_Total!D39</f>
        <v>1853.2</v>
      </c>
      <c r="E40" s="35">
        <f>BLS_T3_Total!E39</f>
        <v>1861.4</v>
      </c>
      <c r="F40" s="1">
        <f t="shared" si="0"/>
        <v>2.1905023332418283</v>
      </c>
    </row>
    <row r="41" spans="1:6" x14ac:dyDescent="0.2">
      <c r="A41" s="8" t="s">
        <v>38</v>
      </c>
      <c r="B41" s="35">
        <f>BLS_T3_Total!B40</f>
        <v>5867.6</v>
      </c>
      <c r="C41" s="35">
        <f>BLS_T3_Total!C40</f>
        <v>5916.3</v>
      </c>
      <c r="D41" s="35">
        <f>BLS_T3_Total!D40</f>
        <v>5929.1</v>
      </c>
      <c r="E41" s="35">
        <f>BLS_T3_Total!E40</f>
        <v>5941.6</v>
      </c>
      <c r="F41" s="1">
        <f t="shared" si="0"/>
        <v>1.2611629967959725</v>
      </c>
    </row>
    <row r="42" spans="1:6" x14ac:dyDescent="0.2">
      <c r="A42" s="8" t="s">
        <v>39</v>
      </c>
      <c r="B42" s="35">
        <f>BLS_T3_Total!B41</f>
        <v>489.3</v>
      </c>
      <c r="C42" s="35">
        <f>BLS_T3_Total!C41</f>
        <v>491.3</v>
      </c>
      <c r="D42" s="35">
        <f>BLS_T3_Total!D41</f>
        <v>493</v>
      </c>
      <c r="E42" s="35">
        <f>BLS_T3_Total!E41</f>
        <v>495.2</v>
      </c>
      <c r="F42" s="1">
        <f t="shared" si="0"/>
        <v>1.205804210096062</v>
      </c>
    </row>
    <row r="43" spans="1:6" x14ac:dyDescent="0.2">
      <c r="A43" s="8" t="s">
        <v>40</v>
      </c>
      <c r="B43" s="35">
        <f>BLS_T3_Total!B42</f>
        <v>2042.3</v>
      </c>
      <c r="C43" s="35">
        <f>BLS_T3_Total!C42</f>
        <v>2070.6999999999998</v>
      </c>
      <c r="D43" s="35">
        <f>BLS_T3_Total!D42</f>
        <v>2076.1</v>
      </c>
      <c r="E43" s="35">
        <f>BLS_T3_Total!E42</f>
        <v>2074.3000000000002</v>
      </c>
      <c r="F43" s="1">
        <f t="shared" si="0"/>
        <v>1.5668608921314275</v>
      </c>
    </row>
    <row r="44" spans="1:6" x14ac:dyDescent="0.2">
      <c r="A44" s="8" t="s">
        <v>41</v>
      </c>
      <c r="B44" s="35">
        <f>BLS_T3_Total!B43</f>
        <v>430.5</v>
      </c>
      <c r="C44" s="35">
        <f>BLS_T3_Total!C43</f>
        <v>435.4</v>
      </c>
      <c r="D44" s="35">
        <f>BLS_T3_Total!D43</f>
        <v>434.8</v>
      </c>
      <c r="E44" s="35">
        <f>BLS_T3_Total!E43</f>
        <v>436.4</v>
      </c>
      <c r="F44" s="1">
        <f t="shared" si="0"/>
        <v>1.3704994192798914</v>
      </c>
    </row>
    <row r="45" spans="1:6" x14ac:dyDescent="0.2">
      <c r="A45" s="8" t="s">
        <v>42</v>
      </c>
      <c r="B45" s="35">
        <f>BLS_T3_Total!B44</f>
        <v>2944.8</v>
      </c>
      <c r="C45" s="35">
        <f>BLS_T3_Total!C44</f>
        <v>2994.1</v>
      </c>
      <c r="D45" s="35">
        <f>BLS_T3_Total!D44</f>
        <v>3002.6</v>
      </c>
      <c r="E45" s="35">
        <f>BLS_T3_Total!E44</f>
        <v>3010.9</v>
      </c>
      <c r="F45" s="1">
        <f t="shared" si="0"/>
        <v>2.2446346101602899</v>
      </c>
    </row>
    <row r="46" spans="1:6" x14ac:dyDescent="0.2">
      <c r="A46" s="8" t="s">
        <v>43</v>
      </c>
      <c r="B46" s="35">
        <f>BLS_T3_Total!B45</f>
        <v>11975.8</v>
      </c>
      <c r="C46" s="35">
        <f>BLS_T3_Total!C45</f>
        <v>12137.8</v>
      </c>
      <c r="D46" s="35">
        <f>BLS_T3_Total!D45</f>
        <v>12191.5</v>
      </c>
      <c r="E46" s="35">
        <f>BLS_T3_Total!E45</f>
        <v>12198.2</v>
      </c>
      <c r="F46" s="1">
        <f t="shared" si="0"/>
        <v>1.8570784415237629</v>
      </c>
    </row>
    <row r="47" spans="1:6" x14ac:dyDescent="0.2">
      <c r="A47" s="8" t="s">
        <v>44</v>
      </c>
      <c r="B47" s="35">
        <f>BLS_T3_Total!B46</f>
        <v>1411</v>
      </c>
      <c r="C47" s="35">
        <f>BLS_T3_Total!C46</f>
        <v>1449.4</v>
      </c>
      <c r="D47" s="35">
        <f>BLS_T3_Total!D46</f>
        <v>1451.7</v>
      </c>
      <c r="E47" s="35">
        <f>BLS_T3_Total!E46</f>
        <v>1456.9</v>
      </c>
      <c r="F47" s="1">
        <f t="shared" si="0"/>
        <v>3.2530120481927716</v>
      </c>
    </row>
    <row r="48" spans="1:6" x14ac:dyDescent="0.2">
      <c r="A48" s="8" t="s">
        <v>45</v>
      </c>
      <c r="B48" s="35">
        <f>BLS_T3_Total!B47</f>
        <v>312.5</v>
      </c>
      <c r="C48" s="35">
        <f>BLS_T3_Total!C47</f>
        <v>313.89999999999998</v>
      </c>
      <c r="D48" s="35">
        <f>BLS_T3_Total!D47</f>
        <v>315.89999999999998</v>
      </c>
      <c r="E48" s="35">
        <f>BLS_T3_Total!E47</f>
        <v>315.89999999999998</v>
      </c>
      <c r="F48" s="1">
        <f t="shared" si="0"/>
        <v>1.0880000000000001</v>
      </c>
    </row>
    <row r="49" spans="1:6" x14ac:dyDescent="0.2">
      <c r="A49" s="8" t="s">
        <v>46</v>
      </c>
      <c r="B49" s="35">
        <f>BLS_T3_Total!B48</f>
        <v>3904.2</v>
      </c>
      <c r="C49" s="35">
        <f>BLS_T3_Total!C48</f>
        <v>3936.3</v>
      </c>
      <c r="D49" s="35">
        <f>BLS_T3_Total!D48</f>
        <v>3946.3</v>
      </c>
      <c r="E49" s="35">
        <f>BLS_T3_Total!E48</f>
        <v>3957.7</v>
      </c>
      <c r="F49" s="1">
        <f t="shared" si="0"/>
        <v>1.3703191434865092</v>
      </c>
    </row>
    <row r="50" spans="1:6" x14ac:dyDescent="0.2">
      <c r="A50" s="8" t="s">
        <v>47</v>
      </c>
      <c r="B50" s="35">
        <f>BLS_T3_Total!B49</f>
        <v>3206.6</v>
      </c>
      <c r="C50" s="35">
        <f>BLS_T3_Total!C49</f>
        <v>3291.5</v>
      </c>
      <c r="D50" s="35">
        <f>BLS_T3_Total!D49</f>
        <v>3288.4</v>
      </c>
      <c r="E50" s="35">
        <f>BLS_T3_Total!E49</f>
        <v>3294.5</v>
      </c>
      <c r="F50" s="1">
        <f t="shared" si="0"/>
        <v>2.7412212312106332</v>
      </c>
    </row>
    <row r="51" spans="1:6" x14ac:dyDescent="0.2">
      <c r="A51" s="8" t="s">
        <v>48</v>
      </c>
      <c r="B51" s="35">
        <f>BLS_T3_Total!B50</f>
        <v>751</v>
      </c>
      <c r="C51" s="35">
        <f>BLS_T3_Total!C50</f>
        <v>746.8</v>
      </c>
      <c r="D51" s="35">
        <f>BLS_T3_Total!D50</f>
        <v>746.6</v>
      </c>
      <c r="E51" s="35">
        <f>BLS_T3_Total!E50</f>
        <v>748.3</v>
      </c>
      <c r="F51" s="1">
        <f t="shared" si="0"/>
        <v>-0.35952063914781451</v>
      </c>
    </row>
    <row r="52" spans="1:6" x14ac:dyDescent="0.2">
      <c r="A52" s="8" t="s">
        <v>49</v>
      </c>
      <c r="B52" s="35">
        <f>BLS_T3_Total!B51</f>
        <v>2922.6</v>
      </c>
      <c r="C52" s="35">
        <f>BLS_T3_Total!C51</f>
        <v>2934.3</v>
      </c>
      <c r="D52" s="35">
        <f>BLS_T3_Total!D51</f>
        <v>2939.7</v>
      </c>
      <c r="E52" s="35">
        <f>BLS_T3_Total!E51</f>
        <v>2950.8</v>
      </c>
      <c r="F52" s="1">
        <f t="shared" si="0"/>
        <v>0.9648942722233711</v>
      </c>
    </row>
    <row r="53" spans="1:6" x14ac:dyDescent="0.2">
      <c r="A53" s="8" t="s">
        <v>50</v>
      </c>
      <c r="B53" s="35">
        <f>BLS_T3_Total!B52</f>
        <v>285.60000000000002</v>
      </c>
      <c r="C53" s="35">
        <f>BLS_T3_Total!C52</f>
        <v>276.8</v>
      </c>
      <c r="D53" s="35">
        <f>BLS_T3_Total!D52</f>
        <v>277.89999999999998</v>
      </c>
      <c r="E53" s="35">
        <f>BLS_T3_Total!E52</f>
        <v>278.39999999999998</v>
      </c>
      <c r="F53" s="1">
        <f t="shared" si="0"/>
        <v>-2.5210084033613578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6" workbookViewId="0">
      <selection activeCell="B30" sqref="B30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42401</v>
      </c>
      <c r="C1" s="4">
        <v>42705</v>
      </c>
      <c r="D1" s="4">
        <v>42736</v>
      </c>
      <c r="E1" s="6">
        <v>42767</v>
      </c>
      <c r="F1" s="5" t="s">
        <v>52</v>
      </c>
    </row>
    <row r="2" spans="1:12" x14ac:dyDescent="0.2">
      <c r="A2" s="8" t="s">
        <v>51</v>
      </c>
      <c r="B2" s="32">
        <v>22130</v>
      </c>
      <c r="C2" s="32">
        <v>22299</v>
      </c>
      <c r="D2" s="32">
        <v>22316</v>
      </c>
      <c r="E2" s="32">
        <v>22324</v>
      </c>
      <c r="F2" s="1">
        <f>((E2/B2)-1)*100</f>
        <v>0.87663804789877009</v>
      </c>
    </row>
    <row r="3" spans="1:12" x14ac:dyDescent="0.2">
      <c r="A3" s="8" t="s">
        <v>0</v>
      </c>
      <c r="B3" s="7">
        <f>BLS_T3_GOV!B2</f>
        <v>376.9</v>
      </c>
      <c r="C3" s="7">
        <f>BLS_T3_GOV!C2</f>
        <v>379.8</v>
      </c>
      <c r="D3" s="7">
        <f>BLS_T3_GOV!D2</f>
        <v>379.3</v>
      </c>
      <c r="E3" s="7">
        <f>BLS_T3_GOV!E2</f>
        <v>380.3</v>
      </c>
      <c r="F3" s="1">
        <f>((E3/B3)-1)*100</f>
        <v>0.90209604669675425</v>
      </c>
    </row>
    <row r="4" spans="1:12" x14ac:dyDescent="0.2">
      <c r="A4" s="8" t="s">
        <v>1</v>
      </c>
      <c r="B4" s="7">
        <f>BLS_T3_GOV!B3</f>
        <v>81.7</v>
      </c>
      <c r="C4" s="7">
        <f>BLS_T3_GOV!C3</f>
        <v>80.8</v>
      </c>
      <c r="D4" s="7">
        <f>BLS_T3_GOV!D3</f>
        <v>81.2</v>
      </c>
      <c r="E4" s="7">
        <f>BLS_T3_GOV!E3</f>
        <v>81</v>
      </c>
      <c r="F4" s="1">
        <f t="shared" ref="F4:F53" si="0">((E4/B4)-1)*100</f>
        <v>-0.85679314565483278</v>
      </c>
    </row>
    <row r="5" spans="1:12" x14ac:dyDescent="0.2">
      <c r="A5" s="8" t="s">
        <v>2</v>
      </c>
      <c r="B5" s="7">
        <f>BLS_T3_GOV!B4</f>
        <v>409.9</v>
      </c>
      <c r="C5" s="7">
        <f>BLS_T3_GOV!C4</f>
        <v>411.7</v>
      </c>
      <c r="D5" s="7">
        <f>BLS_T3_GOV!D4</f>
        <v>410.6</v>
      </c>
      <c r="E5" s="7">
        <f>BLS_T3_GOV!E4</f>
        <v>411.1</v>
      </c>
      <c r="F5" s="1">
        <f t="shared" si="0"/>
        <v>0.29275433032447395</v>
      </c>
    </row>
    <row r="6" spans="1:12" x14ac:dyDescent="0.2">
      <c r="A6" s="8" t="s">
        <v>3</v>
      </c>
      <c r="B6" s="7">
        <f>BLS_T3_GOV!B5</f>
        <v>213</v>
      </c>
      <c r="C6" s="7">
        <f>BLS_T3_GOV!C5</f>
        <v>211.2</v>
      </c>
      <c r="D6" s="7">
        <f>BLS_T3_GOV!D5</f>
        <v>211.3</v>
      </c>
      <c r="E6" s="7">
        <f>BLS_T3_GOV!E5</f>
        <v>211.3</v>
      </c>
      <c r="F6" s="1">
        <f t="shared" si="0"/>
        <v>-0.79812206572769107</v>
      </c>
    </row>
    <row r="7" spans="1:12" x14ac:dyDescent="0.2">
      <c r="A7" s="8" t="s">
        <v>4</v>
      </c>
      <c r="B7" s="7">
        <f>BLS_T3_GOV!B6</f>
        <v>2491.8000000000002</v>
      </c>
      <c r="C7" s="7">
        <f>BLS_T3_GOV!C6</f>
        <v>2545.6</v>
      </c>
      <c r="D7" s="7">
        <f>BLS_T3_GOV!D6</f>
        <v>2539.6999999999998</v>
      </c>
      <c r="E7" s="7">
        <f>BLS_T3_GOV!E6</f>
        <v>2538.1999999999998</v>
      </c>
      <c r="F7" s="1">
        <f t="shared" si="0"/>
        <v>1.8621077132995989</v>
      </c>
    </row>
    <row r="8" spans="1:12" x14ac:dyDescent="0.2">
      <c r="A8" s="8" t="s">
        <v>5</v>
      </c>
      <c r="B8" s="7">
        <f>BLS_T3_GOV!B7</f>
        <v>425.1</v>
      </c>
      <c r="C8" s="7">
        <f>BLS_T3_GOV!C7</f>
        <v>428</v>
      </c>
      <c r="D8" s="7">
        <f>BLS_T3_GOV!D7</f>
        <v>433.1</v>
      </c>
      <c r="E8" s="7">
        <f>BLS_T3_GOV!E7</f>
        <v>430.2</v>
      </c>
      <c r="F8" s="1">
        <f>((E8/B8)-1)*100</f>
        <v>1.1997177134791759</v>
      </c>
    </row>
    <row r="9" spans="1:12" x14ac:dyDescent="0.2">
      <c r="A9" s="8" t="s">
        <v>6</v>
      </c>
      <c r="B9" s="7">
        <f>BLS_T3_GOV!B8</f>
        <v>238.1</v>
      </c>
      <c r="C9" s="7">
        <f>BLS_T3_GOV!C8</f>
        <v>233.9</v>
      </c>
      <c r="D9" s="7">
        <f>BLS_T3_GOV!D8</f>
        <v>233.7</v>
      </c>
      <c r="E9" s="7">
        <f>BLS_T3_GOV!E8</f>
        <v>233.6</v>
      </c>
      <c r="F9" s="1">
        <f t="shared" si="0"/>
        <v>-1.8899622007559902</v>
      </c>
    </row>
    <row r="10" spans="1:12" x14ac:dyDescent="0.2">
      <c r="A10" s="8" t="s">
        <v>7</v>
      </c>
      <c r="B10" s="7">
        <f>BLS_T3_GOV!B9</f>
        <v>64.900000000000006</v>
      </c>
      <c r="C10" s="7">
        <f>BLS_T3_GOV!C9</f>
        <v>65</v>
      </c>
      <c r="D10" s="7">
        <f>BLS_T3_GOV!D9</f>
        <v>65</v>
      </c>
      <c r="E10" s="7">
        <f>BLS_T3_GOV!E9</f>
        <v>64.3</v>
      </c>
      <c r="F10" s="1">
        <f t="shared" si="0"/>
        <v>-0.924499229583986</v>
      </c>
    </row>
    <row r="11" spans="1:12" ht="15" x14ac:dyDescent="0.2">
      <c r="A11" s="8" t="s">
        <v>8</v>
      </c>
      <c r="B11" s="7">
        <f>BLS_T3_GOV!B10</f>
        <v>239.4</v>
      </c>
      <c r="C11" s="7">
        <f>BLS_T3_GOV!C10</f>
        <v>240.3</v>
      </c>
      <c r="D11" s="7">
        <f>BLS_T3_GOV!D10</f>
        <v>240.5</v>
      </c>
      <c r="E11" s="7">
        <f>BLS_T3_GOV!E10</f>
        <v>238.9</v>
      </c>
      <c r="F11" s="1">
        <f t="shared" si="0"/>
        <v>-0.20885547201336951</v>
      </c>
      <c r="K11" s="7" t="s">
        <v>113</v>
      </c>
      <c r="L11" s="24" t="s">
        <v>111</v>
      </c>
    </row>
    <row r="12" spans="1:12" ht="15" x14ac:dyDescent="0.2">
      <c r="A12" s="8" t="s">
        <v>9</v>
      </c>
      <c r="B12" s="7">
        <f>BLS_T3_GOV!B11</f>
        <v>1087.9000000000001</v>
      </c>
      <c r="C12" s="7">
        <f>BLS_T3_GOV!C11</f>
        <v>1100.0999999999999</v>
      </c>
      <c r="D12" s="7">
        <f>BLS_T3_GOV!D11</f>
        <v>1103.3</v>
      </c>
      <c r="E12" s="7">
        <f>BLS_T3_GOV!E11</f>
        <v>1096.9000000000001</v>
      </c>
      <c r="F12" s="1">
        <f t="shared" si="0"/>
        <v>0.82728191929404282</v>
      </c>
      <c r="K12" s="7" t="s">
        <v>114</v>
      </c>
      <c r="L12" s="24" t="s">
        <v>112</v>
      </c>
    </row>
    <row r="13" spans="1:12" x14ac:dyDescent="0.2">
      <c r="A13" s="8" t="s">
        <v>10</v>
      </c>
      <c r="B13" s="7">
        <f>BLS_T3_GOV!B12</f>
        <v>682.3</v>
      </c>
      <c r="C13" s="7">
        <f>BLS_T3_GOV!C12</f>
        <v>691.1</v>
      </c>
      <c r="D13" s="7">
        <f>BLS_T3_GOV!D12</f>
        <v>693.1</v>
      </c>
      <c r="E13" s="7">
        <f>BLS_T3_GOV!E12</f>
        <v>693.2</v>
      </c>
      <c r="F13" s="1">
        <f t="shared" si="0"/>
        <v>1.5975377399970903</v>
      </c>
    </row>
    <row r="14" spans="1:12" x14ac:dyDescent="0.2">
      <c r="A14" s="8" t="s">
        <v>11</v>
      </c>
      <c r="B14" s="7">
        <f>BLS_T3_GOV!B13</f>
        <v>125.9</v>
      </c>
      <c r="C14" s="7">
        <f>BLS_T3_GOV!C13</f>
        <v>126.2</v>
      </c>
      <c r="D14" s="7">
        <f>BLS_T3_GOV!D13</f>
        <v>125.9</v>
      </c>
      <c r="E14" s="7">
        <f>BLS_T3_GOV!E13</f>
        <v>126.6</v>
      </c>
      <c r="F14" s="1">
        <f t="shared" si="0"/>
        <v>0.55599682287528207</v>
      </c>
    </row>
    <row r="15" spans="1:12" x14ac:dyDescent="0.2">
      <c r="A15" s="8" t="s">
        <v>12</v>
      </c>
      <c r="B15" s="7">
        <f>BLS_T3_GOV!B14</f>
        <v>120.3</v>
      </c>
      <c r="C15" s="7">
        <f>BLS_T3_GOV!C14</f>
        <v>123</v>
      </c>
      <c r="D15" s="7">
        <f>BLS_T3_GOV!D14</f>
        <v>124.1</v>
      </c>
      <c r="E15" s="7">
        <f>BLS_T3_GOV!E14</f>
        <v>124.5</v>
      </c>
      <c r="F15" s="1">
        <f t="shared" si="0"/>
        <v>3.4912718204488824</v>
      </c>
    </row>
    <row r="16" spans="1:12" x14ac:dyDescent="0.2">
      <c r="A16" s="8" t="s">
        <v>13</v>
      </c>
      <c r="B16" s="7">
        <f>BLS_T3_GOV!B15</f>
        <v>827.6</v>
      </c>
      <c r="C16" s="7">
        <f>BLS_T3_GOV!C15</f>
        <v>831.6</v>
      </c>
      <c r="D16" s="7">
        <f>BLS_T3_GOV!D15</f>
        <v>829.5</v>
      </c>
      <c r="E16" s="7">
        <f>BLS_T3_GOV!E15</f>
        <v>837.8</v>
      </c>
      <c r="F16" s="1">
        <f t="shared" si="0"/>
        <v>1.2324794586756838</v>
      </c>
    </row>
    <row r="17" spans="1:6" x14ac:dyDescent="0.2">
      <c r="A17" s="8" t="s">
        <v>14</v>
      </c>
      <c r="B17" s="7">
        <f>BLS_T3_GOV!B16</f>
        <v>427.6</v>
      </c>
      <c r="C17" s="7">
        <f>BLS_T3_GOV!C16</f>
        <v>430.6</v>
      </c>
      <c r="D17" s="7">
        <f>BLS_T3_GOV!D16</f>
        <v>430.9</v>
      </c>
      <c r="E17" s="7">
        <f>BLS_T3_GOV!E16</f>
        <v>433.8</v>
      </c>
      <c r="F17" s="1">
        <f t="shared" si="0"/>
        <v>1.4499532273152482</v>
      </c>
    </row>
    <row r="18" spans="1:6" x14ac:dyDescent="0.2">
      <c r="A18" s="8" t="s">
        <v>15</v>
      </c>
      <c r="B18" s="7">
        <f>BLS_T3_GOV!B17</f>
        <v>257</v>
      </c>
      <c r="C18" s="7">
        <f>BLS_T3_GOV!C17</f>
        <v>258.5</v>
      </c>
      <c r="D18" s="7">
        <f>BLS_T3_GOV!D17</f>
        <v>258.3</v>
      </c>
      <c r="E18" s="7">
        <f>BLS_T3_GOV!E17</f>
        <v>257.8</v>
      </c>
      <c r="F18" s="1">
        <f t="shared" si="0"/>
        <v>0.3112840466926059</v>
      </c>
    </row>
    <row r="19" spans="1:6" x14ac:dyDescent="0.2">
      <c r="A19" s="8" t="s">
        <v>16</v>
      </c>
      <c r="B19" s="7">
        <f>BLS_T3_GOV!B18</f>
        <v>255.5</v>
      </c>
      <c r="C19" s="7">
        <f>BLS_T3_GOV!C18</f>
        <v>257.3</v>
      </c>
      <c r="D19" s="7">
        <f>BLS_T3_GOV!D18</f>
        <v>255.1</v>
      </c>
      <c r="E19" s="7">
        <f>BLS_T3_GOV!E18</f>
        <v>253.8</v>
      </c>
      <c r="F19" s="1">
        <f t="shared" si="0"/>
        <v>-0.66536203522504778</v>
      </c>
    </row>
    <row r="20" spans="1:6" x14ac:dyDescent="0.2">
      <c r="A20" s="8" t="s">
        <v>17</v>
      </c>
      <c r="B20" s="7">
        <f>BLS_T3_GOV!B19</f>
        <v>318.89999999999998</v>
      </c>
      <c r="C20" s="7">
        <f>BLS_T3_GOV!C19</f>
        <v>318.8</v>
      </c>
      <c r="D20" s="7">
        <f>BLS_T3_GOV!D19</f>
        <v>318.60000000000002</v>
      </c>
      <c r="E20" s="7">
        <f>BLS_T3_GOV!E19</f>
        <v>316.3</v>
      </c>
      <c r="F20" s="1">
        <f t="shared" si="0"/>
        <v>-0.8153026026967547</v>
      </c>
    </row>
    <row r="21" spans="1:6" x14ac:dyDescent="0.2">
      <c r="A21" s="8" t="s">
        <v>18</v>
      </c>
      <c r="B21" s="7">
        <f>BLS_T3_GOV!B20</f>
        <v>326.3</v>
      </c>
      <c r="C21" s="7">
        <f>BLS_T3_GOV!C20</f>
        <v>323.10000000000002</v>
      </c>
      <c r="D21" s="7">
        <f>BLS_T3_GOV!D20</f>
        <v>324.3</v>
      </c>
      <c r="E21" s="7">
        <f>BLS_T3_GOV!E20</f>
        <v>323.60000000000002</v>
      </c>
      <c r="F21" s="1">
        <f t="shared" si="0"/>
        <v>-0.82745939319643913</v>
      </c>
    </row>
    <row r="22" spans="1:6" x14ac:dyDescent="0.2">
      <c r="A22" s="8" t="s">
        <v>19</v>
      </c>
      <c r="B22" s="7">
        <f>BLS_T3_GOV!B21</f>
        <v>99.7</v>
      </c>
      <c r="C22" s="7">
        <f>BLS_T3_GOV!C21</f>
        <v>99.5</v>
      </c>
      <c r="D22" s="7">
        <f>BLS_T3_GOV!D21</f>
        <v>99.4</v>
      </c>
      <c r="E22" s="7">
        <f>BLS_T3_GOV!E21</f>
        <v>99.8</v>
      </c>
      <c r="F22" s="1">
        <f t="shared" si="0"/>
        <v>0.10030090270811698</v>
      </c>
    </row>
    <row r="23" spans="1:6" x14ac:dyDescent="0.2">
      <c r="A23" s="8" t="s">
        <v>20</v>
      </c>
      <c r="B23" s="7">
        <f>BLS_T3_GOV!B22</f>
        <v>501.6</v>
      </c>
      <c r="C23" s="7">
        <f>BLS_T3_GOV!C22</f>
        <v>506.1</v>
      </c>
      <c r="D23" s="7">
        <f>BLS_T3_GOV!D22</f>
        <v>509.4</v>
      </c>
      <c r="E23" s="7">
        <f>BLS_T3_GOV!E22</f>
        <v>511.5</v>
      </c>
      <c r="F23" s="1">
        <f t="shared" si="0"/>
        <v>1.9736842105263053</v>
      </c>
    </row>
    <row r="24" spans="1:6" x14ac:dyDescent="0.2">
      <c r="A24" s="8" t="s">
        <v>21</v>
      </c>
      <c r="B24" s="7">
        <f>BLS_T3_GOV!B23</f>
        <v>451.5</v>
      </c>
      <c r="C24" s="7">
        <f>BLS_T3_GOV!C23</f>
        <v>457.5</v>
      </c>
      <c r="D24" s="7">
        <f>BLS_T3_GOV!D23</f>
        <v>460.4</v>
      </c>
      <c r="E24" s="7">
        <f>BLS_T3_GOV!E23</f>
        <v>458.8</v>
      </c>
      <c r="F24" s="1">
        <f t="shared" si="0"/>
        <v>1.6168327796234783</v>
      </c>
    </row>
    <row r="25" spans="1:6" x14ac:dyDescent="0.2">
      <c r="A25" s="8" t="s">
        <v>22</v>
      </c>
      <c r="B25" s="7">
        <f>BLS_T3_GOV!B24</f>
        <v>595.5</v>
      </c>
      <c r="C25" s="7">
        <f>BLS_T3_GOV!C24</f>
        <v>609.9</v>
      </c>
      <c r="D25" s="7">
        <f>BLS_T3_GOV!D24</f>
        <v>609.5</v>
      </c>
      <c r="E25" s="7">
        <f>BLS_T3_GOV!E24</f>
        <v>609.4</v>
      </c>
      <c r="F25" s="1">
        <f t="shared" si="0"/>
        <v>2.3341729638958864</v>
      </c>
    </row>
    <row r="26" spans="1:6" x14ac:dyDescent="0.2">
      <c r="A26" s="8" t="s">
        <v>23</v>
      </c>
      <c r="B26" s="7">
        <f>BLS_T3_GOV!B25</f>
        <v>421.1</v>
      </c>
      <c r="C26" s="7">
        <f>BLS_T3_GOV!C25</f>
        <v>429.7</v>
      </c>
      <c r="D26" s="7">
        <f>BLS_T3_GOV!D25</f>
        <v>427</v>
      </c>
      <c r="E26" s="7">
        <f>BLS_T3_GOV!E25</f>
        <v>424.6</v>
      </c>
      <c r="F26" s="1">
        <f t="shared" si="0"/>
        <v>0.83115649489431398</v>
      </c>
    </row>
    <row r="27" spans="1:6" x14ac:dyDescent="0.2">
      <c r="A27" s="8" t="s">
        <v>24</v>
      </c>
      <c r="B27" s="7">
        <f>BLS_T3_GOV!B26</f>
        <v>244.3</v>
      </c>
      <c r="C27" s="7">
        <f>BLS_T3_GOV!C26</f>
        <v>244.9</v>
      </c>
      <c r="D27" s="7">
        <f>BLS_T3_GOV!D26</f>
        <v>245.3</v>
      </c>
      <c r="E27" s="7">
        <f>BLS_T3_GOV!E26</f>
        <v>246</v>
      </c>
      <c r="F27" s="1">
        <f t="shared" si="0"/>
        <v>0.69586573884568015</v>
      </c>
    </row>
    <row r="28" spans="1:6" x14ac:dyDescent="0.2">
      <c r="A28" s="8" t="s">
        <v>25</v>
      </c>
      <c r="B28" s="7">
        <f>BLS_T3_GOV!B27</f>
        <v>429</v>
      </c>
      <c r="C28" s="7">
        <f>BLS_T3_GOV!C27</f>
        <v>435.9</v>
      </c>
      <c r="D28" s="7">
        <f>BLS_T3_GOV!D27</f>
        <v>435.2</v>
      </c>
      <c r="E28" s="7">
        <f>BLS_T3_GOV!E27</f>
        <v>434.8</v>
      </c>
      <c r="F28" s="1">
        <f t="shared" si="0"/>
        <v>1.3519813519813573</v>
      </c>
    </row>
    <row r="29" spans="1:6" x14ac:dyDescent="0.2">
      <c r="A29" s="8" t="s">
        <v>26</v>
      </c>
      <c r="B29" s="7">
        <f>BLS_T3_GOV!B28</f>
        <v>90.6</v>
      </c>
      <c r="C29" s="7">
        <f>BLS_T3_GOV!C28</f>
        <v>91.9</v>
      </c>
      <c r="D29" s="7">
        <f>BLS_T3_GOV!D28</f>
        <v>91.5</v>
      </c>
      <c r="E29" s="7">
        <f>BLS_T3_GOV!E28</f>
        <v>91.7</v>
      </c>
      <c r="F29" s="1">
        <f t="shared" si="0"/>
        <v>1.2141280353201056</v>
      </c>
    </row>
    <row r="30" spans="1:6" x14ac:dyDescent="0.2">
      <c r="A30" s="8" t="s">
        <v>27</v>
      </c>
      <c r="B30" s="7">
        <f>BLS_T3_GOV!B29</f>
        <v>171.7</v>
      </c>
      <c r="C30" s="7">
        <f>BLS_T3_GOV!C29</f>
        <v>171</v>
      </c>
      <c r="D30" s="7">
        <f>BLS_T3_GOV!D29</f>
        <v>171.2</v>
      </c>
      <c r="E30" s="7">
        <f>BLS_T3_GOV!E29</f>
        <v>170.9</v>
      </c>
      <c r="F30" s="1">
        <f t="shared" si="0"/>
        <v>-0.4659289458357474</v>
      </c>
    </row>
    <row r="31" spans="1:6" x14ac:dyDescent="0.2">
      <c r="A31" s="8" t="s">
        <v>28</v>
      </c>
      <c r="B31" s="7">
        <f>BLS_T3_GOV!B30</f>
        <v>156.4</v>
      </c>
      <c r="C31" s="7">
        <f>BLS_T3_GOV!C30</f>
        <v>159</v>
      </c>
      <c r="D31" s="7">
        <f>BLS_T3_GOV!D30</f>
        <v>159.6</v>
      </c>
      <c r="E31" s="7">
        <f>BLS_T3_GOV!E30</f>
        <v>157.9</v>
      </c>
      <c r="F31" s="1">
        <f t="shared" si="0"/>
        <v>0.95907928388747621</v>
      </c>
    </row>
    <row r="32" spans="1:6" x14ac:dyDescent="0.2">
      <c r="A32" s="8" t="s">
        <v>29</v>
      </c>
      <c r="B32" s="7">
        <f>BLS_T3_GOV!B31</f>
        <v>91.3</v>
      </c>
      <c r="C32" s="7">
        <f>BLS_T3_GOV!C31</f>
        <v>90.6</v>
      </c>
      <c r="D32" s="7">
        <f>BLS_T3_GOV!D31</f>
        <v>91.1</v>
      </c>
      <c r="E32" s="7">
        <f>BLS_T3_GOV!E31</f>
        <v>90.9</v>
      </c>
      <c r="F32" s="1">
        <f t="shared" si="0"/>
        <v>-0.43811610076669449</v>
      </c>
    </row>
    <row r="33" spans="1:6" x14ac:dyDescent="0.2">
      <c r="A33" s="8" t="s">
        <v>30</v>
      </c>
      <c r="B33" s="7">
        <f>BLS_T3_GOV!B32</f>
        <v>613.70000000000005</v>
      </c>
      <c r="C33" s="7">
        <f>BLS_T3_GOV!C32</f>
        <v>611.4</v>
      </c>
      <c r="D33" s="7">
        <f>BLS_T3_GOV!D32</f>
        <v>609.4</v>
      </c>
      <c r="E33" s="7">
        <f>BLS_T3_GOV!E32</f>
        <v>609.70000000000005</v>
      </c>
      <c r="F33" s="1">
        <f t="shared" si="0"/>
        <v>-0.65178425941013751</v>
      </c>
    </row>
    <row r="34" spans="1:6" x14ac:dyDescent="0.2">
      <c r="A34" s="8" t="s">
        <v>31</v>
      </c>
      <c r="B34" s="7">
        <f>BLS_T3_GOV!B33</f>
        <v>191.8</v>
      </c>
      <c r="C34" s="7">
        <f>BLS_T3_GOV!C33</f>
        <v>191.4</v>
      </c>
      <c r="D34" s="7">
        <f>BLS_T3_GOV!D33</f>
        <v>189.5</v>
      </c>
      <c r="E34" s="7">
        <f>BLS_T3_GOV!E33</f>
        <v>191.8</v>
      </c>
      <c r="F34" s="1">
        <f t="shared" si="0"/>
        <v>0</v>
      </c>
    </row>
    <row r="35" spans="1:6" x14ac:dyDescent="0.2">
      <c r="A35" s="8" t="s">
        <v>32</v>
      </c>
      <c r="B35" s="7">
        <f>BLS_T3_GOV!B34</f>
        <v>1442.8</v>
      </c>
      <c r="C35" s="7">
        <f>BLS_T3_GOV!C34</f>
        <v>1451.2</v>
      </c>
      <c r="D35" s="7">
        <f>BLS_T3_GOV!D34</f>
        <v>1451.4</v>
      </c>
      <c r="E35" s="7">
        <f>BLS_T3_GOV!E34</f>
        <v>1451.5</v>
      </c>
      <c r="F35" s="1">
        <f t="shared" si="0"/>
        <v>0.60299417798725941</v>
      </c>
    </row>
    <row r="36" spans="1:6" x14ac:dyDescent="0.2">
      <c r="A36" s="8" t="s">
        <v>33</v>
      </c>
      <c r="B36" s="7">
        <f>BLS_T3_GOV!B35</f>
        <v>722.1</v>
      </c>
      <c r="C36" s="7">
        <f>BLS_T3_GOV!C35</f>
        <v>732.4</v>
      </c>
      <c r="D36" s="7">
        <f>BLS_T3_GOV!D35</f>
        <v>727.2</v>
      </c>
      <c r="E36" s="7">
        <f>BLS_T3_GOV!E35</f>
        <v>728.1</v>
      </c>
      <c r="F36" s="1">
        <f t="shared" si="0"/>
        <v>0.83090984628166886</v>
      </c>
    </row>
    <row r="37" spans="1:6" x14ac:dyDescent="0.2">
      <c r="A37" s="8" t="s">
        <v>34</v>
      </c>
      <c r="B37" s="7">
        <f>BLS_T3_GOV!B36</f>
        <v>83.5</v>
      </c>
      <c r="C37" s="7">
        <f>BLS_T3_GOV!C36</f>
        <v>83.4</v>
      </c>
      <c r="D37" s="7">
        <f>BLS_T3_GOV!D36</f>
        <v>84.4</v>
      </c>
      <c r="E37" s="7">
        <f>BLS_T3_GOV!E36</f>
        <v>84.3</v>
      </c>
      <c r="F37" s="1">
        <f t="shared" si="0"/>
        <v>0.95808383233533245</v>
      </c>
    </row>
    <row r="38" spans="1:6" x14ac:dyDescent="0.2">
      <c r="A38" s="8" t="s">
        <v>35</v>
      </c>
      <c r="B38" s="7">
        <f>BLS_T3_GOV!B37</f>
        <v>776.3</v>
      </c>
      <c r="C38" s="7">
        <f>BLS_T3_GOV!C37</f>
        <v>771.6</v>
      </c>
      <c r="D38" s="7">
        <f>BLS_T3_GOV!D37</f>
        <v>772.7</v>
      </c>
      <c r="E38" s="7">
        <f>BLS_T3_GOV!E37</f>
        <v>771.7</v>
      </c>
      <c r="F38" s="1">
        <f t="shared" si="0"/>
        <v>-0.59255442483574505</v>
      </c>
    </row>
    <row r="39" spans="1:6" x14ac:dyDescent="0.2">
      <c r="A39" s="8" t="s">
        <v>36</v>
      </c>
      <c r="B39" s="7">
        <f>BLS_T3_GOV!B38</f>
        <v>353.8</v>
      </c>
      <c r="C39" s="7">
        <f>BLS_T3_GOV!C38</f>
        <v>353.5</v>
      </c>
      <c r="D39" s="7">
        <f>BLS_T3_GOV!D38</f>
        <v>354.4</v>
      </c>
      <c r="E39" s="7">
        <f>BLS_T3_GOV!E38</f>
        <v>354.6</v>
      </c>
      <c r="F39" s="1">
        <f t="shared" si="0"/>
        <v>0.22611644997174718</v>
      </c>
    </row>
    <row r="40" spans="1:6" x14ac:dyDescent="0.2">
      <c r="A40" s="8" t="s">
        <v>37</v>
      </c>
      <c r="B40" s="7">
        <f>BLS_T3_GOV!B39</f>
        <v>304.7</v>
      </c>
      <c r="C40" s="7">
        <f>BLS_T3_GOV!C39</f>
        <v>308.5</v>
      </c>
      <c r="D40" s="7">
        <f>BLS_T3_GOV!D39</f>
        <v>305.10000000000002</v>
      </c>
      <c r="E40" s="7">
        <f>BLS_T3_GOV!E39</f>
        <v>309.5</v>
      </c>
      <c r="F40" s="1">
        <f t="shared" si="0"/>
        <v>1.5753199868723478</v>
      </c>
    </row>
    <row r="41" spans="1:6" x14ac:dyDescent="0.2">
      <c r="A41" s="8" t="s">
        <v>38</v>
      </c>
      <c r="B41" s="7">
        <f>BLS_T3_GOV!B40</f>
        <v>702.1</v>
      </c>
      <c r="C41" s="7">
        <f>BLS_T3_GOV!C40</f>
        <v>703.1</v>
      </c>
      <c r="D41" s="7">
        <f>BLS_T3_GOV!D40</f>
        <v>700.4</v>
      </c>
      <c r="E41" s="7">
        <f>BLS_T3_GOV!E40</f>
        <v>698.8</v>
      </c>
      <c r="F41" s="1">
        <f t="shared" si="0"/>
        <v>-0.47001851588094334</v>
      </c>
    </row>
    <row r="42" spans="1:6" x14ac:dyDescent="0.2">
      <c r="A42" s="8" t="s">
        <v>39</v>
      </c>
      <c r="B42" s="7">
        <f>BLS_T3_GOV!B41</f>
        <v>60.4</v>
      </c>
      <c r="C42" s="7">
        <f>BLS_T3_GOV!C41</f>
        <v>60.7</v>
      </c>
      <c r="D42" s="7">
        <f>BLS_T3_GOV!D41</f>
        <v>60.5</v>
      </c>
      <c r="E42" s="7">
        <f>BLS_T3_GOV!E41</f>
        <v>60.6</v>
      </c>
      <c r="F42" s="1">
        <f t="shared" si="0"/>
        <v>0.33112582781458233</v>
      </c>
    </row>
    <row r="43" spans="1:6" x14ac:dyDescent="0.2">
      <c r="A43" s="8" t="s">
        <v>40</v>
      </c>
      <c r="B43" s="7">
        <f>BLS_T3_GOV!B42</f>
        <v>362.3</v>
      </c>
      <c r="C43" s="7">
        <f>BLS_T3_GOV!C42</f>
        <v>365.1</v>
      </c>
      <c r="D43" s="7">
        <f>BLS_T3_GOV!D42</f>
        <v>364.7</v>
      </c>
      <c r="E43" s="7">
        <f>BLS_T3_GOV!E42</f>
        <v>364.3</v>
      </c>
      <c r="F43" s="1">
        <f t="shared" si="0"/>
        <v>0.5520287054926909</v>
      </c>
    </row>
    <row r="44" spans="1:6" x14ac:dyDescent="0.2">
      <c r="A44" s="8" t="s">
        <v>41</v>
      </c>
      <c r="B44" s="7">
        <f>BLS_T3_GOV!B43</f>
        <v>78.099999999999994</v>
      </c>
      <c r="C44" s="7">
        <f>BLS_T3_GOV!C43</f>
        <v>79</v>
      </c>
      <c r="D44" s="7">
        <f>BLS_T3_GOV!D43</f>
        <v>79.7</v>
      </c>
      <c r="E44" s="7">
        <f>BLS_T3_GOV!E43</f>
        <v>79.8</v>
      </c>
      <c r="F44" s="1">
        <f t="shared" si="0"/>
        <v>2.1766965428937191</v>
      </c>
    </row>
    <row r="45" spans="1:6" x14ac:dyDescent="0.2">
      <c r="A45" s="8" t="s">
        <v>42</v>
      </c>
      <c r="B45" s="7">
        <f>BLS_T3_GOV!B44</f>
        <v>426.1</v>
      </c>
      <c r="C45" s="7">
        <f>BLS_T3_GOV!C44</f>
        <v>428.3</v>
      </c>
      <c r="D45" s="7">
        <f>BLS_T3_GOV!D44</f>
        <v>432.5</v>
      </c>
      <c r="E45" s="7">
        <f>BLS_T3_GOV!E44</f>
        <v>433.3</v>
      </c>
      <c r="F45" s="1">
        <f t="shared" si="0"/>
        <v>1.6897441915043387</v>
      </c>
    </row>
    <row r="46" spans="1:6" x14ac:dyDescent="0.2">
      <c r="A46" s="8" t="s">
        <v>43</v>
      </c>
      <c r="B46" s="7">
        <f>BLS_T3_GOV!B45</f>
        <v>1905.4</v>
      </c>
      <c r="C46" s="7">
        <f>BLS_T3_GOV!C45</f>
        <v>1940.4</v>
      </c>
      <c r="D46" s="7">
        <f>BLS_T3_GOV!D45</f>
        <v>1944.2</v>
      </c>
      <c r="E46" s="7">
        <f>BLS_T3_GOV!E45</f>
        <v>1938.6</v>
      </c>
      <c r="F46" s="1">
        <f t="shared" si="0"/>
        <v>1.7424162905426588</v>
      </c>
    </row>
    <row r="47" spans="1:6" x14ac:dyDescent="0.2">
      <c r="A47" s="8" t="s">
        <v>44</v>
      </c>
      <c r="B47" s="7">
        <f>BLS_T3_GOV!B46</f>
        <v>235.6</v>
      </c>
      <c r="C47" s="7">
        <f>BLS_T3_GOV!C46</f>
        <v>240.7</v>
      </c>
      <c r="D47" s="7">
        <f>BLS_T3_GOV!D46</f>
        <v>239.9</v>
      </c>
      <c r="E47" s="7">
        <f>BLS_T3_GOV!E46</f>
        <v>240.9</v>
      </c>
      <c r="F47" s="1">
        <f t="shared" si="0"/>
        <v>2.2495755517826899</v>
      </c>
    </row>
    <row r="48" spans="1:6" x14ac:dyDescent="0.2">
      <c r="A48" s="8" t="s">
        <v>45</v>
      </c>
      <c r="B48" s="7">
        <f>BLS_T3_GOV!B47</f>
        <v>55.6</v>
      </c>
      <c r="C48" s="7">
        <f>BLS_T3_GOV!C47</f>
        <v>55.7</v>
      </c>
      <c r="D48" s="7">
        <f>BLS_T3_GOV!D47</f>
        <v>55.7</v>
      </c>
      <c r="E48" s="7">
        <f>BLS_T3_GOV!E47</f>
        <v>55.5</v>
      </c>
      <c r="F48" s="1">
        <f t="shared" si="0"/>
        <v>-0.17985611510791255</v>
      </c>
    </row>
    <row r="49" spans="1:6" x14ac:dyDescent="0.2">
      <c r="A49" s="8" t="s">
        <v>46</v>
      </c>
      <c r="B49" s="7">
        <f>BLS_T3_GOV!B48</f>
        <v>713.1</v>
      </c>
      <c r="C49" s="7">
        <f>BLS_T3_GOV!C48</f>
        <v>715.1</v>
      </c>
      <c r="D49" s="7">
        <f>BLS_T3_GOV!D48</f>
        <v>713.4</v>
      </c>
      <c r="E49" s="7">
        <f>BLS_T3_GOV!E48</f>
        <v>717.8</v>
      </c>
      <c r="F49" s="1">
        <f t="shared" si="0"/>
        <v>0.65909409619968606</v>
      </c>
    </row>
    <row r="50" spans="1:6" x14ac:dyDescent="0.2">
      <c r="A50" s="8" t="s">
        <v>47</v>
      </c>
      <c r="B50" s="7">
        <f>BLS_T3_GOV!B49</f>
        <v>567.5</v>
      </c>
      <c r="C50" s="7">
        <f>BLS_T3_GOV!C49</f>
        <v>580.29999999999995</v>
      </c>
      <c r="D50" s="7">
        <f>BLS_T3_GOV!D49</f>
        <v>578</v>
      </c>
      <c r="E50" s="7">
        <f>BLS_T3_GOV!E49</f>
        <v>580</v>
      </c>
      <c r="F50" s="1">
        <f t="shared" si="0"/>
        <v>2.2026431718061623</v>
      </c>
    </row>
    <row r="51" spans="1:6" x14ac:dyDescent="0.2">
      <c r="A51" s="8" t="s">
        <v>48</v>
      </c>
      <c r="B51" s="7">
        <f>BLS_T3_GOV!B50</f>
        <v>154.30000000000001</v>
      </c>
      <c r="C51" s="7">
        <f>BLS_T3_GOV!C50</f>
        <v>155.80000000000001</v>
      </c>
      <c r="D51" s="7">
        <f>BLS_T3_GOV!D50</f>
        <v>155.6</v>
      </c>
      <c r="E51" s="7">
        <f>BLS_T3_GOV!E50</f>
        <v>155.6</v>
      </c>
      <c r="F51" s="1">
        <f t="shared" si="0"/>
        <v>0.84251458198314477</v>
      </c>
    </row>
    <row r="52" spans="1:6" x14ac:dyDescent="0.2">
      <c r="A52" s="8" t="s">
        <v>49</v>
      </c>
      <c r="B52" s="7">
        <f>BLS_T3_GOV!B51</f>
        <v>410</v>
      </c>
      <c r="C52" s="7">
        <f>BLS_T3_GOV!C51</f>
        <v>418.2</v>
      </c>
      <c r="D52" s="7">
        <f>BLS_T3_GOV!D51</f>
        <v>413.2</v>
      </c>
      <c r="E52" s="7">
        <f>BLS_T3_GOV!E51</f>
        <v>416.7</v>
      </c>
      <c r="F52" s="1">
        <f t="shared" si="0"/>
        <v>1.6341463414634161</v>
      </c>
    </row>
    <row r="53" spans="1:6" x14ac:dyDescent="0.2">
      <c r="A53" s="8" t="s">
        <v>50</v>
      </c>
      <c r="B53" s="7">
        <f>BLS_T3_GOV!B52</f>
        <v>71.7</v>
      </c>
      <c r="C53" s="7">
        <f>BLS_T3_GOV!C52</f>
        <v>70.900000000000006</v>
      </c>
      <c r="D53" s="7">
        <f>BLS_T3_GOV!D52</f>
        <v>70.400000000000006</v>
      </c>
      <c r="E53" s="7">
        <f>BLS_T3_GOV!E52</f>
        <v>70.5</v>
      </c>
      <c r="F53" s="1">
        <f t="shared" si="0"/>
        <v>-1.6736401673640211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" sqref="F5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42401</v>
      </c>
      <c r="C1" s="4">
        <v>42705</v>
      </c>
      <c r="D1" s="4">
        <v>42736</v>
      </c>
      <c r="E1" s="6">
        <v>42767</v>
      </c>
    </row>
    <row r="2" spans="1:5" x14ac:dyDescent="0.2">
      <c r="A2" s="25" t="s">
        <v>0</v>
      </c>
      <c r="B2" s="7">
        <v>6</v>
      </c>
      <c r="C2" s="7">
        <v>6.3</v>
      </c>
      <c r="D2" s="7">
        <v>6.4</v>
      </c>
      <c r="E2" s="7">
        <v>6.2</v>
      </c>
    </row>
    <row r="3" spans="1:5" x14ac:dyDescent="0.2">
      <c r="A3" s="25" t="s">
        <v>1</v>
      </c>
      <c r="B3" s="7">
        <v>6.6</v>
      </c>
      <c r="C3" s="7">
        <v>6.6</v>
      </c>
      <c r="D3" s="7">
        <v>6.5</v>
      </c>
      <c r="E3" s="7">
        <v>6.4</v>
      </c>
    </row>
    <row r="4" spans="1:5" x14ac:dyDescent="0.2">
      <c r="A4" s="25" t="s">
        <v>2</v>
      </c>
      <c r="B4" s="7">
        <v>5.5</v>
      </c>
      <c r="C4" s="7">
        <v>5</v>
      </c>
      <c r="D4" s="7">
        <v>5</v>
      </c>
      <c r="E4" s="7">
        <v>5.0999999999999996</v>
      </c>
    </row>
    <row r="5" spans="1:5" x14ac:dyDescent="0.2">
      <c r="A5" s="25" t="s">
        <v>3</v>
      </c>
      <c r="B5" s="7">
        <v>4.0999999999999996</v>
      </c>
      <c r="C5" s="7">
        <v>3.9</v>
      </c>
      <c r="D5" s="7">
        <v>3.8</v>
      </c>
      <c r="E5" s="7">
        <v>3.7</v>
      </c>
    </row>
    <row r="6" spans="1:5" x14ac:dyDescent="0.2">
      <c r="A6" s="25" t="s">
        <v>4</v>
      </c>
      <c r="B6" s="7">
        <v>5.6</v>
      </c>
      <c r="C6" s="7">
        <v>5.2</v>
      </c>
      <c r="D6" s="7">
        <v>5.2</v>
      </c>
      <c r="E6" s="7">
        <v>5</v>
      </c>
    </row>
    <row r="7" spans="1:5" x14ac:dyDescent="0.2">
      <c r="A7" s="25" t="s">
        <v>5</v>
      </c>
      <c r="B7" s="7">
        <v>3.3</v>
      </c>
      <c r="C7" s="7">
        <v>3</v>
      </c>
      <c r="D7" s="7">
        <v>2.9</v>
      </c>
      <c r="E7" s="7">
        <v>2.9</v>
      </c>
    </row>
    <row r="8" spans="1:5" x14ac:dyDescent="0.2">
      <c r="A8" s="25" t="s">
        <v>6</v>
      </c>
      <c r="B8" s="7">
        <v>5.5</v>
      </c>
      <c r="C8" s="7">
        <v>4.4000000000000004</v>
      </c>
      <c r="D8" s="7">
        <v>4.5</v>
      </c>
      <c r="E8" s="7">
        <v>4.7</v>
      </c>
    </row>
    <row r="9" spans="1:5" x14ac:dyDescent="0.2">
      <c r="A9" s="25" t="s">
        <v>7</v>
      </c>
      <c r="B9" s="7">
        <v>4.5</v>
      </c>
      <c r="C9" s="7">
        <v>4.3</v>
      </c>
      <c r="D9" s="7">
        <v>4.4000000000000004</v>
      </c>
      <c r="E9" s="7">
        <v>4.5</v>
      </c>
    </row>
    <row r="10" spans="1:5" x14ac:dyDescent="0.2">
      <c r="A10" s="25" t="s">
        <v>8</v>
      </c>
      <c r="B10" s="7">
        <v>6.2</v>
      </c>
      <c r="C10" s="7">
        <v>5.7</v>
      </c>
      <c r="D10" s="7">
        <v>5.7</v>
      </c>
      <c r="E10" s="7">
        <v>5.7</v>
      </c>
    </row>
    <row r="11" spans="1:5" x14ac:dyDescent="0.2">
      <c r="A11" s="25" t="s">
        <v>9</v>
      </c>
      <c r="B11" s="7">
        <v>5</v>
      </c>
      <c r="C11" s="7">
        <v>4.9000000000000004</v>
      </c>
      <c r="D11" s="7">
        <v>5</v>
      </c>
      <c r="E11" s="7">
        <v>5</v>
      </c>
    </row>
    <row r="12" spans="1:5" x14ac:dyDescent="0.2">
      <c r="A12" s="25" t="s">
        <v>10</v>
      </c>
      <c r="B12" s="7">
        <v>5.5</v>
      </c>
      <c r="C12" s="7">
        <v>5.5</v>
      </c>
      <c r="D12" s="7">
        <v>5.5</v>
      </c>
      <c r="E12" s="7">
        <v>5.3</v>
      </c>
    </row>
    <row r="13" spans="1:5" x14ac:dyDescent="0.2">
      <c r="A13" s="25" t="s">
        <v>11</v>
      </c>
      <c r="B13" s="7">
        <v>3.1</v>
      </c>
      <c r="C13" s="7">
        <v>2.9</v>
      </c>
      <c r="D13" s="7">
        <v>2.8</v>
      </c>
      <c r="E13" s="7">
        <v>2.8</v>
      </c>
    </row>
    <row r="14" spans="1:5" x14ac:dyDescent="0.2">
      <c r="A14" s="25" t="s">
        <v>12</v>
      </c>
      <c r="B14" s="7">
        <v>3.9</v>
      </c>
      <c r="C14" s="7">
        <v>3.6</v>
      </c>
      <c r="D14" s="7">
        <v>3.6</v>
      </c>
      <c r="E14" s="7">
        <v>3.6</v>
      </c>
    </row>
    <row r="15" spans="1:5" x14ac:dyDescent="0.2">
      <c r="A15" s="25" t="s">
        <v>13</v>
      </c>
      <c r="B15" s="7">
        <v>6.1</v>
      </c>
      <c r="C15" s="7">
        <v>5.7</v>
      </c>
      <c r="D15" s="7">
        <v>5.7</v>
      </c>
      <c r="E15" s="7">
        <v>5.4</v>
      </c>
    </row>
    <row r="16" spans="1:5" x14ac:dyDescent="0.2">
      <c r="A16" s="7" t="s">
        <v>14</v>
      </c>
      <c r="B16" s="7">
        <v>4.7</v>
      </c>
      <c r="C16" s="7">
        <v>4</v>
      </c>
      <c r="D16" s="7">
        <v>4</v>
      </c>
      <c r="E16" s="7">
        <v>4.0999999999999996</v>
      </c>
    </row>
    <row r="17" spans="1:5" x14ac:dyDescent="0.2">
      <c r="A17" s="7" t="s">
        <v>15</v>
      </c>
      <c r="B17" s="7">
        <v>3.8</v>
      </c>
      <c r="C17" s="7">
        <v>3.5</v>
      </c>
      <c r="D17" s="7">
        <v>3.4</v>
      </c>
      <c r="E17" s="7">
        <v>3.2</v>
      </c>
    </row>
    <row r="18" spans="1:5" x14ac:dyDescent="0.2">
      <c r="A18" s="7" t="s">
        <v>16</v>
      </c>
      <c r="B18" s="7">
        <v>4.0999999999999996</v>
      </c>
      <c r="C18" s="7">
        <v>4.3</v>
      </c>
      <c r="D18" s="7">
        <v>4.0999999999999996</v>
      </c>
      <c r="E18" s="7">
        <v>4</v>
      </c>
    </row>
    <row r="19" spans="1:5" x14ac:dyDescent="0.2">
      <c r="A19" s="7" t="s">
        <v>17</v>
      </c>
      <c r="B19" s="7">
        <v>5.2</v>
      </c>
      <c r="C19" s="7">
        <v>4.8</v>
      </c>
      <c r="D19" s="7">
        <v>5</v>
      </c>
      <c r="E19" s="7">
        <v>4.9000000000000004</v>
      </c>
    </row>
    <row r="20" spans="1:5" x14ac:dyDescent="0.2">
      <c r="A20" s="7" t="s">
        <v>18</v>
      </c>
      <c r="B20" s="7">
        <v>6.2</v>
      </c>
      <c r="C20" s="7">
        <v>6</v>
      </c>
      <c r="D20" s="7">
        <v>5.9</v>
      </c>
      <c r="E20" s="7">
        <v>5.8</v>
      </c>
    </row>
    <row r="21" spans="1:5" x14ac:dyDescent="0.2">
      <c r="A21" s="7" t="s">
        <v>19</v>
      </c>
      <c r="B21" s="7">
        <v>3.7</v>
      </c>
      <c r="C21" s="7">
        <v>3.8</v>
      </c>
      <c r="D21" s="7">
        <v>3.5</v>
      </c>
      <c r="E21" s="7">
        <v>3.2</v>
      </c>
    </row>
    <row r="22" spans="1:5" x14ac:dyDescent="0.2">
      <c r="A22" s="7" t="s">
        <v>20</v>
      </c>
      <c r="B22" s="7">
        <v>4.5</v>
      </c>
      <c r="C22" s="7">
        <v>4.2</v>
      </c>
      <c r="D22" s="7">
        <v>4.2</v>
      </c>
      <c r="E22" s="7">
        <v>4.2</v>
      </c>
    </row>
    <row r="23" spans="1:5" x14ac:dyDescent="0.2">
      <c r="A23" s="7" t="s">
        <v>21</v>
      </c>
      <c r="B23" s="7">
        <v>4.2</v>
      </c>
      <c r="C23" s="7">
        <v>3.1</v>
      </c>
      <c r="D23" s="7">
        <v>3.2</v>
      </c>
      <c r="E23" s="7">
        <v>3.4</v>
      </c>
    </row>
    <row r="24" spans="1:5" x14ac:dyDescent="0.2">
      <c r="A24" s="7" t="s">
        <v>22</v>
      </c>
      <c r="B24" s="7">
        <v>5</v>
      </c>
      <c r="C24" s="7">
        <v>5.0999999999999996</v>
      </c>
      <c r="D24" s="7">
        <v>5.2</v>
      </c>
      <c r="E24" s="7">
        <v>5.3</v>
      </c>
    </row>
    <row r="25" spans="1:5" x14ac:dyDescent="0.2">
      <c r="A25" s="7" t="s">
        <v>23</v>
      </c>
      <c r="B25" s="7">
        <v>3.9</v>
      </c>
      <c r="C25" s="7">
        <v>4</v>
      </c>
      <c r="D25" s="7">
        <v>4</v>
      </c>
      <c r="E25" s="7">
        <v>4</v>
      </c>
    </row>
    <row r="26" spans="1:5" x14ac:dyDescent="0.2">
      <c r="A26" s="7" t="s">
        <v>24</v>
      </c>
      <c r="B26" s="7">
        <v>6.1</v>
      </c>
      <c r="C26" s="7">
        <v>5.5</v>
      </c>
      <c r="D26" s="7">
        <v>5.5</v>
      </c>
      <c r="E26" s="7">
        <v>5.2</v>
      </c>
    </row>
    <row r="27" spans="1:5" x14ac:dyDescent="0.2">
      <c r="A27" s="7" t="s">
        <v>25</v>
      </c>
      <c r="B27" s="7">
        <v>4.5</v>
      </c>
      <c r="C27" s="7">
        <v>4.4000000000000004</v>
      </c>
      <c r="D27" s="7">
        <v>4.2</v>
      </c>
      <c r="E27" s="7">
        <v>4.0999999999999996</v>
      </c>
    </row>
    <row r="28" spans="1:5" x14ac:dyDescent="0.2">
      <c r="A28" s="7" t="s">
        <v>26</v>
      </c>
      <c r="B28" s="7">
        <v>4.2</v>
      </c>
      <c r="C28" s="7">
        <v>4</v>
      </c>
      <c r="D28" s="7">
        <v>3.9</v>
      </c>
      <c r="E28" s="7">
        <v>3.8</v>
      </c>
    </row>
    <row r="29" spans="1:5" x14ac:dyDescent="0.2">
      <c r="A29" s="7" t="s">
        <v>27</v>
      </c>
      <c r="B29" s="7">
        <v>3.2</v>
      </c>
      <c r="C29" s="7">
        <v>3.3</v>
      </c>
      <c r="D29" s="7">
        <v>3.3</v>
      </c>
      <c r="E29" s="7">
        <v>3.2</v>
      </c>
    </row>
    <row r="30" spans="1:5" x14ac:dyDescent="0.2">
      <c r="A30" s="7" t="s">
        <v>28</v>
      </c>
      <c r="B30" s="7">
        <v>6.1</v>
      </c>
      <c r="C30" s="7">
        <v>5.0999999999999996</v>
      </c>
      <c r="D30" s="7">
        <v>5</v>
      </c>
      <c r="E30" s="7">
        <v>4.9000000000000004</v>
      </c>
    </row>
    <row r="31" spans="1:5" x14ac:dyDescent="0.2">
      <c r="A31" s="7" t="s">
        <v>29</v>
      </c>
      <c r="B31" s="7">
        <v>2.8</v>
      </c>
      <c r="C31" s="7">
        <v>2.7</v>
      </c>
      <c r="D31" s="7">
        <v>2.7</v>
      </c>
      <c r="E31" s="7">
        <v>2.7</v>
      </c>
    </row>
    <row r="32" spans="1:5" x14ac:dyDescent="0.2">
      <c r="A32" s="7" t="s">
        <v>30</v>
      </c>
      <c r="B32" s="7">
        <v>5</v>
      </c>
      <c r="C32" s="7">
        <v>4.7</v>
      </c>
      <c r="D32" s="7">
        <v>4.5999999999999996</v>
      </c>
      <c r="E32" s="7">
        <v>4.4000000000000004</v>
      </c>
    </row>
    <row r="33" spans="1:5" x14ac:dyDescent="0.2">
      <c r="A33" s="7" t="s">
        <v>31</v>
      </c>
      <c r="B33" s="7">
        <v>6.6</v>
      </c>
      <c r="C33" s="7">
        <v>6.7</v>
      </c>
      <c r="D33" s="7">
        <v>6.7</v>
      </c>
      <c r="E33" s="7">
        <v>6.8</v>
      </c>
    </row>
    <row r="34" spans="1:5" x14ac:dyDescent="0.2">
      <c r="A34" s="7" t="s">
        <v>32</v>
      </c>
      <c r="B34" s="7">
        <v>4.9000000000000004</v>
      </c>
      <c r="C34" s="7">
        <v>4.8</v>
      </c>
      <c r="D34" s="7">
        <v>4.5999999999999996</v>
      </c>
      <c r="E34" s="7">
        <v>4.4000000000000004</v>
      </c>
    </row>
    <row r="35" spans="1:5" x14ac:dyDescent="0.2">
      <c r="A35" s="7" t="s">
        <v>33</v>
      </c>
      <c r="B35" s="7">
        <v>5.2</v>
      </c>
      <c r="C35" s="7">
        <v>5.2</v>
      </c>
      <c r="D35" s="7">
        <v>5.3</v>
      </c>
      <c r="E35" s="7">
        <v>5.0999999999999996</v>
      </c>
    </row>
    <row r="36" spans="1:5" x14ac:dyDescent="0.2">
      <c r="A36" s="7" t="s">
        <v>34</v>
      </c>
      <c r="B36" s="7">
        <v>3.3</v>
      </c>
      <c r="C36" s="7">
        <v>3</v>
      </c>
      <c r="D36" s="7">
        <v>3</v>
      </c>
      <c r="E36" s="7">
        <v>2.9</v>
      </c>
    </row>
    <row r="37" spans="1:5" x14ac:dyDescent="0.2">
      <c r="A37" s="7" t="s">
        <v>35</v>
      </c>
      <c r="B37" s="7">
        <v>5</v>
      </c>
      <c r="C37" s="7">
        <v>5</v>
      </c>
      <c r="D37" s="7">
        <v>5</v>
      </c>
      <c r="E37" s="7">
        <v>5.0999999999999996</v>
      </c>
    </row>
    <row r="38" spans="1:5" x14ac:dyDescent="0.2">
      <c r="A38" s="7" t="s">
        <v>36</v>
      </c>
      <c r="B38" s="7">
        <v>4.8</v>
      </c>
      <c r="C38" s="7">
        <v>4.8</v>
      </c>
      <c r="D38" s="7">
        <v>4.7</v>
      </c>
      <c r="E38" s="7">
        <v>4.5999999999999996</v>
      </c>
    </row>
    <row r="39" spans="1:5" x14ac:dyDescent="0.2">
      <c r="A39" s="7" t="s">
        <v>37</v>
      </c>
      <c r="B39" s="7">
        <v>4.9000000000000004</v>
      </c>
      <c r="C39" s="7">
        <v>4.5</v>
      </c>
      <c r="D39" s="7">
        <v>4.3</v>
      </c>
      <c r="E39" s="7">
        <v>4</v>
      </c>
    </row>
    <row r="40" spans="1:5" x14ac:dyDescent="0.2">
      <c r="A40" s="7" t="s">
        <v>38</v>
      </c>
      <c r="B40" s="7">
        <v>5.4</v>
      </c>
      <c r="C40" s="7">
        <v>5.4</v>
      </c>
      <c r="D40" s="7">
        <v>5.2</v>
      </c>
      <c r="E40" s="7">
        <v>5</v>
      </c>
    </row>
    <row r="41" spans="1:5" x14ac:dyDescent="0.2">
      <c r="A41" s="7" t="s">
        <v>39</v>
      </c>
      <c r="B41" s="7">
        <v>5.4</v>
      </c>
      <c r="C41" s="7">
        <v>4.9000000000000004</v>
      </c>
      <c r="D41" s="7">
        <v>4.8</v>
      </c>
      <c r="E41" s="7">
        <v>4.5</v>
      </c>
    </row>
    <row r="42" spans="1:5" x14ac:dyDescent="0.2">
      <c r="A42" s="7" t="s">
        <v>40</v>
      </c>
      <c r="B42" s="7">
        <v>5.4</v>
      </c>
      <c r="C42" s="7">
        <v>4.3</v>
      </c>
      <c r="D42" s="7">
        <v>4.4000000000000004</v>
      </c>
      <c r="E42" s="7">
        <v>4.4000000000000004</v>
      </c>
    </row>
    <row r="43" spans="1:5" x14ac:dyDescent="0.2">
      <c r="A43" s="7" t="s">
        <v>41</v>
      </c>
      <c r="B43" s="7">
        <v>2.7</v>
      </c>
      <c r="C43" s="7">
        <v>2.9</v>
      </c>
      <c r="D43" s="7">
        <v>2.9</v>
      </c>
      <c r="E43" s="7">
        <v>2.8</v>
      </c>
    </row>
    <row r="44" spans="1:5" x14ac:dyDescent="0.2">
      <c r="A44" s="7" t="s">
        <v>42</v>
      </c>
      <c r="B44" s="7">
        <v>4.7</v>
      </c>
      <c r="C44" s="7">
        <v>5.0999999999999996</v>
      </c>
      <c r="D44" s="7">
        <v>5.4</v>
      </c>
      <c r="E44" s="7">
        <v>5.3</v>
      </c>
    </row>
    <row r="45" spans="1:5" x14ac:dyDescent="0.2">
      <c r="A45" s="7" t="s">
        <v>43</v>
      </c>
      <c r="B45" s="7">
        <v>4.5999999999999996</v>
      </c>
      <c r="C45" s="7">
        <v>4.8</v>
      </c>
      <c r="D45" s="7">
        <v>4.8</v>
      </c>
      <c r="E45" s="7">
        <v>4.9000000000000004</v>
      </c>
    </row>
    <row r="46" spans="1:5" x14ac:dyDescent="0.2">
      <c r="A46" s="7" t="s">
        <v>44</v>
      </c>
      <c r="B46" s="7">
        <v>3.6</v>
      </c>
      <c r="C46" s="7">
        <v>3.2</v>
      </c>
      <c r="D46" s="7">
        <v>3.1</v>
      </c>
      <c r="E46" s="7">
        <v>3.1</v>
      </c>
    </row>
    <row r="47" spans="1:5" x14ac:dyDescent="0.2">
      <c r="A47" s="7" t="s">
        <v>45</v>
      </c>
      <c r="B47" s="7">
        <v>3.3</v>
      </c>
      <c r="C47" s="7">
        <v>3.2</v>
      </c>
      <c r="D47" s="7">
        <v>3.1</v>
      </c>
      <c r="E47" s="7">
        <v>3</v>
      </c>
    </row>
    <row r="48" spans="1:5" x14ac:dyDescent="0.2">
      <c r="A48" s="7" t="s">
        <v>46</v>
      </c>
      <c r="B48" s="7">
        <v>4</v>
      </c>
      <c r="C48" s="7">
        <v>4.0999999999999996</v>
      </c>
      <c r="D48" s="7">
        <v>4</v>
      </c>
      <c r="E48" s="7">
        <v>3.9</v>
      </c>
    </row>
    <row r="49" spans="1:5" x14ac:dyDescent="0.2">
      <c r="A49" s="7" t="s">
        <v>47</v>
      </c>
      <c r="B49" s="7">
        <v>5.6</v>
      </c>
      <c r="C49" s="7">
        <v>5.0999999999999996</v>
      </c>
      <c r="D49" s="7">
        <v>5.0999999999999996</v>
      </c>
      <c r="E49" s="7">
        <v>4.9000000000000004</v>
      </c>
    </row>
    <row r="50" spans="1:5" x14ac:dyDescent="0.2">
      <c r="A50" s="7" t="s">
        <v>48</v>
      </c>
      <c r="B50" s="7">
        <v>6.3</v>
      </c>
      <c r="C50" s="7">
        <v>5.8</v>
      </c>
      <c r="D50" s="7">
        <v>5.6</v>
      </c>
      <c r="E50" s="7">
        <v>5.2</v>
      </c>
    </row>
    <row r="51" spans="1:5" x14ac:dyDescent="0.2">
      <c r="A51" s="7" t="s">
        <v>49</v>
      </c>
      <c r="B51" s="7">
        <v>4.2</v>
      </c>
      <c r="C51" s="7">
        <v>4.0999999999999996</v>
      </c>
      <c r="D51" s="7">
        <v>3.9</v>
      </c>
      <c r="E51" s="7">
        <v>3.7</v>
      </c>
    </row>
    <row r="52" spans="1:5" x14ac:dyDescent="0.2">
      <c r="A52" s="7" t="s">
        <v>50</v>
      </c>
      <c r="B52" s="7">
        <v>5.3</v>
      </c>
      <c r="C52" s="7">
        <v>4.8</v>
      </c>
      <c r="D52" s="7">
        <v>4.8</v>
      </c>
      <c r="E52" s="7">
        <v>4.7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E1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42401</v>
      </c>
      <c r="C1" s="4">
        <v>42705</v>
      </c>
      <c r="D1" s="4">
        <v>42736</v>
      </c>
      <c r="E1" s="6">
        <v>42767</v>
      </c>
    </row>
    <row r="2" spans="1:5" x14ac:dyDescent="0.2">
      <c r="A2" s="7" t="s">
        <v>0</v>
      </c>
      <c r="B2" s="32">
        <v>1967.5</v>
      </c>
      <c r="C2" s="32">
        <v>1983.7</v>
      </c>
      <c r="D2" s="32">
        <v>1995</v>
      </c>
      <c r="E2" s="32">
        <v>1996.6</v>
      </c>
    </row>
    <row r="3" spans="1:5" x14ac:dyDescent="0.2">
      <c r="A3" s="7" t="s">
        <v>1</v>
      </c>
      <c r="B3" s="32">
        <v>336</v>
      </c>
      <c r="C3" s="32">
        <v>329.4</v>
      </c>
      <c r="D3" s="32">
        <v>328.2</v>
      </c>
      <c r="E3" s="32">
        <v>329.3</v>
      </c>
    </row>
    <row r="4" spans="1:5" x14ac:dyDescent="0.2">
      <c r="A4" s="7" t="s">
        <v>2</v>
      </c>
      <c r="B4" s="32">
        <v>2680.9</v>
      </c>
      <c r="C4" s="32">
        <v>2735.4</v>
      </c>
      <c r="D4" s="32">
        <v>2731.2</v>
      </c>
      <c r="E4" s="32">
        <v>2739.1</v>
      </c>
    </row>
    <row r="5" spans="1:5" x14ac:dyDescent="0.2">
      <c r="A5" s="7" t="s">
        <v>3</v>
      </c>
      <c r="B5" s="32">
        <v>1224.7</v>
      </c>
      <c r="C5" s="32">
        <v>1237.3</v>
      </c>
      <c r="D5" s="32">
        <v>1234.9000000000001</v>
      </c>
      <c r="E5" s="32">
        <v>1241</v>
      </c>
    </row>
    <row r="6" spans="1:5" x14ac:dyDescent="0.2">
      <c r="A6" s="7" t="s">
        <v>4</v>
      </c>
      <c r="B6" s="32">
        <v>16360.3</v>
      </c>
      <c r="C6" s="32">
        <v>16637.900000000001</v>
      </c>
      <c r="D6" s="32">
        <v>16653.2</v>
      </c>
      <c r="E6" s="32">
        <v>16676.099999999999</v>
      </c>
    </row>
    <row r="7" spans="1:5" x14ac:dyDescent="0.2">
      <c r="A7" s="7" t="s">
        <v>5</v>
      </c>
      <c r="B7" s="32">
        <v>2581.1999999999998</v>
      </c>
      <c r="C7" s="32">
        <v>2618.3000000000002</v>
      </c>
      <c r="D7" s="32">
        <v>2629.5</v>
      </c>
      <c r="E7" s="32">
        <v>2631.5</v>
      </c>
    </row>
    <row r="8" spans="1:5" x14ac:dyDescent="0.2">
      <c r="A8" s="7" t="s">
        <v>6</v>
      </c>
      <c r="B8" s="32">
        <v>1680.3</v>
      </c>
      <c r="C8" s="32">
        <v>1677.5</v>
      </c>
      <c r="D8" s="32">
        <v>1684</v>
      </c>
      <c r="E8" s="32">
        <v>1682.4</v>
      </c>
    </row>
    <row r="9" spans="1:5" x14ac:dyDescent="0.2">
      <c r="A9" s="7" t="s">
        <v>116</v>
      </c>
      <c r="B9" s="32">
        <v>452.2</v>
      </c>
      <c r="C9" s="32">
        <v>454.4</v>
      </c>
      <c r="D9" s="32">
        <v>455.8</v>
      </c>
      <c r="E9" s="32">
        <v>455.2</v>
      </c>
    </row>
    <row r="10" spans="1:5" x14ac:dyDescent="0.2">
      <c r="A10" s="7" t="s">
        <v>117</v>
      </c>
      <c r="B10" s="32">
        <v>781</v>
      </c>
      <c r="C10" s="32">
        <v>787.6</v>
      </c>
      <c r="D10" s="32">
        <v>787.5</v>
      </c>
      <c r="E10" s="32">
        <v>785.2</v>
      </c>
    </row>
    <row r="11" spans="1:5" x14ac:dyDescent="0.2">
      <c r="A11" s="7" t="s">
        <v>9</v>
      </c>
      <c r="B11" s="32">
        <v>8294.2000000000007</v>
      </c>
      <c r="C11" s="32">
        <v>8492.4</v>
      </c>
      <c r="D11" s="32">
        <v>8548</v>
      </c>
      <c r="E11" s="32">
        <v>8543</v>
      </c>
    </row>
    <row r="12" spans="1:5" x14ac:dyDescent="0.2">
      <c r="A12" s="7" t="s">
        <v>10</v>
      </c>
      <c r="B12" s="32">
        <v>4338.2</v>
      </c>
      <c r="C12" s="32">
        <v>4435.7</v>
      </c>
      <c r="D12" s="32">
        <v>4440.2</v>
      </c>
      <c r="E12" s="32">
        <v>4452.2</v>
      </c>
    </row>
    <row r="13" spans="1:5" x14ac:dyDescent="0.2">
      <c r="A13" s="7" t="s">
        <v>118</v>
      </c>
      <c r="B13" s="32">
        <v>645.5</v>
      </c>
      <c r="C13" s="32">
        <v>651.9</v>
      </c>
      <c r="D13" s="32">
        <v>650</v>
      </c>
      <c r="E13" s="32">
        <v>650.5</v>
      </c>
    </row>
    <row r="14" spans="1:5" x14ac:dyDescent="0.2">
      <c r="A14" s="7" t="s">
        <v>12</v>
      </c>
      <c r="B14" s="32">
        <v>688.4</v>
      </c>
      <c r="C14" s="32">
        <v>707.9</v>
      </c>
      <c r="D14" s="32">
        <v>712.9</v>
      </c>
      <c r="E14" s="32">
        <v>712.9</v>
      </c>
    </row>
    <row r="15" spans="1:5" x14ac:dyDescent="0.2">
      <c r="A15" s="7" t="s">
        <v>13</v>
      </c>
      <c r="B15" s="32">
        <v>6008</v>
      </c>
      <c r="C15" s="32">
        <v>6021.3</v>
      </c>
      <c r="D15" s="32">
        <v>6029.4</v>
      </c>
      <c r="E15" s="32">
        <v>6055</v>
      </c>
    </row>
    <row r="16" spans="1:5" x14ac:dyDescent="0.2">
      <c r="A16" s="7" t="s">
        <v>14</v>
      </c>
      <c r="B16" s="32">
        <v>3074.4</v>
      </c>
      <c r="C16" s="32">
        <v>3103.9</v>
      </c>
      <c r="D16" s="32">
        <v>3106.5</v>
      </c>
      <c r="E16" s="32">
        <v>3113.8</v>
      </c>
    </row>
    <row r="17" spans="1:5" x14ac:dyDescent="0.2">
      <c r="A17" s="7" t="s">
        <v>15</v>
      </c>
      <c r="B17" s="32">
        <v>1569.5</v>
      </c>
      <c r="C17" s="32">
        <v>1571.8</v>
      </c>
      <c r="D17" s="32">
        <v>1577.4</v>
      </c>
      <c r="E17" s="32">
        <v>1580.4</v>
      </c>
    </row>
    <row r="18" spans="1:5" x14ac:dyDescent="0.2">
      <c r="A18" s="7" t="s">
        <v>16</v>
      </c>
      <c r="B18" s="32">
        <v>1411.6</v>
      </c>
      <c r="C18" s="32">
        <v>1410.5</v>
      </c>
      <c r="D18" s="32">
        <v>1407</v>
      </c>
      <c r="E18" s="32">
        <v>1411.2</v>
      </c>
    </row>
    <row r="19" spans="1:5" x14ac:dyDescent="0.2">
      <c r="A19" s="7" t="s">
        <v>17</v>
      </c>
      <c r="B19" s="32">
        <v>1909.8</v>
      </c>
      <c r="C19" s="32">
        <v>1931.3</v>
      </c>
      <c r="D19" s="32">
        <v>1934.3</v>
      </c>
      <c r="E19" s="32">
        <v>1936.2</v>
      </c>
    </row>
    <row r="20" spans="1:5" x14ac:dyDescent="0.2">
      <c r="A20" s="7" t="s">
        <v>18</v>
      </c>
      <c r="B20" s="32">
        <v>1979.4</v>
      </c>
      <c r="C20" s="32">
        <v>1969</v>
      </c>
      <c r="D20" s="32">
        <v>1975.7</v>
      </c>
      <c r="E20" s="32">
        <v>1982.4</v>
      </c>
    </row>
    <row r="21" spans="1:5" x14ac:dyDescent="0.2">
      <c r="A21" s="7" t="s">
        <v>19</v>
      </c>
      <c r="B21" s="32">
        <v>617.29999999999995</v>
      </c>
      <c r="C21" s="32">
        <v>617.6</v>
      </c>
      <c r="D21" s="32">
        <v>621.9</v>
      </c>
      <c r="E21" s="32">
        <v>620.20000000000005</v>
      </c>
    </row>
    <row r="22" spans="1:5" x14ac:dyDescent="0.2">
      <c r="A22" s="7" t="s">
        <v>119</v>
      </c>
      <c r="B22" s="32">
        <v>2697.7</v>
      </c>
      <c r="C22" s="32">
        <v>2730.8</v>
      </c>
      <c r="D22" s="32">
        <v>2744</v>
      </c>
      <c r="E22" s="32">
        <v>2755.5</v>
      </c>
    </row>
    <row r="23" spans="1:5" x14ac:dyDescent="0.2">
      <c r="A23" s="7" t="s">
        <v>21</v>
      </c>
      <c r="B23" s="32">
        <v>3545.9</v>
      </c>
      <c r="C23" s="32">
        <v>3586.4</v>
      </c>
      <c r="D23" s="32">
        <v>3593.5</v>
      </c>
      <c r="E23" s="32">
        <v>3603.6</v>
      </c>
    </row>
    <row r="24" spans="1:5" x14ac:dyDescent="0.2">
      <c r="A24" s="7" t="s">
        <v>22</v>
      </c>
      <c r="B24" s="32">
        <v>4294.3999999999996</v>
      </c>
      <c r="C24" s="32">
        <v>4368.8999999999996</v>
      </c>
      <c r="D24" s="32">
        <v>4378.6000000000004</v>
      </c>
      <c r="E24" s="32">
        <v>4377</v>
      </c>
    </row>
    <row r="25" spans="1:5" x14ac:dyDescent="0.2">
      <c r="A25" s="7" t="s">
        <v>23</v>
      </c>
      <c r="B25" s="32">
        <v>2884.4</v>
      </c>
      <c r="C25" s="32">
        <v>2921.4</v>
      </c>
      <c r="D25" s="32">
        <v>2917.5</v>
      </c>
      <c r="E25" s="32">
        <v>2921.3</v>
      </c>
    </row>
    <row r="26" spans="1:5" x14ac:dyDescent="0.2">
      <c r="A26" s="7" t="s">
        <v>24</v>
      </c>
      <c r="B26" s="32">
        <v>1147.0999999999999</v>
      </c>
      <c r="C26" s="32">
        <v>1145</v>
      </c>
      <c r="D26" s="32">
        <v>1146.5999999999999</v>
      </c>
      <c r="E26" s="32">
        <v>1147.9000000000001</v>
      </c>
    </row>
    <row r="27" spans="1:5" x14ac:dyDescent="0.2">
      <c r="A27" s="7" t="s">
        <v>25</v>
      </c>
      <c r="B27" s="32">
        <v>2826.5</v>
      </c>
      <c r="C27" s="32">
        <v>2871.7</v>
      </c>
      <c r="D27" s="32">
        <v>2877</v>
      </c>
      <c r="E27" s="32">
        <v>2880.5</v>
      </c>
    </row>
    <row r="28" spans="1:5" x14ac:dyDescent="0.2">
      <c r="A28" s="7" t="s">
        <v>26</v>
      </c>
      <c r="B28" s="32">
        <v>466</v>
      </c>
      <c r="C28" s="32">
        <v>471.7</v>
      </c>
      <c r="D28" s="32">
        <v>474.3</v>
      </c>
      <c r="E28" s="32">
        <v>477.3</v>
      </c>
    </row>
    <row r="29" spans="1:5" x14ac:dyDescent="0.2">
      <c r="A29" s="7" t="s">
        <v>120</v>
      </c>
      <c r="B29" s="32">
        <v>1011.1</v>
      </c>
      <c r="C29" s="32">
        <v>1021.9</v>
      </c>
      <c r="D29" s="32">
        <v>1018.8</v>
      </c>
      <c r="E29" s="32">
        <v>1024.7</v>
      </c>
    </row>
    <row r="30" spans="1:5" x14ac:dyDescent="0.2">
      <c r="A30" s="7" t="s">
        <v>28</v>
      </c>
      <c r="B30" s="32">
        <v>1283.4000000000001</v>
      </c>
      <c r="C30" s="32">
        <v>1321.3</v>
      </c>
      <c r="D30" s="32">
        <v>1321.5</v>
      </c>
      <c r="E30" s="32">
        <v>1324.6</v>
      </c>
    </row>
    <row r="31" spans="1:5" x14ac:dyDescent="0.2">
      <c r="A31" s="7" t="s">
        <v>29</v>
      </c>
      <c r="B31" s="32">
        <v>666.4</v>
      </c>
      <c r="C31" s="32">
        <v>673.6</v>
      </c>
      <c r="D31" s="32">
        <v>680.4</v>
      </c>
      <c r="E31" s="32">
        <v>677.5</v>
      </c>
    </row>
    <row r="32" spans="1:5" x14ac:dyDescent="0.2">
      <c r="A32" s="7" t="s">
        <v>30</v>
      </c>
      <c r="B32" s="32">
        <v>4056.5</v>
      </c>
      <c r="C32" s="32">
        <v>4103.7</v>
      </c>
      <c r="D32" s="32">
        <v>4117.6000000000004</v>
      </c>
      <c r="E32" s="32">
        <v>4130.2</v>
      </c>
    </row>
    <row r="33" spans="1:5" x14ac:dyDescent="0.2">
      <c r="A33" s="7" t="s">
        <v>31</v>
      </c>
      <c r="B33" s="32">
        <v>831.7</v>
      </c>
      <c r="C33" s="32">
        <v>836.4</v>
      </c>
      <c r="D33" s="32">
        <v>833.5</v>
      </c>
      <c r="E33" s="32">
        <v>837.6</v>
      </c>
    </row>
    <row r="34" spans="1:5" x14ac:dyDescent="0.2">
      <c r="A34" s="7" t="s">
        <v>32</v>
      </c>
      <c r="B34" s="32">
        <v>9361.7000000000007</v>
      </c>
      <c r="C34" s="32">
        <v>9458.2999999999993</v>
      </c>
      <c r="D34" s="32">
        <v>9484.5</v>
      </c>
      <c r="E34" s="32">
        <v>9496.9</v>
      </c>
    </row>
    <row r="35" spans="1:5" x14ac:dyDescent="0.2">
      <c r="A35" s="7" t="s">
        <v>33</v>
      </c>
      <c r="B35" s="32">
        <v>4309.3</v>
      </c>
      <c r="C35" s="32">
        <v>4382.7</v>
      </c>
      <c r="D35" s="32">
        <v>4377</v>
      </c>
      <c r="E35" s="32">
        <v>4386.1000000000004</v>
      </c>
    </row>
    <row r="36" spans="1:5" x14ac:dyDescent="0.2">
      <c r="A36" s="7" t="s">
        <v>34</v>
      </c>
      <c r="B36" s="32">
        <v>437.1</v>
      </c>
      <c r="C36" s="32">
        <v>433.8</v>
      </c>
      <c r="D36" s="32">
        <v>435.3</v>
      </c>
      <c r="E36" s="32">
        <v>434.1</v>
      </c>
    </row>
    <row r="37" spans="1:5" x14ac:dyDescent="0.2">
      <c r="A37" s="7" t="s">
        <v>35</v>
      </c>
      <c r="B37" s="32">
        <v>5476.6</v>
      </c>
      <c r="C37" s="32">
        <v>5503.7</v>
      </c>
      <c r="D37" s="32">
        <v>5506.8</v>
      </c>
      <c r="E37" s="32">
        <v>5522</v>
      </c>
    </row>
    <row r="38" spans="1:5" x14ac:dyDescent="0.2">
      <c r="A38" s="7" t="s">
        <v>36</v>
      </c>
      <c r="B38" s="32">
        <v>1662.6</v>
      </c>
      <c r="C38" s="32">
        <v>1650.2</v>
      </c>
      <c r="D38" s="32">
        <v>1652.7</v>
      </c>
      <c r="E38" s="32">
        <v>1655.6</v>
      </c>
    </row>
    <row r="39" spans="1:5" x14ac:dyDescent="0.2">
      <c r="A39" s="7" t="s">
        <v>37</v>
      </c>
      <c r="B39" s="32">
        <v>1821.5</v>
      </c>
      <c r="C39" s="32">
        <v>1852.5</v>
      </c>
      <c r="D39" s="32">
        <v>1853.2</v>
      </c>
      <c r="E39" s="32">
        <v>1861.4</v>
      </c>
    </row>
    <row r="40" spans="1:5" x14ac:dyDescent="0.2">
      <c r="A40" s="7" t="s">
        <v>38</v>
      </c>
      <c r="B40" s="32">
        <v>5867.6</v>
      </c>
      <c r="C40" s="32">
        <v>5916.3</v>
      </c>
      <c r="D40" s="32">
        <v>5929.1</v>
      </c>
      <c r="E40" s="32">
        <v>5941.6</v>
      </c>
    </row>
    <row r="41" spans="1:5" x14ac:dyDescent="0.2">
      <c r="A41" s="7" t="s">
        <v>39</v>
      </c>
      <c r="B41" s="32">
        <v>489.3</v>
      </c>
      <c r="C41" s="32">
        <v>491.3</v>
      </c>
      <c r="D41" s="32">
        <v>493</v>
      </c>
      <c r="E41" s="32">
        <v>495.2</v>
      </c>
    </row>
    <row r="42" spans="1:5" x14ac:dyDescent="0.2">
      <c r="A42" s="7" t="s">
        <v>40</v>
      </c>
      <c r="B42" s="32">
        <v>2042.3</v>
      </c>
      <c r="C42" s="32">
        <v>2070.6999999999998</v>
      </c>
      <c r="D42" s="32">
        <v>2076.1</v>
      </c>
      <c r="E42" s="32">
        <v>2074.3000000000002</v>
      </c>
    </row>
    <row r="43" spans="1:5" x14ac:dyDescent="0.2">
      <c r="A43" s="7" t="s">
        <v>121</v>
      </c>
      <c r="B43" s="32">
        <v>430.5</v>
      </c>
      <c r="C43" s="32">
        <v>435.4</v>
      </c>
      <c r="D43" s="32">
        <v>434.8</v>
      </c>
      <c r="E43" s="32">
        <v>436.4</v>
      </c>
    </row>
    <row r="44" spans="1:5" x14ac:dyDescent="0.2">
      <c r="A44" s="7" t="s">
        <v>122</v>
      </c>
      <c r="B44" s="33">
        <v>2944.8</v>
      </c>
      <c r="C44" s="33">
        <v>2994.1</v>
      </c>
      <c r="D44" s="33">
        <v>3002.6</v>
      </c>
      <c r="E44" s="33">
        <v>3010.9</v>
      </c>
    </row>
    <row r="45" spans="1:5" x14ac:dyDescent="0.2">
      <c r="A45" s="7" t="s">
        <v>43</v>
      </c>
      <c r="B45" s="33">
        <v>11975.8</v>
      </c>
      <c r="C45" s="33">
        <v>12137.8</v>
      </c>
      <c r="D45" s="33">
        <v>12191.5</v>
      </c>
      <c r="E45" s="33">
        <v>12198.2</v>
      </c>
    </row>
    <row r="46" spans="1:5" x14ac:dyDescent="0.2">
      <c r="A46" s="7" t="s">
        <v>44</v>
      </c>
      <c r="B46" s="33">
        <v>1411</v>
      </c>
      <c r="C46" s="33">
        <v>1449.4</v>
      </c>
      <c r="D46" s="33">
        <v>1451.7</v>
      </c>
      <c r="E46" s="33">
        <v>1456.9</v>
      </c>
    </row>
    <row r="47" spans="1:5" x14ac:dyDescent="0.2">
      <c r="A47" s="7" t="s">
        <v>45</v>
      </c>
      <c r="B47" s="7">
        <v>312.5</v>
      </c>
      <c r="C47" s="7">
        <v>313.89999999999998</v>
      </c>
      <c r="D47" s="7">
        <v>315.89999999999998</v>
      </c>
      <c r="E47" s="7">
        <v>315.89999999999998</v>
      </c>
    </row>
    <row r="48" spans="1:5" x14ac:dyDescent="0.2">
      <c r="A48" s="7" t="s">
        <v>46</v>
      </c>
      <c r="B48" s="33">
        <v>3904.2</v>
      </c>
      <c r="C48" s="33">
        <v>3936.3</v>
      </c>
      <c r="D48" s="33">
        <v>3946.3</v>
      </c>
      <c r="E48" s="33">
        <v>3957.7</v>
      </c>
    </row>
    <row r="49" spans="1:5" x14ac:dyDescent="0.2">
      <c r="A49" s="7" t="s">
        <v>47</v>
      </c>
      <c r="B49" s="33">
        <v>3206.6</v>
      </c>
      <c r="C49" s="33">
        <v>3291.5</v>
      </c>
      <c r="D49" s="33">
        <v>3288.4</v>
      </c>
      <c r="E49" s="33">
        <v>3294.5</v>
      </c>
    </row>
    <row r="50" spans="1:5" x14ac:dyDescent="0.2">
      <c r="A50" s="7" t="s">
        <v>48</v>
      </c>
      <c r="B50" s="7">
        <v>751</v>
      </c>
      <c r="C50" s="7">
        <v>746.8</v>
      </c>
      <c r="D50" s="7">
        <v>746.6</v>
      </c>
      <c r="E50" s="7">
        <v>748.3</v>
      </c>
    </row>
    <row r="51" spans="1:5" x14ac:dyDescent="0.2">
      <c r="A51" s="7" t="s">
        <v>49</v>
      </c>
      <c r="B51" s="33">
        <v>2922.6</v>
      </c>
      <c r="C51" s="33">
        <v>2934.3</v>
      </c>
      <c r="D51" s="33">
        <v>2939.7</v>
      </c>
      <c r="E51" s="33">
        <v>2950.8</v>
      </c>
    </row>
    <row r="52" spans="1:5" x14ac:dyDescent="0.2">
      <c r="A52" s="7" t="s">
        <v>50</v>
      </c>
      <c r="B52" s="7">
        <v>285.60000000000002</v>
      </c>
      <c r="C52" s="7">
        <v>276.8</v>
      </c>
      <c r="D52" s="7">
        <v>277.89999999999998</v>
      </c>
      <c r="E52" s="7">
        <v>278.39999999999998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52" sqref="C52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42401</v>
      </c>
      <c r="C1" s="4">
        <v>42705</v>
      </c>
      <c r="D1" s="4">
        <v>42736</v>
      </c>
      <c r="E1" s="6">
        <v>42767</v>
      </c>
    </row>
    <row r="2" spans="1:5" x14ac:dyDescent="0.2">
      <c r="A2" s="7" t="s">
        <v>0</v>
      </c>
      <c r="B2" s="7">
        <v>376.9</v>
      </c>
      <c r="C2" s="7">
        <v>379.8</v>
      </c>
      <c r="D2" s="7">
        <v>379.3</v>
      </c>
      <c r="E2" s="7">
        <v>380.3</v>
      </c>
    </row>
    <row r="3" spans="1:5" x14ac:dyDescent="0.2">
      <c r="A3" s="7" t="s">
        <v>1</v>
      </c>
      <c r="B3" s="7">
        <v>81.7</v>
      </c>
      <c r="C3" s="7">
        <v>80.8</v>
      </c>
      <c r="D3" s="7">
        <v>81.2</v>
      </c>
      <c r="E3" s="7">
        <v>81</v>
      </c>
    </row>
    <row r="4" spans="1:5" x14ac:dyDescent="0.2">
      <c r="A4" s="7" t="s">
        <v>2</v>
      </c>
      <c r="B4" s="7">
        <v>409.9</v>
      </c>
      <c r="C4" s="7">
        <v>411.7</v>
      </c>
      <c r="D4" s="7">
        <v>410.6</v>
      </c>
      <c r="E4" s="7">
        <v>411.1</v>
      </c>
    </row>
    <row r="5" spans="1:5" x14ac:dyDescent="0.2">
      <c r="A5" s="7" t="s">
        <v>3</v>
      </c>
      <c r="B5" s="7">
        <v>213</v>
      </c>
      <c r="C5" s="7">
        <v>211.2</v>
      </c>
      <c r="D5" s="7">
        <v>211.3</v>
      </c>
      <c r="E5" s="7">
        <v>211.3</v>
      </c>
    </row>
    <row r="6" spans="1:5" x14ac:dyDescent="0.2">
      <c r="A6" s="7" t="s">
        <v>4</v>
      </c>
      <c r="B6" s="33">
        <v>2491.8000000000002</v>
      </c>
      <c r="C6" s="33">
        <v>2545.6</v>
      </c>
      <c r="D6" s="33">
        <v>2539.6999999999998</v>
      </c>
      <c r="E6" s="33">
        <v>2538.1999999999998</v>
      </c>
    </row>
    <row r="7" spans="1:5" x14ac:dyDescent="0.2">
      <c r="A7" s="7" t="s">
        <v>5</v>
      </c>
      <c r="B7" s="7">
        <v>425.1</v>
      </c>
      <c r="C7" s="7">
        <v>428</v>
      </c>
      <c r="D7" s="7">
        <v>433.1</v>
      </c>
      <c r="E7" s="7">
        <v>430.2</v>
      </c>
    </row>
    <row r="8" spans="1:5" x14ac:dyDescent="0.2">
      <c r="A8" s="7" t="s">
        <v>6</v>
      </c>
      <c r="B8" s="7">
        <v>238.1</v>
      </c>
      <c r="C8" s="7">
        <v>233.9</v>
      </c>
      <c r="D8" s="7">
        <v>233.7</v>
      </c>
      <c r="E8" s="7">
        <v>233.6</v>
      </c>
    </row>
    <row r="9" spans="1:5" x14ac:dyDescent="0.2">
      <c r="A9" s="7" t="s">
        <v>7</v>
      </c>
      <c r="B9" s="7">
        <v>64.900000000000006</v>
      </c>
      <c r="C9" s="7">
        <v>65</v>
      </c>
      <c r="D9" s="7">
        <v>65</v>
      </c>
      <c r="E9" s="7">
        <v>64.3</v>
      </c>
    </row>
    <row r="10" spans="1:5" x14ac:dyDescent="0.2">
      <c r="A10" s="7" t="s">
        <v>8</v>
      </c>
      <c r="B10" s="7">
        <v>239.4</v>
      </c>
      <c r="C10" s="7">
        <v>240.3</v>
      </c>
      <c r="D10" s="7">
        <v>240.5</v>
      </c>
      <c r="E10" s="7">
        <v>238.9</v>
      </c>
    </row>
    <row r="11" spans="1:5" x14ac:dyDescent="0.2">
      <c r="A11" s="7" t="s">
        <v>9</v>
      </c>
      <c r="B11" s="33">
        <v>1087.9000000000001</v>
      </c>
      <c r="C11" s="33">
        <v>1100.0999999999999</v>
      </c>
      <c r="D11" s="33">
        <v>1103.3</v>
      </c>
      <c r="E11" s="33">
        <v>1096.9000000000001</v>
      </c>
    </row>
    <row r="12" spans="1:5" x14ac:dyDescent="0.2">
      <c r="A12" s="7" t="s">
        <v>10</v>
      </c>
      <c r="B12" s="7">
        <v>682.3</v>
      </c>
      <c r="C12" s="7">
        <v>691.1</v>
      </c>
      <c r="D12" s="7">
        <v>693.1</v>
      </c>
      <c r="E12" s="7">
        <v>693.2</v>
      </c>
    </row>
    <row r="13" spans="1:5" x14ac:dyDescent="0.2">
      <c r="A13" s="7" t="s">
        <v>11</v>
      </c>
      <c r="B13" s="7">
        <v>125.9</v>
      </c>
      <c r="C13" s="7">
        <v>126.2</v>
      </c>
      <c r="D13" s="7">
        <v>125.9</v>
      </c>
      <c r="E13" s="7">
        <v>126.6</v>
      </c>
    </row>
    <row r="14" spans="1:5" x14ac:dyDescent="0.2">
      <c r="A14" s="7" t="s">
        <v>12</v>
      </c>
      <c r="B14" s="7">
        <v>120.3</v>
      </c>
      <c r="C14" s="7">
        <v>123</v>
      </c>
      <c r="D14" s="7">
        <v>124.1</v>
      </c>
      <c r="E14" s="7">
        <v>124.5</v>
      </c>
    </row>
    <row r="15" spans="1:5" x14ac:dyDescent="0.2">
      <c r="A15" s="7" t="s">
        <v>13</v>
      </c>
      <c r="B15" s="7">
        <v>827.6</v>
      </c>
      <c r="C15" s="7">
        <v>831.6</v>
      </c>
      <c r="D15" s="7">
        <v>829.5</v>
      </c>
      <c r="E15" s="7">
        <v>837.8</v>
      </c>
    </row>
    <row r="16" spans="1:5" x14ac:dyDescent="0.2">
      <c r="A16" s="7" t="s">
        <v>14</v>
      </c>
      <c r="B16" s="7">
        <v>427.6</v>
      </c>
      <c r="C16" s="7">
        <v>430.6</v>
      </c>
      <c r="D16" s="7">
        <v>430.9</v>
      </c>
      <c r="E16" s="7">
        <v>433.8</v>
      </c>
    </row>
    <row r="17" spans="1:5" x14ac:dyDescent="0.2">
      <c r="A17" s="7" t="s">
        <v>15</v>
      </c>
      <c r="B17" s="7">
        <v>257</v>
      </c>
      <c r="C17" s="7">
        <v>258.5</v>
      </c>
      <c r="D17" s="7">
        <v>258.3</v>
      </c>
      <c r="E17" s="7">
        <v>257.8</v>
      </c>
    </row>
    <row r="18" spans="1:5" x14ac:dyDescent="0.2">
      <c r="A18" s="7" t="s">
        <v>16</v>
      </c>
      <c r="B18" s="7">
        <v>255.5</v>
      </c>
      <c r="C18" s="7">
        <v>257.3</v>
      </c>
      <c r="D18" s="7">
        <v>255.1</v>
      </c>
      <c r="E18" s="7">
        <v>253.8</v>
      </c>
    </row>
    <row r="19" spans="1:5" x14ac:dyDescent="0.2">
      <c r="A19" s="7" t="s">
        <v>17</v>
      </c>
      <c r="B19" s="7">
        <v>318.89999999999998</v>
      </c>
      <c r="C19" s="7">
        <v>318.8</v>
      </c>
      <c r="D19" s="7">
        <v>318.60000000000002</v>
      </c>
      <c r="E19" s="7">
        <v>316.3</v>
      </c>
    </row>
    <row r="20" spans="1:5" x14ac:dyDescent="0.2">
      <c r="A20" s="7" t="s">
        <v>18</v>
      </c>
      <c r="B20" s="7">
        <v>326.3</v>
      </c>
      <c r="C20" s="7">
        <v>323.10000000000002</v>
      </c>
      <c r="D20" s="7">
        <v>324.3</v>
      </c>
      <c r="E20" s="7">
        <v>323.60000000000002</v>
      </c>
    </row>
    <row r="21" spans="1:5" x14ac:dyDescent="0.2">
      <c r="A21" s="7" t="s">
        <v>19</v>
      </c>
      <c r="B21" s="7">
        <v>99.7</v>
      </c>
      <c r="C21" s="7">
        <v>99.5</v>
      </c>
      <c r="D21" s="7">
        <v>99.4</v>
      </c>
      <c r="E21" s="7">
        <v>99.8</v>
      </c>
    </row>
    <row r="22" spans="1:5" x14ac:dyDescent="0.2">
      <c r="A22" s="7" t="s">
        <v>20</v>
      </c>
      <c r="B22" s="7">
        <v>501.6</v>
      </c>
      <c r="C22" s="7">
        <v>506.1</v>
      </c>
      <c r="D22" s="7">
        <v>509.4</v>
      </c>
      <c r="E22" s="7">
        <v>511.5</v>
      </c>
    </row>
    <row r="23" spans="1:5" x14ac:dyDescent="0.2">
      <c r="A23" s="7" t="s">
        <v>21</v>
      </c>
      <c r="B23" s="7">
        <v>451.5</v>
      </c>
      <c r="C23" s="7">
        <v>457.5</v>
      </c>
      <c r="D23" s="7">
        <v>460.4</v>
      </c>
      <c r="E23" s="7">
        <v>458.8</v>
      </c>
    </row>
    <row r="24" spans="1:5" x14ac:dyDescent="0.2">
      <c r="A24" s="7" t="s">
        <v>22</v>
      </c>
      <c r="B24" s="7">
        <v>595.5</v>
      </c>
      <c r="C24" s="7">
        <v>609.9</v>
      </c>
      <c r="D24" s="7">
        <v>609.5</v>
      </c>
      <c r="E24" s="7">
        <v>609.4</v>
      </c>
    </row>
    <row r="25" spans="1:5" x14ac:dyDescent="0.2">
      <c r="A25" s="7" t="s">
        <v>23</v>
      </c>
      <c r="B25" s="7">
        <v>421.1</v>
      </c>
      <c r="C25" s="7">
        <v>429.7</v>
      </c>
      <c r="D25" s="7">
        <v>427</v>
      </c>
      <c r="E25" s="7">
        <v>424.6</v>
      </c>
    </row>
    <row r="26" spans="1:5" x14ac:dyDescent="0.2">
      <c r="A26" s="7" t="s">
        <v>24</v>
      </c>
      <c r="B26" s="7">
        <v>244.3</v>
      </c>
      <c r="C26" s="7">
        <v>244.9</v>
      </c>
      <c r="D26" s="7">
        <v>245.3</v>
      </c>
      <c r="E26" s="7">
        <v>246</v>
      </c>
    </row>
    <row r="27" spans="1:5" x14ac:dyDescent="0.2">
      <c r="A27" s="7" t="s">
        <v>25</v>
      </c>
      <c r="B27" s="7">
        <v>429</v>
      </c>
      <c r="C27" s="7">
        <v>435.9</v>
      </c>
      <c r="D27" s="7">
        <v>435.2</v>
      </c>
      <c r="E27" s="7">
        <v>434.8</v>
      </c>
    </row>
    <row r="28" spans="1:5" x14ac:dyDescent="0.2">
      <c r="A28" s="7" t="s">
        <v>26</v>
      </c>
      <c r="B28" s="7">
        <v>90.6</v>
      </c>
      <c r="C28" s="7">
        <v>91.9</v>
      </c>
      <c r="D28" s="7">
        <v>91.5</v>
      </c>
      <c r="E28" s="7">
        <v>91.7</v>
      </c>
    </row>
    <row r="29" spans="1:5" x14ac:dyDescent="0.2">
      <c r="A29" s="7" t="s">
        <v>27</v>
      </c>
      <c r="B29" s="7">
        <v>171.7</v>
      </c>
      <c r="C29" s="7">
        <v>171</v>
      </c>
      <c r="D29" s="7">
        <v>171.2</v>
      </c>
      <c r="E29" s="7">
        <v>170.9</v>
      </c>
    </row>
    <row r="30" spans="1:5" x14ac:dyDescent="0.2">
      <c r="A30" s="7" t="s">
        <v>28</v>
      </c>
      <c r="B30" s="7">
        <v>156.4</v>
      </c>
      <c r="C30" s="7">
        <v>159</v>
      </c>
      <c r="D30" s="7">
        <v>159.6</v>
      </c>
      <c r="E30" s="7">
        <v>157.9</v>
      </c>
    </row>
    <row r="31" spans="1:5" x14ac:dyDescent="0.2">
      <c r="A31" s="7" t="s">
        <v>29</v>
      </c>
      <c r="B31" s="7">
        <v>91.3</v>
      </c>
      <c r="C31" s="7">
        <v>90.6</v>
      </c>
      <c r="D31" s="7">
        <v>91.1</v>
      </c>
      <c r="E31" s="7">
        <v>90.9</v>
      </c>
    </row>
    <row r="32" spans="1:5" x14ac:dyDescent="0.2">
      <c r="A32" s="7" t="s">
        <v>30</v>
      </c>
      <c r="B32" s="7">
        <v>613.70000000000005</v>
      </c>
      <c r="C32" s="7">
        <v>611.4</v>
      </c>
      <c r="D32" s="7">
        <v>609.4</v>
      </c>
      <c r="E32" s="7">
        <v>609.70000000000005</v>
      </c>
    </row>
    <row r="33" spans="1:5" x14ac:dyDescent="0.2">
      <c r="A33" s="7" t="s">
        <v>31</v>
      </c>
      <c r="B33" s="7">
        <v>191.8</v>
      </c>
      <c r="C33" s="7">
        <v>191.4</v>
      </c>
      <c r="D33" s="7">
        <v>189.5</v>
      </c>
      <c r="E33" s="7">
        <v>191.8</v>
      </c>
    </row>
    <row r="34" spans="1:5" x14ac:dyDescent="0.2">
      <c r="A34" s="7" t="s">
        <v>32</v>
      </c>
      <c r="B34" s="33">
        <v>1442.8</v>
      </c>
      <c r="C34" s="33">
        <v>1451.2</v>
      </c>
      <c r="D34" s="33">
        <v>1451.4</v>
      </c>
      <c r="E34" s="33">
        <v>1451.5</v>
      </c>
    </row>
    <row r="35" spans="1:5" x14ac:dyDescent="0.2">
      <c r="A35" s="7" t="s">
        <v>33</v>
      </c>
      <c r="B35" s="7">
        <v>722.1</v>
      </c>
      <c r="C35" s="7">
        <v>732.4</v>
      </c>
      <c r="D35" s="7">
        <v>727.2</v>
      </c>
      <c r="E35" s="7">
        <v>728.1</v>
      </c>
    </row>
    <row r="36" spans="1:5" x14ac:dyDescent="0.2">
      <c r="A36" s="7" t="s">
        <v>34</v>
      </c>
      <c r="B36" s="7">
        <v>83.5</v>
      </c>
      <c r="C36" s="7">
        <v>83.4</v>
      </c>
      <c r="D36" s="7">
        <v>84.4</v>
      </c>
      <c r="E36" s="7">
        <v>84.3</v>
      </c>
    </row>
    <row r="37" spans="1:5" x14ac:dyDescent="0.2">
      <c r="A37" s="7" t="s">
        <v>35</v>
      </c>
      <c r="B37" s="7">
        <v>776.3</v>
      </c>
      <c r="C37" s="7">
        <v>771.6</v>
      </c>
      <c r="D37" s="7">
        <v>772.7</v>
      </c>
      <c r="E37" s="7">
        <v>771.7</v>
      </c>
    </row>
    <row r="38" spans="1:5" x14ac:dyDescent="0.2">
      <c r="A38" s="7" t="s">
        <v>36</v>
      </c>
      <c r="B38" s="7">
        <v>353.8</v>
      </c>
      <c r="C38" s="7">
        <v>353.5</v>
      </c>
      <c r="D38" s="7">
        <v>354.4</v>
      </c>
      <c r="E38" s="7">
        <v>354.6</v>
      </c>
    </row>
    <row r="39" spans="1:5" x14ac:dyDescent="0.2">
      <c r="A39" s="7" t="s">
        <v>37</v>
      </c>
      <c r="B39" s="7">
        <v>304.7</v>
      </c>
      <c r="C39" s="7">
        <v>308.5</v>
      </c>
      <c r="D39" s="7">
        <v>305.10000000000002</v>
      </c>
      <c r="E39" s="7">
        <v>309.5</v>
      </c>
    </row>
    <row r="40" spans="1:5" x14ac:dyDescent="0.2">
      <c r="A40" s="7" t="s">
        <v>38</v>
      </c>
      <c r="B40" s="7">
        <v>702.1</v>
      </c>
      <c r="C40" s="7">
        <v>703.1</v>
      </c>
      <c r="D40" s="7">
        <v>700.4</v>
      </c>
      <c r="E40" s="7">
        <v>698.8</v>
      </c>
    </row>
    <row r="41" spans="1:5" x14ac:dyDescent="0.2">
      <c r="A41" s="7" t="s">
        <v>39</v>
      </c>
      <c r="B41" s="7">
        <v>60.4</v>
      </c>
      <c r="C41" s="7">
        <v>60.7</v>
      </c>
      <c r="D41" s="7">
        <v>60.5</v>
      </c>
      <c r="E41" s="7">
        <v>60.6</v>
      </c>
    </row>
    <row r="42" spans="1:5" x14ac:dyDescent="0.2">
      <c r="A42" s="7" t="s">
        <v>40</v>
      </c>
      <c r="B42" s="7">
        <v>362.3</v>
      </c>
      <c r="C42" s="7">
        <v>365.1</v>
      </c>
      <c r="D42" s="7">
        <v>364.7</v>
      </c>
      <c r="E42" s="7">
        <v>364.3</v>
      </c>
    </row>
    <row r="43" spans="1:5" x14ac:dyDescent="0.2">
      <c r="A43" s="7" t="s">
        <v>41</v>
      </c>
      <c r="B43" s="7">
        <v>78.099999999999994</v>
      </c>
      <c r="C43" s="7">
        <v>79</v>
      </c>
      <c r="D43" s="7">
        <v>79.7</v>
      </c>
      <c r="E43" s="7">
        <v>79.8</v>
      </c>
    </row>
    <row r="44" spans="1:5" x14ac:dyDescent="0.2">
      <c r="A44" s="7" t="s">
        <v>42</v>
      </c>
      <c r="B44" s="7">
        <v>426.1</v>
      </c>
      <c r="C44" s="7">
        <v>428.3</v>
      </c>
      <c r="D44" s="7">
        <v>432.5</v>
      </c>
      <c r="E44" s="7">
        <v>433.3</v>
      </c>
    </row>
    <row r="45" spans="1:5" x14ac:dyDescent="0.2">
      <c r="A45" s="7" t="s">
        <v>43</v>
      </c>
      <c r="B45" s="33">
        <v>1905.4</v>
      </c>
      <c r="C45" s="33">
        <v>1940.4</v>
      </c>
      <c r="D45" s="33">
        <v>1944.2</v>
      </c>
      <c r="E45" s="33">
        <v>1938.6</v>
      </c>
    </row>
    <row r="46" spans="1:5" x14ac:dyDescent="0.2">
      <c r="A46" s="7" t="s">
        <v>44</v>
      </c>
      <c r="B46" s="7">
        <v>235.6</v>
      </c>
      <c r="C46" s="7">
        <v>240.7</v>
      </c>
      <c r="D46" s="7">
        <v>239.9</v>
      </c>
      <c r="E46" s="7">
        <v>240.9</v>
      </c>
    </row>
    <row r="47" spans="1:5" x14ac:dyDescent="0.2">
      <c r="A47" s="7" t="s">
        <v>45</v>
      </c>
      <c r="B47" s="7">
        <v>55.6</v>
      </c>
      <c r="C47" s="7">
        <v>55.7</v>
      </c>
      <c r="D47" s="7">
        <v>55.7</v>
      </c>
      <c r="E47" s="7">
        <v>55.5</v>
      </c>
    </row>
    <row r="48" spans="1:5" x14ac:dyDescent="0.2">
      <c r="A48" s="7" t="s">
        <v>46</v>
      </c>
      <c r="B48" s="7">
        <v>713.1</v>
      </c>
      <c r="C48" s="7">
        <v>715.1</v>
      </c>
      <c r="D48" s="7">
        <v>713.4</v>
      </c>
      <c r="E48" s="7">
        <v>717.8</v>
      </c>
    </row>
    <row r="49" spans="1:5" x14ac:dyDescent="0.2">
      <c r="A49" s="7" t="s">
        <v>47</v>
      </c>
      <c r="B49" s="7">
        <v>567.5</v>
      </c>
      <c r="C49" s="7">
        <v>580.29999999999995</v>
      </c>
      <c r="D49" s="7">
        <v>578</v>
      </c>
      <c r="E49" s="7">
        <v>580</v>
      </c>
    </row>
    <row r="50" spans="1:5" x14ac:dyDescent="0.2">
      <c r="A50" s="7" t="s">
        <v>48</v>
      </c>
      <c r="B50" s="7">
        <v>154.30000000000001</v>
      </c>
      <c r="C50" s="7">
        <v>155.80000000000001</v>
      </c>
      <c r="D50" s="7">
        <v>155.6</v>
      </c>
      <c r="E50" s="7">
        <v>155.6</v>
      </c>
    </row>
    <row r="51" spans="1:5" x14ac:dyDescent="0.2">
      <c r="A51" s="7" t="s">
        <v>49</v>
      </c>
      <c r="B51" s="7">
        <v>410</v>
      </c>
      <c r="C51" s="7">
        <v>418.2</v>
      </c>
      <c r="D51" s="7">
        <v>413.2</v>
      </c>
      <c r="E51" s="7">
        <v>416.7</v>
      </c>
    </row>
    <row r="52" spans="1:5" x14ac:dyDescent="0.2">
      <c r="A52" s="7" t="s">
        <v>50</v>
      </c>
      <c r="B52" s="7">
        <v>71.7</v>
      </c>
      <c r="C52" s="7">
        <v>70.900000000000006</v>
      </c>
      <c r="D52" s="7">
        <v>70.400000000000006</v>
      </c>
      <c r="E52" s="7">
        <v>70.5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2017-03-24T16:35:57Z</dcterms:modified>
</cp:coreProperties>
</file>