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21075" windowHeight="1024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8" i="3" l="1"/>
  <c r="F2" i="1" l="1"/>
  <c r="D3" i="4" l="1"/>
  <c r="E3" i="4"/>
  <c r="D1" i="5" l="1"/>
  <c r="F3" i="4"/>
  <c r="B24" i="5"/>
  <c r="B37" i="5"/>
  <c r="B31" i="5"/>
  <c r="B5" i="5"/>
  <c r="B7" i="5"/>
  <c r="B12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0" i="5" l="1"/>
  <c r="B39" i="5"/>
  <c r="B8" i="5"/>
  <c r="B10" i="5"/>
  <c r="B41" i="5"/>
  <c r="B42" i="5"/>
  <c r="B16" i="5"/>
  <c r="B52" i="5"/>
  <c r="B21" i="5"/>
  <c r="B23" i="5"/>
  <c r="B51" i="5"/>
  <c r="B32" i="5"/>
  <c r="B22" i="5"/>
  <c r="B34" i="5"/>
  <c r="B48" i="5"/>
  <c r="B38" i="5"/>
  <c r="B17" i="5"/>
  <c r="B36" i="5"/>
  <c r="B49" i="5"/>
  <c r="B13" i="5"/>
  <c r="B4" i="5"/>
  <c r="B14" i="5"/>
  <c r="B47" i="5"/>
  <c r="B1" i="5"/>
  <c r="D30" i="5"/>
  <c r="B50" i="5"/>
  <c r="B25" i="5"/>
  <c r="B19" i="5"/>
  <c r="B3" i="5"/>
  <c r="B28" i="5"/>
  <c r="B27" i="5"/>
  <c r="B9" i="5"/>
  <c r="B30" i="5"/>
  <c r="B18" i="5"/>
  <c r="B43" i="5"/>
  <c r="B53" i="5"/>
  <c r="D21" i="5"/>
  <c r="D47" i="5"/>
  <c r="B20" i="5"/>
  <c r="B11" i="5"/>
  <c r="B15" i="5"/>
  <c r="B33" i="5"/>
  <c r="B45" i="5"/>
  <c r="B35" i="5"/>
  <c r="B44" i="5"/>
  <c r="B29" i="5"/>
  <c r="B46" i="5"/>
  <c r="B26" i="5"/>
  <c r="B6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3" i="5" s="1"/>
  <c r="F4" i="4"/>
  <c r="F6" i="4"/>
  <c r="F8" i="4"/>
  <c r="F10" i="4"/>
  <c r="F12" i="4"/>
  <c r="F14" i="4"/>
  <c r="F16" i="4"/>
  <c r="E5" i="5" s="1"/>
  <c r="F18" i="4"/>
  <c r="F20" i="4"/>
  <c r="F22" i="4"/>
  <c r="F24" i="4"/>
  <c r="F26" i="4"/>
  <c r="F28" i="4"/>
  <c r="F30" i="4"/>
  <c r="F32" i="4"/>
  <c r="F34" i="4"/>
  <c r="E54" i="4"/>
  <c r="E5" i="4"/>
  <c r="D50" i="5" s="1"/>
  <c r="E7" i="4"/>
  <c r="D51" i="5" s="1"/>
  <c r="E9" i="4"/>
  <c r="D12" i="5" s="1"/>
  <c r="E11" i="4"/>
  <c r="E13" i="4"/>
  <c r="E15" i="4"/>
  <c r="E17" i="4"/>
  <c r="D14" i="5" s="1"/>
  <c r="E19" i="4"/>
  <c r="E21" i="4"/>
  <c r="D31" i="5" s="1"/>
  <c r="E23" i="4"/>
  <c r="E25" i="4"/>
  <c r="D25" i="5" s="1"/>
  <c r="E27" i="4"/>
  <c r="D35" i="5" s="1"/>
  <c r="E29" i="4"/>
  <c r="E31" i="4"/>
  <c r="E33" i="4"/>
  <c r="D41" i="5" s="1"/>
  <c r="E35" i="4"/>
  <c r="E37" i="4"/>
  <c r="D19" i="5" s="1"/>
  <c r="E39" i="4"/>
  <c r="D29" i="5" s="1"/>
  <c r="E41" i="4"/>
  <c r="D3" i="5" s="1"/>
  <c r="E43" i="4"/>
  <c r="E45" i="4"/>
  <c r="D28" i="5" s="1"/>
  <c r="E47" i="4"/>
  <c r="E49" i="4"/>
  <c r="D32" i="5" s="1"/>
  <c r="E51" i="4"/>
  <c r="E53" i="4"/>
  <c r="D23" i="5" s="1"/>
  <c r="C33" i="5"/>
  <c r="C10" i="5"/>
  <c r="C39" i="5"/>
  <c r="C14" i="5"/>
  <c r="C48" i="5"/>
  <c r="C38" i="5"/>
  <c r="C36" i="5"/>
  <c r="C22" i="5"/>
  <c r="C52" i="5"/>
  <c r="C42" i="5" l="1"/>
  <c r="C23" i="5"/>
  <c r="C28" i="5"/>
  <c r="C19" i="5"/>
  <c r="D45" i="5"/>
  <c r="D15" i="5"/>
  <c r="E21" i="5"/>
  <c r="E10" i="5"/>
  <c r="E44" i="5"/>
  <c r="E35" i="5"/>
  <c r="D49" i="5"/>
  <c r="D17" i="5"/>
  <c r="D10" i="5"/>
  <c r="E30" i="5"/>
  <c r="E49" i="5"/>
  <c r="C18" i="5"/>
  <c r="C30" i="5"/>
  <c r="C44" i="5"/>
  <c r="D26" i="5"/>
  <c r="D20" i="5"/>
  <c r="E17" i="5"/>
  <c r="E6" i="5"/>
  <c r="E47" i="5"/>
  <c r="E42" i="5"/>
  <c r="C49" i="5"/>
  <c r="D7" i="5"/>
  <c r="E9" i="5"/>
  <c r="E41" i="5"/>
  <c r="C37" i="5"/>
  <c r="D6" i="5"/>
  <c r="D46" i="5"/>
  <c r="D33" i="5"/>
  <c r="E14" i="5"/>
  <c r="D9" i="5"/>
  <c r="C50" i="5"/>
  <c r="E46" i="5"/>
  <c r="E33" i="5"/>
  <c r="E36" i="5"/>
  <c r="D43" i="5"/>
  <c r="C4" i="5"/>
  <c r="C24" i="5"/>
  <c r="C46" i="5"/>
  <c r="E51" i="5"/>
  <c r="E8" i="5"/>
  <c r="E27" i="5"/>
  <c r="E3" i="5"/>
  <c r="D53" i="5"/>
  <c r="D38" i="5"/>
  <c r="C16" i="5"/>
  <c r="C43" i="5"/>
  <c r="C11" i="5"/>
  <c r="C3" i="5"/>
  <c r="D44" i="5"/>
  <c r="D11" i="5"/>
  <c r="E38" i="5"/>
  <c r="E48" i="5"/>
  <c r="E26" i="5"/>
  <c r="E45" i="5"/>
  <c r="E15" i="5"/>
  <c r="D34" i="5"/>
  <c r="D8" i="5"/>
  <c r="C32" i="5"/>
  <c r="C53" i="5"/>
  <c r="C51" i="5"/>
  <c r="C8" i="5"/>
  <c r="C9" i="5"/>
  <c r="C35" i="5"/>
  <c r="C27" i="5"/>
  <c r="C7" i="5"/>
  <c r="D52" i="5"/>
  <c r="E34" i="5"/>
  <c r="E29" i="5"/>
  <c r="E24" i="5"/>
  <c r="E20" i="5"/>
  <c r="E13" i="5"/>
  <c r="E22" i="5"/>
  <c r="E1" i="5"/>
  <c r="C47" i="5"/>
  <c r="C1" i="5"/>
  <c r="C13" i="5"/>
  <c r="C34" i="5"/>
  <c r="C45" i="5"/>
  <c r="C20" i="5"/>
  <c r="C26" i="5"/>
  <c r="C29" i="5"/>
  <c r="C25" i="5"/>
  <c r="C12" i="5"/>
  <c r="D27" i="5"/>
  <c r="D40" i="5"/>
  <c r="E32" i="5"/>
  <c r="E18" i="5"/>
  <c r="E39" i="5"/>
  <c r="E28" i="5"/>
  <c r="E19" i="5"/>
  <c r="E37" i="5"/>
  <c r="E31" i="5"/>
  <c r="E7" i="5"/>
  <c r="E50" i="5"/>
  <c r="E16" i="5"/>
  <c r="D4" i="5"/>
  <c r="D22" i="5"/>
  <c r="D18" i="5"/>
  <c r="C31" i="5"/>
  <c r="D24" i="5"/>
  <c r="E11" i="5"/>
  <c r="D13" i="5"/>
  <c r="D48" i="5"/>
  <c r="D16" i="5"/>
  <c r="C17" i="5"/>
  <c r="C21" i="5"/>
  <c r="C15" i="5"/>
  <c r="C6" i="5"/>
  <c r="C41" i="5"/>
  <c r="C40" i="5"/>
  <c r="C5" i="5"/>
  <c r="D37" i="5"/>
  <c r="E43" i="5"/>
  <c r="E25" i="5"/>
  <c r="E40" i="5"/>
  <c r="E12" i="5"/>
  <c r="E4" i="5"/>
  <c r="E52" i="5"/>
  <c r="E53" i="5"/>
  <c r="D36" i="5"/>
  <c r="D5" i="5"/>
  <c r="D42" i="5"/>
  <c r="D39" i="5"/>
  <c r="E55" i="5" l="1"/>
  <c r="C55" i="5"/>
</calcChain>
</file>

<file path=xl/sharedStrings.xml><?xml version="1.0" encoding="utf-8"?>
<sst xmlns="http://schemas.openxmlformats.org/spreadsheetml/2006/main" count="501" uniqueCount="129">
  <si>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</si>
  <si>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</si>
  <si>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</si>
  <si>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</si>
  <si>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</si>
  <si>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</si>
  <si>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</si>
  <si>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</si>
  <si>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</si>
  <si>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</si>
  <si>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</si>
  <si>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</si>
  <si>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</si>
  <si>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</si>
  <si>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</si>
  <si>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</si>
  <si>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</si>
  <si>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</si>
  <si>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</si>
  <si>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</si>
  <si>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</si>
  <si>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</si>
  <si>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</si>
  <si>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</si>
  <si>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</si>
  <si>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</si>
  <si>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</si>
  <si>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</si>
  <si>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</si>
  <si>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</si>
  <si>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</si>
  <si>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</si>
  <si>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</si>
  <si>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</si>
  <si>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</si>
  <si>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</si>
  <si>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</si>
  <si>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</si>
  <si>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</si>
  <si>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</si>
  <si>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</si>
  <si>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</si>
  <si>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</si>
  <si>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</si>
  <si>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</si>
  <si>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</si>
  <si>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</si>
  <si>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</si>
  <si>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</si>
  <si>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</si>
  <si>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</si>
  <si>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</si>
  <si>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</si>
  <si>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</si>
  <si>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</si>
  <si>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</si>
  <si>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</si>
  <si>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</si>
  <si>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</si>
  <si>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</si>
  <si>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</si>
  <si>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</si>
  <si>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</si>
  <si>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</si>
  <si>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</si>
  <si>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</si>
  <si>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</si>
  <si>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</si>
  <si>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</si>
  <si>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</si>
  <si>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</si>
  <si>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</si>
  <si>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</si>
  <si>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</si>
  <si>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</si>
  <si>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</si>
  <si>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</si>
  <si>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</si>
  <si>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</si>
  <si>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</si>
  <si>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</si>
  <si>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</si>
  <si>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</si>
  <si>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</si>
  <si>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</si>
  <si>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</si>
  <si>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</si>
  <si>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</si>
  <si>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</si>
  <si>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</si>
  <si>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</si>
  <si>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</si>
  <si>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</si>
  <si>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</si>
  <si>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</si>
  <si>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</si>
  <si>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</si>
  <si>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</si>
  <si>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</si>
  <si>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</si>
  <si>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</si>
  <si>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</si>
  <si>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</si>
  <si>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</si>
  <si>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</si>
  <si>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</si>
  <si>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</si>
  <si>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</si>
  <si>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</si>
  <si>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</si>
  <si>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</si>
  <si>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</si>
  <si>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</si>
  <si>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</si>
  <si>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</si>
  <si>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</si>
  <si>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</si>
  <si>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</si>
  <si>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</si>
  <si>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</si>
  <si>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</si>
  <si>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</si>
  <si>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</si>
  <si>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 xml:space="preserve">90920000        State Government        </t>
  </si>
  <si>
    <t xml:space="preserve">90921611        State Government Educational Services   </t>
  </si>
  <si>
    <t xml:space="preserve">90922622        State Government Hospitals      </t>
  </si>
  <si>
    <t xml:space="preserve">90922991        State Government excluding Educational Services and Hospitals   </t>
  </si>
  <si>
    <t xml:space="preserve">90930000        Local Government        </t>
  </si>
  <si>
    <t>Employment May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</si>
</sst>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E13" sqref="E1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4" t="s">
        <v>128</v>
      </c>
      <c r="B1" s="34"/>
      <c r="C1" s="34"/>
      <c r="D1" s="34"/>
      <c r="E1" s="34"/>
      <c r="F1" s="34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4.7</v>
      </c>
      <c r="D3" s="1">
        <f>+Unemployment!F2</f>
        <v>-0.79999999999999982</v>
      </c>
      <c r="E3" s="1">
        <f>+Total_Employment!F2</f>
        <v>1.6947475547012036</v>
      </c>
      <c r="F3" s="1">
        <f>+Government_Employment!F2</f>
        <v>0.45934145897761347</v>
      </c>
    </row>
    <row r="4" spans="1:10" x14ac:dyDescent="0.2">
      <c r="A4" s="8" t="s">
        <v>0</v>
      </c>
      <c r="B4" s="16" t="s">
        <v>59</v>
      </c>
      <c r="C4" s="1">
        <f>+Unemployment!E3</f>
        <v>6.1</v>
      </c>
      <c r="D4" s="1">
        <f>+Unemployment!F3</f>
        <v>0</v>
      </c>
      <c r="E4" s="1">
        <f>+Total_Employment!F3</f>
        <v>1.0843311578190074</v>
      </c>
      <c r="F4" s="1">
        <f>+Government_Employment!F3</f>
        <v>-0.34409740603493777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0.29999999999999982</v>
      </c>
      <c r="E5" s="1">
        <f>+Total_Employment!F4</f>
        <v>-0.55653192735792834</v>
      </c>
      <c r="F5" s="1">
        <f>+Government_Employment!F4</f>
        <v>0.96618357487923134</v>
      </c>
    </row>
    <row r="6" spans="1:10" x14ac:dyDescent="0.2">
      <c r="A6" s="8" t="s">
        <v>2</v>
      </c>
      <c r="B6" s="16" t="s">
        <v>61</v>
      </c>
      <c r="C6" s="1">
        <f>+Unemployment!E5</f>
        <v>5.6</v>
      </c>
      <c r="D6" s="1">
        <f>+Unemployment!F5</f>
        <v>-0.5</v>
      </c>
      <c r="E6" s="1">
        <f>+Total_Employment!F5</f>
        <v>2.8929567776206699</v>
      </c>
      <c r="F6" s="1">
        <f>+Government_Employment!F5</f>
        <v>9.8960910440393235E-2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-1.6000000000000005</v>
      </c>
      <c r="E7" s="1">
        <f>+Total_Employment!F6</f>
        <v>1.8353957312515767</v>
      </c>
      <c r="F7" s="1">
        <f>+Government_Employment!F6</f>
        <v>0.28261893546868144</v>
      </c>
    </row>
    <row r="8" spans="1:10" x14ac:dyDescent="0.2">
      <c r="A8" s="8" t="s">
        <v>4</v>
      </c>
      <c r="B8" s="16" t="s">
        <v>63</v>
      </c>
      <c r="C8" s="1">
        <f>+Unemployment!E7</f>
        <v>5.2</v>
      </c>
      <c r="D8" s="1">
        <f>+Unemployment!F7</f>
        <v>-1.2000000000000002</v>
      </c>
      <c r="E8" s="1">
        <f>+Total_Employment!F7</f>
        <v>2.7575970138036476</v>
      </c>
      <c r="F8" s="1">
        <f>+Government_Employment!F7</f>
        <v>2.3902099619367068</v>
      </c>
    </row>
    <row r="9" spans="1:10" x14ac:dyDescent="0.2">
      <c r="A9" s="8" t="s">
        <v>5</v>
      </c>
      <c r="B9" s="16" t="s">
        <v>64</v>
      </c>
      <c r="C9" s="1">
        <f>+Unemployment!E8</f>
        <v>3.4</v>
      </c>
      <c r="D9" s="1">
        <f>+Unemployment!F8</f>
        <v>-0.5</v>
      </c>
      <c r="E9" s="1">
        <f>+Total_Employment!F8</f>
        <v>2.4493343341366103</v>
      </c>
      <c r="F9" s="1">
        <f>+Government_Employment!F8</f>
        <v>2.3099133782483072</v>
      </c>
    </row>
    <row r="10" spans="1:10" x14ac:dyDescent="0.2">
      <c r="A10" s="8" t="s">
        <v>6</v>
      </c>
      <c r="B10" s="16" t="s">
        <v>65</v>
      </c>
      <c r="C10" s="1">
        <f>+Unemployment!E9</f>
        <v>5.7</v>
      </c>
      <c r="D10" s="1">
        <f>+Unemployment!F9</f>
        <v>0.10000000000000053</v>
      </c>
      <c r="E10" s="1">
        <f>+Total_Employment!F9</f>
        <v>0.83024728228406897</v>
      </c>
      <c r="F10" s="1">
        <f>+Government_Employment!F9</f>
        <v>-0.33388981636058856</v>
      </c>
    </row>
    <row r="11" spans="1:10" x14ac:dyDescent="0.2">
      <c r="A11" s="8" t="s">
        <v>7</v>
      </c>
      <c r="B11" s="16" t="s">
        <v>66</v>
      </c>
      <c r="C11" s="1">
        <f>+Unemployment!E10</f>
        <v>4.0999999999999996</v>
      </c>
      <c r="D11" s="1">
        <f>+Unemployment!F10</f>
        <v>-0.80000000000000071</v>
      </c>
      <c r="E11" s="1">
        <f>+Total_Employment!F10</f>
        <v>2.4591996422982376</v>
      </c>
      <c r="F11" s="1">
        <f>+Government_Employment!F10</f>
        <v>0.30581039755350758</v>
      </c>
    </row>
    <row r="12" spans="1:10" x14ac:dyDescent="0.2">
      <c r="A12" s="8" t="s">
        <v>8</v>
      </c>
      <c r="B12" s="16" t="s">
        <v>67</v>
      </c>
      <c r="C12" s="1">
        <f>+Unemployment!E11</f>
        <v>6.1</v>
      </c>
      <c r="D12" s="1">
        <f>+Unemployment!F11</f>
        <v>-0.90000000000000036</v>
      </c>
      <c r="E12" s="1">
        <f>+Total_Employment!F11</f>
        <v>2.3076923076923217</v>
      </c>
      <c r="F12" s="1">
        <f>+Government_Employment!F11</f>
        <v>1.9739605207895972</v>
      </c>
    </row>
    <row r="13" spans="1:10" x14ac:dyDescent="0.2">
      <c r="A13" s="8" t="s">
        <v>9</v>
      </c>
      <c r="B13" s="16" t="s">
        <v>68</v>
      </c>
      <c r="C13" s="1">
        <f>+Unemployment!E12</f>
        <v>4.7</v>
      </c>
      <c r="D13" s="1">
        <f>+Unemployment!F12</f>
        <v>-0.70000000000000018</v>
      </c>
      <c r="E13" s="1">
        <f>+Total_Employment!F12</f>
        <v>3.150788627874368</v>
      </c>
      <c r="F13" s="1">
        <f>+Government_Employment!F12</f>
        <v>1.3806523350629929</v>
      </c>
    </row>
    <row r="14" spans="1:10" x14ac:dyDescent="0.2">
      <c r="A14" s="8" t="s">
        <v>10</v>
      </c>
      <c r="B14" s="16" t="s">
        <v>69</v>
      </c>
      <c r="C14" s="1">
        <f>+Unemployment!E13</f>
        <v>5.3</v>
      </c>
      <c r="D14" s="1">
        <f>+Unemployment!F13</f>
        <v>-0.60000000000000053</v>
      </c>
      <c r="E14" s="1">
        <f>+Total_Employment!F13</f>
        <v>2.9345957276431411</v>
      </c>
      <c r="F14" s="1">
        <f>+Government_Employment!F13</f>
        <v>1.0181496237273047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-0.5</v>
      </c>
      <c r="E15" s="1">
        <f>+Total_Employment!F14</f>
        <v>2.1588402143082108</v>
      </c>
      <c r="F15" s="1">
        <f>+Government_Employment!F14</f>
        <v>0.15898251192369983</v>
      </c>
    </row>
    <row r="16" spans="1:10" x14ac:dyDescent="0.2">
      <c r="A16" s="8" t="s">
        <v>12</v>
      </c>
      <c r="B16" s="16" t="s">
        <v>71</v>
      </c>
      <c r="C16" s="1">
        <f>+Unemployment!E15</f>
        <v>3.7</v>
      </c>
      <c r="D16" s="1">
        <f>+Unemployment!F15</f>
        <v>-0.5</v>
      </c>
      <c r="E16" s="1">
        <f>+Total_Employment!F15</f>
        <v>3.2060841037876431</v>
      </c>
      <c r="F16" s="1">
        <f>+Government_Employment!F15</f>
        <v>1.7587939698492372</v>
      </c>
    </row>
    <row r="17" spans="1:6" x14ac:dyDescent="0.2">
      <c r="A17" s="8" t="s">
        <v>13</v>
      </c>
      <c r="B17" s="16" t="s">
        <v>72</v>
      </c>
      <c r="C17" s="1">
        <f>+Unemployment!E16</f>
        <v>6.4</v>
      </c>
      <c r="D17" s="1">
        <f>+Unemployment!F16</f>
        <v>0.5</v>
      </c>
      <c r="E17" s="1">
        <f>+Total_Employment!F16</f>
        <v>0.77873254564984062</v>
      </c>
      <c r="F17" s="1">
        <f>+Government_Employment!F16</f>
        <v>-9.6606690013290031E-2</v>
      </c>
    </row>
    <row r="18" spans="1:6" x14ac:dyDescent="0.2">
      <c r="A18" s="8" t="s">
        <v>14</v>
      </c>
      <c r="B18" s="16" t="s">
        <v>73</v>
      </c>
      <c r="C18" s="1">
        <f>+Unemployment!E17</f>
        <v>5</v>
      </c>
      <c r="D18" s="1">
        <f>+Unemployment!F17</f>
        <v>0.20000000000000018</v>
      </c>
      <c r="E18" s="1">
        <f>+Total_Employment!F17</f>
        <v>1.2778181337911976</v>
      </c>
      <c r="F18" s="1">
        <f>+Government_Employment!F17</f>
        <v>9.3852651337411608E-2</v>
      </c>
    </row>
    <row r="19" spans="1:6" x14ac:dyDescent="0.2">
      <c r="A19" s="8" t="s">
        <v>15</v>
      </c>
      <c r="B19" s="16" t="s">
        <v>74</v>
      </c>
      <c r="C19" s="1">
        <f>+Unemployment!E18</f>
        <v>3.9</v>
      </c>
      <c r="D19" s="1">
        <f>+Unemployment!F18</f>
        <v>0.29999999999999982</v>
      </c>
      <c r="E19" s="1">
        <f>+Total_Employment!F18</f>
        <v>1.1539201230848173</v>
      </c>
      <c r="F19" s="1">
        <f>+Government_Employment!F18</f>
        <v>0.82482325216024499</v>
      </c>
    </row>
    <row r="20" spans="1:6" x14ac:dyDescent="0.2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-0.5</v>
      </c>
      <c r="E20" s="1">
        <f>+Total_Employment!F19</f>
        <v>-5.0046471723741437E-2</v>
      </c>
      <c r="F20" s="1">
        <f>+Government_Employment!F19</f>
        <v>-0.4278490859587758</v>
      </c>
    </row>
    <row r="21" spans="1:6" x14ac:dyDescent="0.2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-0.20000000000000018</v>
      </c>
      <c r="E21" s="1">
        <f>+Total_Employment!F20</f>
        <v>1.2278090783458984</v>
      </c>
      <c r="F21" s="1">
        <f>+Government_Employment!F20</f>
        <v>-1.1915961116337304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</v>
      </c>
      <c r="E22" s="1">
        <f>+Total_Employment!F21</f>
        <v>-0.93289196509177552</v>
      </c>
      <c r="F22" s="1">
        <f>+Government_Employment!F21</f>
        <v>-1.0384850335980356</v>
      </c>
    </row>
    <row r="23" spans="1:6" x14ac:dyDescent="0.2">
      <c r="A23" s="8" t="s">
        <v>19</v>
      </c>
      <c r="B23" s="16" t="s">
        <v>78</v>
      </c>
      <c r="C23" s="1">
        <f>+Unemployment!E22</f>
        <v>3.5</v>
      </c>
      <c r="D23" s="1">
        <f>+Unemployment!F22</f>
        <v>-1</v>
      </c>
      <c r="E23" s="1">
        <f>+Total_Employment!F22</f>
        <v>0.26220911176662032</v>
      </c>
      <c r="F23" s="1">
        <f>+Government_Employment!F22</f>
        <v>-0.80808080808080218</v>
      </c>
    </row>
    <row r="24" spans="1:6" x14ac:dyDescent="0.2">
      <c r="A24" s="8" t="s">
        <v>20</v>
      </c>
      <c r="B24" s="16" t="s">
        <v>79</v>
      </c>
      <c r="C24" s="1">
        <f>+Unemployment!E23</f>
        <v>4.5</v>
      </c>
      <c r="D24" s="1">
        <f>+Unemployment!F23</f>
        <v>-0.70000000000000018</v>
      </c>
      <c r="E24" s="1">
        <f>+Total_Employment!F23</f>
        <v>1.8278922822325905</v>
      </c>
      <c r="F24" s="1">
        <f>+Government_Employment!F23</f>
        <v>0.13905442987685035</v>
      </c>
    </row>
    <row r="25" spans="1:6" x14ac:dyDescent="0.2">
      <c r="A25" s="8" t="s">
        <v>21</v>
      </c>
      <c r="B25" s="16" t="s">
        <v>80</v>
      </c>
      <c r="C25" s="1">
        <f>+Unemployment!E24</f>
        <v>4.2</v>
      </c>
      <c r="D25" s="1">
        <f>+Unemployment!F24</f>
        <v>-0.70000000000000018</v>
      </c>
      <c r="E25" s="1">
        <f>+Total_Employment!F24</f>
        <v>1.5289906943450227</v>
      </c>
      <c r="F25" s="1">
        <f>+Government_Employment!F24</f>
        <v>1.1555555555555541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-0.79999999999999982</v>
      </c>
      <c r="E26" s="1">
        <f>+Total_Employment!F25</f>
        <v>1.885100861153699</v>
      </c>
      <c r="F26" s="1">
        <f>+Government_Employment!F25</f>
        <v>1.0101010101010166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0.19999999999999973</v>
      </c>
      <c r="E27" s="1">
        <f>+Total_Employment!F26</f>
        <v>1.0600706713780772</v>
      </c>
      <c r="F27" s="1">
        <f>+Government_Employment!F26</f>
        <v>0.18988844054117493</v>
      </c>
    </row>
    <row r="28" spans="1:6" x14ac:dyDescent="0.2">
      <c r="A28" s="8" t="s">
        <v>24</v>
      </c>
      <c r="B28" s="16" t="s">
        <v>83</v>
      </c>
      <c r="C28" s="1">
        <f>+Unemployment!E27</f>
        <v>5.8</v>
      </c>
      <c r="D28" s="1">
        <f>+Unemployment!F27</f>
        <v>-0.60000000000000053</v>
      </c>
      <c r="E28" s="1">
        <f>+Total_Employment!F27</f>
        <v>0.83892617449663476</v>
      </c>
      <c r="F28" s="1">
        <f>+Government_Employment!F27</f>
        <v>1.1904761904761862</v>
      </c>
    </row>
    <row r="29" spans="1:6" x14ac:dyDescent="0.2">
      <c r="A29" s="8" t="s">
        <v>25</v>
      </c>
      <c r="B29" s="16" t="s">
        <v>84</v>
      </c>
      <c r="C29" s="1">
        <f>+Unemployment!E28</f>
        <v>4.3</v>
      </c>
      <c r="D29" s="1">
        <f>+Unemployment!F28</f>
        <v>-0.79999999999999982</v>
      </c>
      <c r="E29" s="1">
        <f>+Total_Employment!F28</f>
        <v>0.86525688435716841</v>
      </c>
      <c r="F29" s="1">
        <f>+Government_Employment!F28</f>
        <v>-1.2666973744818066</v>
      </c>
    </row>
    <row r="30" spans="1:6" x14ac:dyDescent="0.2">
      <c r="A30" s="8" t="s">
        <v>26</v>
      </c>
      <c r="B30" s="16" t="s">
        <v>85</v>
      </c>
      <c r="C30" s="1">
        <f>+Unemployment!E29</f>
        <v>4.2</v>
      </c>
      <c r="D30" s="1">
        <f>+Unemployment!F29</f>
        <v>0.10000000000000053</v>
      </c>
      <c r="E30" s="1">
        <f>+Total_Employment!F29</f>
        <v>0.60750705142114114</v>
      </c>
      <c r="F30" s="1">
        <f>+Government_Employment!F29</f>
        <v>0.22148394241416902</v>
      </c>
    </row>
    <row r="31" spans="1:6" x14ac:dyDescent="0.2">
      <c r="A31" s="8" t="s">
        <v>27</v>
      </c>
      <c r="B31" s="16" t="s">
        <v>86</v>
      </c>
      <c r="C31" s="1">
        <f>+Unemployment!E30</f>
        <v>3</v>
      </c>
      <c r="D31" s="1">
        <f>+Unemployment!F30</f>
        <v>0.10000000000000009</v>
      </c>
      <c r="E31" s="1">
        <f>+Total_Employment!F30</f>
        <v>1.6452288363745238</v>
      </c>
      <c r="F31" s="1">
        <f>+Government_Employment!F30</f>
        <v>0.70381231671554634</v>
      </c>
    </row>
    <row r="32" spans="1:6" x14ac:dyDescent="0.2">
      <c r="A32" s="8" t="s">
        <v>28</v>
      </c>
      <c r="B32" s="16" t="s">
        <v>87</v>
      </c>
      <c r="C32" s="1">
        <f>+Unemployment!E31</f>
        <v>6.1</v>
      </c>
      <c r="D32" s="1">
        <f>+Unemployment!F31</f>
        <v>-0.70000000000000018</v>
      </c>
      <c r="E32" s="1">
        <f>+Total_Employment!F31</f>
        <v>2.0025530556885274</v>
      </c>
      <c r="F32" s="1">
        <f>+Government_Employment!F31</f>
        <v>1.2944983818770295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-0.79999999999999982</v>
      </c>
      <c r="E33" s="1">
        <f>+Total_Employment!F32</f>
        <v>0.68534876637222908</v>
      </c>
      <c r="F33" s="1">
        <f>+Government_Employment!F32</f>
        <v>-2.7563395810363822</v>
      </c>
    </row>
    <row r="34" spans="1:6" x14ac:dyDescent="0.2">
      <c r="A34" s="8" t="s">
        <v>30</v>
      </c>
      <c r="B34" s="16" t="s">
        <v>89</v>
      </c>
      <c r="C34" s="1">
        <f>+Unemployment!E33</f>
        <v>4.9000000000000004</v>
      </c>
      <c r="D34" s="1">
        <f>+Unemployment!F33</f>
        <v>-0.89999999999999947</v>
      </c>
      <c r="E34" s="1">
        <f>+Total_Employment!F33</f>
        <v>1.194594460068199</v>
      </c>
      <c r="F34" s="1">
        <f>+Government_Employment!F33</f>
        <v>0.32446463335495945</v>
      </c>
    </row>
    <row r="35" spans="1:6" x14ac:dyDescent="0.2">
      <c r="A35" s="8" t="s">
        <v>31</v>
      </c>
      <c r="B35" s="16" t="s">
        <v>90</v>
      </c>
      <c r="C35" s="1">
        <f>+Unemployment!E34</f>
        <v>6.2</v>
      </c>
      <c r="D35" s="1">
        <f>+Unemployment!F34</f>
        <v>-0.39999999999999947</v>
      </c>
      <c r="E35" s="1">
        <f>+Total_Employment!F34</f>
        <v>0.49624788186879432</v>
      </c>
      <c r="F35" s="1">
        <f>+Government_Employment!F34</f>
        <v>0.89520800421274416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-0.70000000000000018</v>
      </c>
      <c r="E36" s="1">
        <f>+Total_Employment!F35</f>
        <v>0.97163013135399545</v>
      </c>
      <c r="F36" s="1">
        <f>+Government_Employment!F35</f>
        <v>0.45948203842940405</v>
      </c>
    </row>
    <row r="37" spans="1:6" x14ac:dyDescent="0.2">
      <c r="A37" s="8" t="s">
        <v>33</v>
      </c>
      <c r="B37" s="16" t="s">
        <v>92</v>
      </c>
      <c r="C37" s="1">
        <f>+Unemployment!E36</f>
        <v>5.0999999999999996</v>
      </c>
      <c r="D37" s="1">
        <f>+Unemployment!F36</f>
        <v>-0.70000000000000018</v>
      </c>
      <c r="E37" s="1">
        <f>+Total_Employment!F36</f>
        <v>1.8465103083033618</v>
      </c>
      <c r="F37" s="1">
        <f>+Government_Employment!F36</f>
        <v>0.33310201249132643</v>
      </c>
    </row>
    <row r="38" spans="1:6" x14ac:dyDescent="0.2">
      <c r="A38" s="8" t="s">
        <v>34</v>
      </c>
      <c r="B38" s="16" t="s">
        <v>93</v>
      </c>
      <c r="C38" s="1">
        <f>+Unemployment!E37</f>
        <v>3.2</v>
      </c>
      <c r="D38" s="1">
        <f>+Unemployment!F37</f>
        <v>0.40000000000000036</v>
      </c>
      <c r="E38" s="1">
        <f>+Total_Employment!F37</f>
        <v>-3.4293251264013946</v>
      </c>
      <c r="F38" s="1">
        <f>+Government_Employment!F37</f>
        <v>3.5980148883374863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0.19999999999999929</v>
      </c>
      <c r="E39" s="1">
        <f>+Total_Employment!F38</f>
        <v>1.3091083661072034</v>
      </c>
      <c r="F39" s="1">
        <f>+Government_Employment!F38</f>
        <v>0.1171722431974942</v>
      </c>
    </row>
    <row r="40" spans="1:6" x14ac:dyDescent="0.2">
      <c r="A40" s="8" t="s">
        <v>36</v>
      </c>
      <c r="B40" s="16" t="s">
        <v>95</v>
      </c>
      <c r="C40" s="1">
        <f>+Unemployment!E39</f>
        <v>4.7</v>
      </c>
      <c r="D40" s="1">
        <f>+Unemployment!F39</f>
        <v>0.29999999999999982</v>
      </c>
      <c r="E40" s="1">
        <f>+Total_Employment!F39</f>
        <v>-0.1679764832923536</v>
      </c>
      <c r="F40" s="1">
        <f>+Government_Employment!F39</f>
        <v>0.39840637450199168</v>
      </c>
    </row>
    <row r="41" spans="1:6" x14ac:dyDescent="0.2">
      <c r="A41" s="8" t="s">
        <v>37</v>
      </c>
      <c r="B41" s="16" t="s">
        <v>96</v>
      </c>
      <c r="C41" s="1">
        <f>+Unemployment!E40</f>
        <v>4.5</v>
      </c>
      <c r="D41" s="1">
        <f>+Unemployment!F40</f>
        <v>-1.2999999999999998</v>
      </c>
      <c r="E41" s="1">
        <f>+Total_Employment!F40</f>
        <v>3.3604427877555576</v>
      </c>
      <c r="F41" s="1">
        <f>+Government_Employment!F40</f>
        <v>2.8103044496487151</v>
      </c>
    </row>
    <row r="42" spans="1:6" x14ac:dyDescent="0.2">
      <c r="A42" s="8" t="s">
        <v>38</v>
      </c>
      <c r="B42" s="16" t="s">
        <v>97</v>
      </c>
      <c r="C42" s="1">
        <f>+Unemployment!E41</f>
        <v>5.5</v>
      </c>
      <c r="D42" s="1">
        <f>+Unemployment!F41</f>
        <v>0.29999999999999982</v>
      </c>
      <c r="E42" s="1">
        <f>+Total_Employment!F41</f>
        <v>0.6721766864432821</v>
      </c>
      <c r="F42" s="1">
        <f>+Government_Employment!F41</f>
        <v>5.6777856635914503E-2</v>
      </c>
    </row>
    <row r="43" spans="1:6" x14ac:dyDescent="0.2">
      <c r="A43" s="8" t="s">
        <v>39</v>
      </c>
      <c r="B43" s="16" t="s">
        <v>98</v>
      </c>
      <c r="C43" s="1">
        <f>+Unemployment!E42</f>
        <v>5.4</v>
      </c>
      <c r="D43" s="1">
        <f>+Unemployment!F42</f>
        <v>-0.69999999999999929</v>
      </c>
      <c r="E43" s="1">
        <f>+Total_Employment!F42</f>
        <v>0.22652388797363976</v>
      </c>
      <c r="F43" s="1">
        <f>+Government_Employment!F42</f>
        <v>-0.82644628099173278</v>
      </c>
    </row>
    <row r="44" spans="1:6" x14ac:dyDescent="0.2">
      <c r="A44" s="8" t="s">
        <v>40</v>
      </c>
      <c r="B44" s="16" t="s">
        <v>99</v>
      </c>
      <c r="C44" s="1">
        <f>+Unemployment!E43</f>
        <v>5.6</v>
      </c>
      <c r="D44" s="1">
        <f>+Unemployment!F43</f>
        <v>-0.5</v>
      </c>
      <c r="E44" s="1">
        <f>+Total_Employment!F43</f>
        <v>2.3692646764175596</v>
      </c>
      <c r="F44" s="1">
        <f>+Government_Employment!F43</f>
        <v>0.94496942745969648</v>
      </c>
    </row>
    <row r="45" spans="1:6" x14ac:dyDescent="0.2">
      <c r="A45" s="8" t="s">
        <v>41</v>
      </c>
      <c r="B45" s="16" t="s">
        <v>100</v>
      </c>
      <c r="C45" s="1">
        <f>+Unemployment!E44</f>
        <v>2.5</v>
      </c>
      <c r="D45" s="1">
        <f>+Unemployment!F44</f>
        <v>-0.70000000000000018</v>
      </c>
      <c r="E45" s="1">
        <f>+Total_Employment!F44</f>
        <v>1.3311536665109758</v>
      </c>
      <c r="F45" s="1">
        <f>+Government_Employment!F44</f>
        <v>0.12820512820512775</v>
      </c>
    </row>
    <row r="46" spans="1:6" x14ac:dyDescent="0.2">
      <c r="A46" s="8" t="s">
        <v>42</v>
      </c>
      <c r="B46" s="16" t="s">
        <v>101</v>
      </c>
      <c r="C46" s="1">
        <f>+Unemployment!E45</f>
        <v>4.0999999999999996</v>
      </c>
      <c r="D46" s="1">
        <f>+Unemployment!F45</f>
        <v>-1.7000000000000002</v>
      </c>
      <c r="E46" s="1">
        <f>+Total_Employment!F45</f>
        <v>2.116126342124458</v>
      </c>
      <c r="F46" s="1">
        <f>+Government_Employment!F45</f>
        <v>-0.30842230130486703</v>
      </c>
    </row>
    <row r="47" spans="1:6" x14ac:dyDescent="0.2">
      <c r="A47" s="8" t="s">
        <v>43</v>
      </c>
      <c r="B47" s="16" t="s">
        <v>102</v>
      </c>
      <c r="C47" s="1">
        <f>+Unemployment!E46</f>
        <v>4.4000000000000004</v>
      </c>
      <c r="D47" s="1">
        <f>+Unemployment!F46</f>
        <v>0</v>
      </c>
      <c r="E47" s="1">
        <f>+Total_Employment!F46</f>
        <v>1.4556978113693608</v>
      </c>
      <c r="F47" s="1">
        <f>+Government_Employment!F46</f>
        <v>1.9603607495814579</v>
      </c>
    </row>
    <row r="48" spans="1:6" x14ac:dyDescent="0.2">
      <c r="A48" s="8" t="s">
        <v>44</v>
      </c>
      <c r="B48" s="16" t="s">
        <v>103</v>
      </c>
      <c r="C48" s="1">
        <f>+Unemployment!E47</f>
        <v>3.8</v>
      </c>
      <c r="D48" s="1">
        <f>+Unemployment!F47</f>
        <v>0.19999999999999973</v>
      </c>
      <c r="E48" s="1">
        <f>+Total_Employment!F47</f>
        <v>3.2810791104630033</v>
      </c>
      <c r="F48" s="1">
        <f>+Government_Employment!F47</f>
        <v>2.1422450728363351</v>
      </c>
    </row>
    <row r="49" spans="1:6" x14ac:dyDescent="0.2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-0.60000000000000009</v>
      </c>
      <c r="E49" s="1">
        <f>+Total_Employment!F48</f>
        <v>1.4102564102564052</v>
      </c>
      <c r="F49" s="1">
        <f>+Government_Employment!F48</f>
        <v>1.795332136445249</v>
      </c>
    </row>
    <row r="50" spans="1:6" x14ac:dyDescent="0.2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-0.70000000000000018</v>
      </c>
      <c r="E50" s="1">
        <f>+Total_Employment!F49</f>
        <v>1.7707654192202327</v>
      </c>
      <c r="F50" s="1">
        <f>+Government_Employment!F49</f>
        <v>0.23862998315553607</v>
      </c>
    </row>
    <row r="51" spans="1:6" x14ac:dyDescent="0.2">
      <c r="A51" s="8" t="s">
        <v>47</v>
      </c>
      <c r="B51" s="16" t="s">
        <v>106</v>
      </c>
      <c r="C51" s="1">
        <f>+Unemployment!E50</f>
        <v>5.8</v>
      </c>
      <c r="D51" s="1">
        <f>+Unemployment!F50</f>
        <v>0.20000000000000018</v>
      </c>
      <c r="E51" s="1">
        <f>+Total_Employment!F50</f>
        <v>3.2047817378310306</v>
      </c>
      <c r="F51" s="1">
        <f>+Government_Employment!F50</f>
        <v>2.0160570918822396</v>
      </c>
    </row>
    <row r="52" spans="1:6" x14ac:dyDescent="0.2">
      <c r="A52" s="8" t="s">
        <v>48</v>
      </c>
      <c r="B52" s="16" t="s">
        <v>107</v>
      </c>
      <c r="C52" s="1">
        <f>+Unemployment!E51</f>
        <v>6.2</v>
      </c>
      <c r="D52" s="1">
        <f>+Unemployment!F51</f>
        <v>-0.89999999999999947</v>
      </c>
      <c r="E52" s="1">
        <f>+Total_Employment!F51</f>
        <v>0.18267223382044673</v>
      </c>
      <c r="F52" s="1">
        <f>+Government_Employment!F51</f>
        <v>6.9645203679369327</v>
      </c>
    </row>
    <row r="53" spans="1:6" x14ac:dyDescent="0.2">
      <c r="A53" s="8" t="s">
        <v>49</v>
      </c>
      <c r="B53" s="16" t="s">
        <v>108</v>
      </c>
      <c r="C53" s="1">
        <f>+Unemployment!E52</f>
        <v>4.2</v>
      </c>
      <c r="D53" s="1">
        <f>+Unemployment!F52</f>
        <v>-0.39999999999999947</v>
      </c>
      <c r="E53" s="1">
        <f>+Total_Employment!F52</f>
        <v>1.6541822721598098</v>
      </c>
      <c r="F53" s="1">
        <f>+Government_Employment!F52</f>
        <v>0.43999022243947916</v>
      </c>
    </row>
    <row r="54" spans="1:6" x14ac:dyDescent="0.2">
      <c r="A54" s="8" t="s">
        <v>50</v>
      </c>
      <c r="B54" s="16" t="s">
        <v>109</v>
      </c>
      <c r="C54" s="1">
        <f>+Unemployment!E53</f>
        <v>5.6</v>
      </c>
      <c r="D54" s="1">
        <f>+Unemployment!F53</f>
        <v>1.3999999999999995</v>
      </c>
      <c r="E54" s="1">
        <f>+Total_Employment!F53</f>
        <v>-3.0261348005502064</v>
      </c>
      <c r="F54" s="1">
        <f>+Government_Employment!F53</f>
        <v>1.1235955056179803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D27" sqref="D27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3" x14ac:dyDescent="0.2">
      <c r="A1" s="9" t="s">
        <v>51</v>
      </c>
      <c r="B1" s="12">
        <f>Employment_Table!C3</f>
        <v>4.7</v>
      </c>
      <c r="C1" s="19">
        <f>Employment_Table!D3</f>
        <v>-0.79999999999999982</v>
      </c>
      <c r="D1" s="19">
        <f>Employment_Table!E3</f>
        <v>1.6947475547012036</v>
      </c>
      <c r="E1" s="19">
        <f>Employment_Table!F3</f>
        <v>0.45934145897761347</v>
      </c>
    </row>
    <row r="2" spans="1:13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3" x14ac:dyDescent="0.2">
      <c r="A3" s="25" t="s">
        <v>37</v>
      </c>
      <c r="B3" s="26">
        <f>Employment_Table!C41</f>
        <v>4.5</v>
      </c>
      <c r="C3" s="27">
        <f>Employment_Table!D41</f>
        <v>-1.2999999999999998</v>
      </c>
      <c r="D3" s="27">
        <f>Employment_Table!E41</f>
        <v>3.3604427877555576</v>
      </c>
      <c r="E3" s="23">
        <f>Employment_Table!F41</f>
        <v>2.8103044496487151</v>
      </c>
    </row>
    <row r="4" spans="1:13" x14ac:dyDescent="0.2">
      <c r="A4" s="20" t="s">
        <v>44</v>
      </c>
      <c r="B4" s="21">
        <f>Employment_Table!C48</f>
        <v>3.8</v>
      </c>
      <c r="C4" s="27">
        <f>Employment_Table!D48</f>
        <v>0.19999999999999973</v>
      </c>
      <c r="D4" s="27">
        <f>Employment_Table!E48</f>
        <v>3.2810791104630033</v>
      </c>
      <c r="E4" s="23">
        <f>Employment_Table!F48</f>
        <v>2.1422450728363351</v>
      </c>
    </row>
    <row r="5" spans="1:13" x14ac:dyDescent="0.2">
      <c r="A5" s="20" t="s">
        <v>12</v>
      </c>
      <c r="B5" s="21">
        <f>Employment_Table!C16</f>
        <v>3.7</v>
      </c>
      <c r="C5" s="23">
        <f>Employment_Table!D16</f>
        <v>-0.5</v>
      </c>
      <c r="D5" s="23">
        <f>Employment_Table!E16</f>
        <v>3.2060841037876431</v>
      </c>
      <c r="E5" s="23">
        <f>Employment_Table!F16</f>
        <v>1.7587939698492372</v>
      </c>
    </row>
    <row r="6" spans="1:13" x14ac:dyDescent="0.2">
      <c r="A6" s="20" t="s">
        <v>47</v>
      </c>
      <c r="B6" s="21">
        <f>Employment_Table!C51</f>
        <v>5.8</v>
      </c>
      <c r="C6" s="27">
        <f>Employment_Table!D51</f>
        <v>0.20000000000000018</v>
      </c>
      <c r="D6" s="27">
        <f>Employment_Table!E51</f>
        <v>3.2047817378310306</v>
      </c>
      <c r="E6" s="23">
        <f>Employment_Table!F51</f>
        <v>2.0160570918822396</v>
      </c>
      <c r="K6" s="20"/>
      <c r="L6" s="2" t="s">
        <v>4</v>
      </c>
    </row>
    <row r="7" spans="1:13" x14ac:dyDescent="0.2">
      <c r="A7" s="8" t="s">
        <v>9</v>
      </c>
      <c r="B7" s="7">
        <f>Employment_Table!C13</f>
        <v>4.7</v>
      </c>
      <c r="C7" s="1">
        <f>Employment_Table!D13</f>
        <v>-0.70000000000000018</v>
      </c>
      <c r="D7" s="1">
        <f>Employment_Table!E13</f>
        <v>3.150788627874368</v>
      </c>
      <c r="E7" s="1">
        <f>Employment_Table!F13</f>
        <v>1.3806523350629929</v>
      </c>
      <c r="K7" s="20"/>
      <c r="L7" s="20" t="s">
        <v>5</v>
      </c>
    </row>
    <row r="8" spans="1:13" x14ac:dyDescent="0.2">
      <c r="A8" s="8" t="s">
        <v>10</v>
      </c>
      <c r="B8" s="7">
        <f>Employment_Table!C14</f>
        <v>5.3</v>
      </c>
      <c r="C8" s="1">
        <f>Employment_Table!D14</f>
        <v>-0.60000000000000053</v>
      </c>
      <c r="D8" s="1">
        <f>Employment_Table!E14</f>
        <v>2.9345957276431411</v>
      </c>
      <c r="E8" s="1">
        <f>Employment_Table!F14</f>
        <v>1.0181496237273047</v>
      </c>
      <c r="L8" s="25" t="s">
        <v>8</v>
      </c>
    </row>
    <row r="9" spans="1:13" x14ac:dyDescent="0.2">
      <c r="A9" s="8" t="s">
        <v>2</v>
      </c>
      <c r="B9" s="7">
        <f>Employment_Table!C6</f>
        <v>5.6</v>
      </c>
      <c r="C9" s="1">
        <f>Employment_Table!D6</f>
        <v>-0.5</v>
      </c>
      <c r="D9" s="23">
        <f>Employment_Table!E6</f>
        <v>2.8929567776206699</v>
      </c>
      <c r="E9" s="23">
        <f>Employment_Table!F6</f>
        <v>9.8960910440393235E-2</v>
      </c>
      <c r="H9" s="8"/>
      <c r="L9" s="2" t="s">
        <v>34</v>
      </c>
    </row>
    <row r="10" spans="1:13" x14ac:dyDescent="0.2">
      <c r="A10" s="25" t="s">
        <v>4</v>
      </c>
      <c r="B10" s="26">
        <f>Employment_Table!C8</f>
        <v>5.2</v>
      </c>
      <c r="C10" s="27">
        <f>Employment_Table!D8</f>
        <v>-1.2000000000000002</v>
      </c>
      <c r="D10" s="27">
        <f>Employment_Table!E8</f>
        <v>2.7575970138036476</v>
      </c>
      <c r="E10" s="23">
        <f>Employment_Table!F8</f>
        <v>2.3902099619367068</v>
      </c>
      <c r="H10" s="20"/>
      <c r="I10" s="20"/>
      <c r="L10" s="2" t="s">
        <v>37</v>
      </c>
      <c r="M10" s="8"/>
    </row>
    <row r="11" spans="1:13" x14ac:dyDescent="0.2">
      <c r="A11" s="20" t="s">
        <v>7</v>
      </c>
      <c r="B11" s="21">
        <f>Employment_Table!C11</f>
        <v>4.0999999999999996</v>
      </c>
      <c r="C11" s="23">
        <f>Employment_Table!D11</f>
        <v>-0.80000000000000071</v>
      </c>
      <c r="D11" s="1">
        <f>Employment_Table!E11</f>
        <v>2.4591996422982376</v>
      </c>
      <c r="E11" s="1">
        <f>Employment_Table!F11</f>
        <v>0.30581039755350758</v>
      </c>
      <c r="H11" s="8"/>
      <c r="I11" s="20"/>
      <c r="K11" s="8"/>
      <c r="L11" s="8" t="s">
        <v>43</v>
      </c>
    </row>
    <row r="12" spans="1:13" x14ac:dyDescent="0.2">
      <c r="A12" s="20" t="s">
        <v>5</v>
      </c>
      <c r="B12" s="21">
        <f>Employment_Table!C9</f>
        <v>3.4</v>
      </c>
      <c r="C12" s="23">
        <f>Employment_Table!D9</f>
        <v>-0.5</v>
      </c>
      <c r="D12" s="23">
        <f>Employment_Table!E9</f>
        <v>2.4493343341366103</v>
      </c>
      <c r="E12" s="23">
        <f>Employment_Table!F9</f>
        <v>2.3099133782483072</v>
      </c>
      <c r="H12" s="20"/>
      <c r="I12" s="20"/>
      <c r="K12" s="25"/>
      <c r="L12" s="20" t="s">
        <v>44</v>
      </c>
      <c r="M12" s="7"/>
    </row>
    <row r="13" spans="1:13" x14ac:dyDescent="0.2">
      <c r="A13" s="25" t="s">
        <v>40</v>
      </c>
      <c r="B13" s="26">
        <f>Employment_Table!C44</f>
        <v>5.6</v>
      </c>
      <c r="C13" s="27">
        <f>Employment_Table!D44</f>
        <v>-0.5</v>
      </c>
      <c r="D13" s="27">
        <f>Employment_Table!E44</f>
        <v>2.3692646764175596</v>
      </c>
      <c r="E13" s="23">
        <f>Employment_Table!F44</f>
        <v>0.94496942745969648</v>
      </c>
      <c r="H13" s="20"/>
      <c r="I13" s="8"/>
      <c r="K13" s="7"/>
      <c r="L13" s="2" t="s">
        <v>47</v>
      </c>
      <c r="M13" s="7"/>
    </row>
    <row r="14" spans="1:13" x14ac:dyDescent="0.2">
      <c r="A14" s="8" t="s">
        <v>8</v>
      </c>
      <c r="B14" s="7">
        <f>Employment_Table!C12</f>
        <v>6.1</v>
      </c>
      <c r="C14" s="1">
        <f>Employment_Table!D12</f>
        <v>-0.90000000000000036</v>
      </c>
      <c r="D14" s="1">
        <f>Employment_Table!E12</f>
        <v>2.3076923076923217</v>
      </c>
      <c r="E14" s="1">
        <f>Employment_Table!F12</f>
        <v>1.9739605207895972</v>
      </c>
      <c r="H14" s="20"/>
      <c r="I14" s="8"/>
      <c r="K14" s="7"/>
      <c r="L14" s="8"/>
      <c r="M14" s="7"/>
    </row>
    <row r="15" spans="1:13" x14ac:dyDescent="0.2">
      <c r="A15" s="8" t="s">
        <v>11</v>
      </c>
      <c r="B15" s="7">
        <f>Employment_Table!C15</f>
        <v>3.2</v>
      </c>
      <c r="C15" s="1">
        <f>Employment_Table!D15</f>
        <v>-0.5</v>
      </c>
      <c r="D15" s="1">
        <f>Employment_Table!E15</f>
        <v>2.1588402143082108</v>
      </c>
      <c r="E15" s="1">
        <f>Employment_Table!F15</f>
        <v>0.15898251192369983</v>
      </c>
      <c r="H15" s="8"/>
      <c r="I15" s="20"/>
      <c r="K15" s="20"/>
      <c r="L15" s="25"/>
      <c r="M15" s="7"/>
    </row>
    <row r="16" spans="1:13" x14ac:dyDescent="0.2">
      <c r="A16" s="8" t="s">
        <v>42</v>
      </c>
      <c r="B16" s="7">
        <f>Employment_Table!C46</f>
        <v>4.0999999999999996</v>
      </c>
      <c r="C16" s="1">
        <f>Employment_Table!D46</f>
        <v>-1.7000000000000002</v>
      </c>
      <c r="D16" s="1">
        <f>Employment_Table!E46</f>
        <v>2.116126342124458</v>
      </c>
      <c r="E16" s="1">
        <f>Employment_Table!F46</f>
        <v>-0.30842230130486703</v>
      </c>
      <c r="H16" s="20"/>
      <c r="I16" s="8"/>
      <c r="K16" s="25"/>
      <c r="L16" s="25"/>
      <c r="M16" s="7"/>
    </row>
    <row r="17" spans="1:13" x14ac:dyDescent="0.2">
      <c r="A17" s="25" t="s">
        <v>28</v>
      </c>
      <c r="B17" s="26">
        <f>Employment_Table!C32</f>
        <v>6.1</v>
      </c>
      <c r="C17" s="27">
        <f>Employment_Table!D32</f>
        <v>-0.70000000000000018</v>
      </c>
      <c r="D17" s="27">
        <f>Employment_Table!E32</f>
        <v>2.0025530556885274</v>
      </c>
      <c r="E17" s="1">
        <f>Employment_Table!F32</f>
        <v>1.2944983818770295</v>
      </c>
      <c r="I17" s="25"/>
      <c r="K17" s="7"/>
      <c r="L17" s="8"/>
      <c r="M17" s="7"/>
    </row>
    <row r="18" spans="1:13" x14ac:dyDescent="0.2">
      <c r="A18" s="20" t="s">
        <v>22</v>
      </c>
      <c r="B18" s="21">
        <f>Employment_Table!C26</f>
        <v>4.7</v>
      </c>
      <c r="C18" s="23">
        <f>Employment_Table!D26</f>
        <v>-0.79999999999999982</v>
      </c>
      <c r="D18" s="1">
        <f>Employment_Table!E26</f>
        <v>1.885100861153699</v>
      </c>
      <c r="E18" s="1">
        <f>Employment_Table!F26</f>
        <v>1.0101010101010166</v>
      </c>
      <c r="K18" s="8"/>
      <c r="M18" s="7"/>
    </row>
    <row r="19" spans="1:13" x14ac:dyDescent="0.2">
      <c r="A19" s="8" t="s">
        <v>33</v>
      </c>
      <c r="B19" s="7">
        <f>Employment_Table!C37</f>
        <v>5.0999999999999996</v>
      </c>
      <c r="C19" s="1">
        <f>Employment_Table!D37</f>
        <v>-0.70000000000000018</v>
      </c>
      <c r="D19" s="1">
        <f>Employment_Table!E37</f>
        <v>1.8465103083033618</v>
      </c>
      <c r="E19" s="1">
        <f>Employment_Table!F37</f>
        <v>0.33310201249132643</v>
      </c>
      <c r="K19" s="8"/>
      <c r="M19" s="7"/>
    </row>
    <row r="20" spans="1:13" x14ac:dyDescent="0.2">
      <c r="A20" s="8" t="s">
        <v>3</v>
      </c>
      <c r="B20" s="7">
        <f>Employment_Table!C7</f>
        <v>3.8</v>
      </c>
      <c r="C20" s="1">
        <f>Employment_Table!D7</f>
        <v>-1.6000000000000005</v>
      </c>
      <c r="D20" s="1">
        <f>Employment_Table!E7</f>
        <v>1.8353957312515767</v>
      </c>
      <c r="E20" s="1">
        <f>Employment_Table!F7</f>
        <v>0.28261893546868144</v>
      </c>
      <c r="K20" s="7"/>
      <c r="M20" s="7"/>
    </row>
    <row r="21" spans="1:13" x14ac:dyDescent="0.2">
      <c r="A21" s="8" t="s">
        <v>20</v>
      </c>
      <c r="B21" s="7">
        <f>Employment_Table!C24</f>
        <v>4.5</v>
      </c>
      <c r="C21" s="1">
        <f>Employment_Table!D24</f>
        <v>-0.70000000000000018</v>
      </c>
      <c r="D21" s="23">
        <f>Employment_Table!E24</f>
        <v>1.8278922822325905</v>
      </c>
      <c r="E21" s="23">
        <f>Employment_Table!F24</f>
        <v>0.13905442987685035</v>
      </c>
      <c r="K21" s="20"/>
      <c r="M21" s="7"/>
    </row>
    <row r="22" spans="1:13" x14ac:dyDescent="0.2">
      <c r="A22" s="8" t="s">
        <v>46</v>
      </c>
      <c r="B22" s="7">
        <f>Employment_Table!C50</f>
        <v>3.8</v>
      </c>
      <c r="C22" s="1">
        <f>Employment_Table!D50</f>
        <v>-0.70000000000000018</v>
      </c>
      <c r="D22" s="1">
        <f>Employment_Table!E50</f>
        <v>1.7707654192202327</v>
      </c>
      <c r="E22" s="1">
        <f>Employment_Table!F50</f>
        <v>0.23862998315553607</v>
      </c>
      <c r="K22" s="25"/>
      <c r="M22" s="7"/>
    </row>
    <row r="23" spans="1:13" x14ac:dyDescent="0.2">
      <c r="A23" s="20" t="s">
        <v>49</v>
      </c>
      <c r="B23" s="21">
        <f>Employment_Table!C53</f>
        <v>4.2</v>
      </c>
      <c r="C23" s="23">
        <f>Employment_Table!D53</f>
        <v>-0.39999999999999947</v>
      </c>
      <c r="D23" s="1">
        <f>Employment_Table!E53</f>
        <v>1.6541822721598098</v>
      </c>
      <c r="E23" s="1">
        <f>Employment_Table!F53</f>
        <v>0.43999022243947916</v>
      </c>
      <c r="K23" s="8"/>
      <c r="M23" s="7"/>
    </row>
    <row r="24" spans="1:13" x14ac:dyDescent="0.2">
      <c r="A24" s="20" t="s">
        <v>27</v>
      </c>
      <c r="B24" s="21">
        <f>Employment_Table!C31</f>
        <v>3</v>
      </c>
      <c r="C24" s="1">
        <f>Employment_Table!D31</f>
        <v>0.10000000000000009</v>
      </c>
      <c r="D24" s="23">
        <f>Employment_Table!E31</f>
        <v>1.6452288363745238</v>
      </c>
      <c r="E24" s="23">
        <f>Employment_Table!F31</f>
        <v>0.70381231671554634</v>
      </c>
      <c r="M24" s="7"/>
    </row>
    <row r="25" spans="1:13" x14ac:dyDescent="0.2">
      <c r="A25" s="20" t="s">
        <v>21</v>
      </c>
      <c r="B25" s="21">
        <f>Employment_Table!C25</f>
        <v>4.2</v>
      </c>
      <c r="C25" s="23">
        <f>Employment_Table!D25</f>
        <v>-0.70000000000000018</v>
      </c>
      <c r="D25" s="23">
        <f>Employment_Table!E25</f>
        <v>1.5289906943450227</v>
      </c>
      <c r="E25" s="23">
        <f>Employment_Table!F25</f>
        <v>1.1555555555555541</v>
      </c>
    </row>
    <row r="26" spans="1:13" x14ac:dyDescent="0.2">
      <c r="A26" s="20" t="s">
        <v>43</v>
      </c>
      <c r="B26" s="21">
        <f>Employment_Table!C47</f>
        <v>4.4000000000000004</v>
      </c>
      <c r="C26" s="1">
        <f>Employment_Table!D47</f>
        <v>0</v>
      </c>
      <c r="D26" s="23">
        <f>Employment_Table!E47</f>
        <v>1.4556978113693608</v>
      </c>
      <c r="E26" s="23">
        <f>Employment_Table!F47</f>
        <v>1.9603607495814579</v>
      </c>
    </row>
    <row r="27" spans="1:13" x14ac:dyDescent="0.2">
      <c r="A27" s="8" t="s">
        <v>45</v>
      </c>
      <c r="B27" s="7">
        <f>Employment_Table!C49</f>
        <v>3.1</v>
      </c>
      <c r="C27" s="1">
        <f>Employment_Table!D49</f>
        <v>-0.60000000000000009</v>
      </c>
      <c r="D27" s="1">
        <f>Employment_Table!E49</f>
        <v>1.4102564102564052</v>
      </c>
      <c r="E27" s="1">
        <f>Employment_Table!F49</f>
        <v>1.795332136445249</v>
      </c>
    </row>
    <row r="28" spans="1:13" x14ac:dyDescent="0.2">
      <c r="A28" s="20" t="s">
        <v>41</v>
      </c>
      <c r="B28" s="21">
        <f>Employment_Table!C45</f>
        <v>2.5</v>
      </c>
      <c r="C28" s="23">
        <f>Employment_Table!D45</f>
        <v>-0.70000000000000018</v>
      </c>
      <c r="D28" s="1">
        <f>Employment_Table!E45</f>
        <v>1.3311536665109758</v>
      </c>
      <c r="E28" s="1">
        <f>Employment_Table!F45</f>
        <v>0.12820512820512775</v>
      </c>
    </row>
    <row r="29" spans="1:13" x14ac:dyDescent="0.2">
      <c r="A29" s="20" t="s">
        <v>35</v>
      </c>
      <c r="B29" s="21">
        <f>Employment_Table!C39</f>
        <v>5.0999999999999996</v>
      </c>
      <c r="C29" s="1">
        <f>Employment_Table!D39</f>
        <v>0.19999999999999929</v>
      </c>
      <c r="D29" s="1">
        <f>Employment_Table!E39</f>
        <v>1.3091083661072034</v>
      </c>
      <c r="E29" s="1">
        <f>Employment_Table!F39</f>
        <v>0.1171722431974942</v>
      </c>
    </row>
    <row r="30" spans="1:13" x14ac:dyDescent="0.2">
      <c r="A30" s="20" t="s">
        <v>14</v>
      </c>
      <c r="B30" s="21">
        <f>Employment_Table!C18</f>
        <v>5</v>
      </c>
      <c r="C30" s="1">
        <f>Employment_Table!D18</f>
        <v>0.20000000000000018</v>
      </c>
      <c r="D30" s="1">
        <f>Employment_Table!E18</f>
        <v>1.2778181337911976</v>
      </c>
      <c r="E30" s="1">
        <f>Employment_Table!F18</f>
        <v>9.3852651337411608E-2</v>
      </c>
    </row>
    <row r="31" spans="1:13" x14ac:dyDescent="0.2">
      <c r="A31" s="20" t="s">
        <v>17</v>
      </c>
      <c r="B31" s="21">
        <f>Employment_Table!C21</f>
        <v>5.0999999999999996</v>
      </c>
      <c r="C31" s="23">
        <f>Employment_Table!D21</f>
        <v>-0.20000000000000018</v>
      </c>
      <c r="D31" s="23">
        <f>Employment_Table!E21</f>
        <v>1.2278090783458984</v>
      </c>
      <c r="E31" s="1">
        <f>Employment_Table!F21</f>
        <v>-1.1915961116337304</v>
      </c>
    </row>
    <row r="32" spans="1:13" x14ac:dyDescent="0.2">
      <c r="A32" s="20" t="s">
        <v>30</v>
      </c>
      <c r="B32" s="21">
        <f>Employment_Table!C34</f>
        <v>4.9000000000000004</v>
      </c>
      <c r="C32" s="23">
        <f>Employment_Table!D34</f>
        <v>-0.89999999999999947</v>
      </c>
      <c r="D32" s="23">
        <f>Employment_Table!E34</f>
        <v>1.194594460068199</v>
      </c>
      <c r="E32" s="1">
        <f>Employment_Table!F34</f>
        <v>0.32446463335495945</v>
      </c>
    </row>
    <row r="33" spans="1:12" x14ac:dyDescent="0.2">
      <c r="A33" s="20" t="s">
        <v>15</v>
      </c>
      <c r="B33" s="21">
        <f>Employment_Table!C19</f>
        <v>3.9</v>
      </c>
      <c r="C33" s="1">
        <f>Employment_Table!D19</f>
        <v>0.29999999999999982</v>
      </c>
      <c r="D33" s="23">
        <f>Employment_Table!E19</f>
        <v>1.1539201230848173</v>
      </c>
      <c r="E33" s="23">
        <f>Employment_Table!F19</f>
        <v>0.82482325216024499</v>
      </c>
    </row>
    <row r="34" spans="1:12" x14ac:dyDescent="0.2">
      <c r="A34" s="20" t="s">
        <v>0</v>
      </c>
      <c r="B34" s="21">
        <f>Employment_Table!C4</f>
        <v>6.1</v>
      </c>
      <c r="C34" s="23">
        <f>Employment_Table!D4</f>
        <v>0</v>
      </c>
      <c r="D34" s="23">
        <f>Employment_Table!E4</f>
        <v>1.0843311578190074</v>
      </c>
      <c r="E34" s="1">
        <f>Employment_Table!F4</f>
        <v>-0.34409740603493777</v>
      </c>
    </row>
    <row r="35" spans="1:12" x14ac:dyDescent="0.2">
      <c r="A35" s="20" t="s">
        <v>23</v>
      </c>
      <c r="B35" s="21">
        <f>Employment_Table!C27</f>
        <v>3.8</v>
      </c>
      <c r="C35" s="1">
        <f>Employment_Table!D27</f>
        <v>0.19999999999999973</v>
      </c>
      <c r="D35" s="1">
        <f>Employment_Table!E27</f>
        <v>1.0600706713780772</v>
      </c>
      <c r="E35" s="1">
        <f>Employment_Table!F27</f>
        <v>0.18988844054117493</v>
      </c>
    </row>
    <row r="36" spans="1:12" x14ac:dyDescent="0.2">
      <c r="A36" s="8" t="s">
        <v>32</v>
      </c>
      <c r="B36" s="21">
        <f>Employment_Table!C36</f>
        <v>4.7</v>
      </c>
      <c r="C36" s="1">
        <f>Employment_Table!D36</f>
        <v>-0.70000000000000018</v>
      </c>
      <c r="D36" s="1">
        <f>Employment_Table!E36</f>
        <v>0.97163013135399545</v>
      </c>
      <c r="E36" s="1">
        <f>Employment_Table!F36</f>
        <v>0.45948203842940405</v>
      </c>
    </row>
    <row r="37" spans="1:12" x14ac:dyDescent="0.2">
      <c r="A37" s="8" t="s">
        <v>25</v>
      </c>
      <c r="B37" s="21">
        <f>Employment_Table!C29</f>
        <v>4.3</v>
      </c>
      <c r="C37" s="1">
        <f>Employment_Table!D29</f>
        <v>-0.79999999999999982</v>
      </c>
      <c r="D37" s="23">
        <f>Employment_Table!E29</f>
        <v>0.86525688435716841</v>
      </c>
      <c r="E37" s="1">
        <f>Employment_Table!F29</f>
        <v>-1.2666973744818066</v>
      </c>
      <c r="L37" s="8"/>
    </row>
    <row r="38" spans="1:12" x14ac:dyDescent="0.2">
      <c r="A38" s="20" t="s">
        <v>24</v>
      </c>
      <c r="B38" s="21">
        <f>Employment_Table!C28</f>
        <v>5.8</v>
      </c>
      <c r="C38" s="23">
        <f>Employment_Table!D28</f>
        <v>-0.60000000000000053</v>
      </c>
      <c r="D38" s="23">
        <f>Employment_Table!E28</f>
        <v>0.83892617449663476</v>
      </c>
      <c r="E38" s="23">
        <f>Employment_Table!F28</f>
        <v>1.1904761904761862</v>
      </c>
      <c r="L38" s="20"/>
    </row>
    <row r="39" spans="1:12" x14ac:dyDescent="0.2">
      <c r="A39" s="20" t="s">
        <v>6</v>
      </c>
      <c r="B39" s="21">
        <f>Employment_Table!C10</f>
        <v>5.7</v>
      </c>
      <c r="C39" s="1">
        <f>Employment_Table!D10</f>
        <v>0.10000000000000053</v>
      </c>
      <c r="D39" s="23">
        <f>Employment_Table!E10</f>
        <v>0.83024728228406897</v>
      </c>
      <c r="E39" s="1">
        <f>Employment_Table!F10</f>
        <v>-0.33388981636058856</v>
      </c>
      <c r="L39" s="8"/>
    </row>
    <row r="40" spans="1:12" x14ac:dyDescent="0.2">
      <c r="A40" s="20" t="s">
        <v>13</v>
      </c>
      <c r="B40" s="21">
        <f>Employment_Table!C17</f>
        <v>6.4</v>
      </c>
      <c r="C40" s="23">
        <f>Employment_Table!D17</f>
        <v>0.5</v>
      </c>
      <c r="D40" s="1">
        <f>Employment_Table!E17</f>
        <v>0.77873254564984062</v>
      </c>
      <c r="E40" s="1">
        <f>Employment_Table!F17</f>
        <v>-9.6606690013290031E-2</v>
      </c>
      <c r="L40" s="20"/>
    </row>
    <row r="41" spans="1:12" x14ac:dyDescent="0.2">
      <c r="A41" s="8" t="s">
        <v>29</v>
      </c>
      <c r="B41" s="7">
        <f>Employment_Table!C33</f>
        <v>2.7</v>
      </c>
      <c r="C41" s="1">
        <f>Employment_Table!D33</f>
        <v>-0.79999999999999982</v>
      </c>
      <c r="D41" s="23">
        <f>Employment_Table!E33</f>
        <v>0.68534876637222908</v>
      </c>
      <c r="E41" s="1">
        <f>Employment_Table!F33</f>
        <v>-2.7563395810363822</v>
      </c>
      <c r="L41" s="8"/>
    </row>
    <row r="42" spans="1:12" x14ac:dyDescent="0.2">
      <c r="A42" s="20" t="s">
        <v>38</v>
      </c>
      <c r="B42" s="21">
        <f>Employment_Table!C42</f>
        <v>5.5</v>
      </c>
      <c r="C42" s="1">
        <f>Employment_Table!D42</f>
        <v>0.29999999999999982</v>
      </c>
      <c r="D42" s="1">
        <f>Employment_Table!E42</f>
        <v>0.6721766864432821</v>
      </c>
      <c r="E42" s="1">
        <f>Employment_Table!F42</f>
        <v>5.6777856635914503E-2</v>
      </c>
      <c r="H42" s="8"/>
      <c r="L42" s="25"/>
    </row>
    <row r="43" spans="1:12" x14ac:dyDescent="0.2">
      <c r="A43" s="20" t="s">
        <v>26</v>
      </c>
      <c r="B43" s="21">
        <f>Employment_Table!C30</f>
        <v>4.2</v>
      </c>
      <c r="C43" s="1">
        <f>Employment_Table!D30</f>
        <v>0.10000000000000053</v>
      </c>
      <c r="D43" s="1">
        <f>Employment_Table!E30</f>
        <v>0.60750705142114114</v>
      </c>
      <c r="E43" s="1">
        <f>Employment_Table!F30</f>
        <v>0.22148394241416902</v>
      </c>
      <c r="H43" s="20"/>
      <c r="L43" s="8"/>
    </row>
    <row r="44" spans="1:12" x14ac:dyDescent="0.2">
      <c r="A44" s="8" t="s">
        <v>31</v>
      </c>
      <c r="B44" s="7">
        <f>Employment_Table!C35</f>
        <v>6.2</v>
      </c>
      <c r="C44" s="1">
        <f>Employment_Table!D35</f>
        <v>-0.39999999999999947</v>
      </c>
      <c r="D44" s="1">
        <f>Employment_Table!E35</f>
        <v>0.49624788186879432</v>
      </c>
      <c r="E44" s="1">
        <f>Employment_Table!F35</f>
        <v>0.89520800421274416</v>
      </c>
      <c r="H44" s="8"/>
    </row>
    <row r="45" spans="1:12" x14ac:dyDescent="0.2">
      <c r="A45" s="20" t="s">
        <v>19</v>
      </c>
      <c r="B45" s="22">
        <f>Employment_Table!C23</f>
        <v>3.5</v>
      </c>
      <c r="C45" s="32">
        <f>Employment_Table!D23</f>
        <v>-1</v>
      </c>
      <c r="D45" s="23">
        <f>Employment_Table!E23</f>
        <v>0.26220911176662032</v>
      </c>
      <c r="E45" s="1">
        <f>Employment_Table!F23</f>
        <v>-0.80808080808080218</v>
      </c>
      <c r="H45" s="20"/>
    </row>
    <row r="46" spans="1:12" x14ac:dyDescent="0.2">
      <c r="A46" s="20" t="s">
        <v>39</v>
      </c>
      <c r="B46" s="21">
        <f>Employment_Table!C43</f>
        <v>5.4</v>
      </c>
      <c r="C46" s="23">
        <f>Employment_Table!D43</f>
        <v>-0.69999999999999929</v>
      </c>
      <c r="D46" s="23">
        <f>Employment_Table!E43</f>
        <v>0.22652388797363976</v>
      </c>
      <c r="E46" s="1">
        <f>Employment_Table!F43</f>
        <v>-0.82644628099173278</v>
      </c>
      <c r="H46" s="20"/>
    </row>
    <row r="47" spans="1:12" x14ac:dyDescent="0.2">
      <c r="A47" s="20" t="s">
        <v>48</v>
      </c>
      <c r="B47" s="21">
        <f>Employment_Table!C52</f>
        <v>6.2</v>
      </c>
      <c r="C47" s="23">
        <f>Employment_Table!D52</f>
        <v>-0.89999999999999947</v>
      </c>
      <c r="D47" s="23">
        <f>Employment_Table!E52</f>
        <v>0.18267223382044673</v>
      </c>
      <c r="E47" s="1">
        <f>Employment_Table!F52</f>
        <v>6.9645203679369327</v>
      </c>
      <c r="H47" s="8"/>
    </row>
    <row r="48" spans="1:12" x14ac:dyDescent="0.2">
      <c r="A48" s="20" t="s">
        <v>16</v>
      </c>
      <c r="B48" s="21">
        <f>Employment_Table!C20</f>
        <v>3.7</v>
      </c>
      <c r="C48" s="23">
        <f>Employment_Table!D20</f>
        <v>-0.5</v>
      </c>
      <c r="D48" s="23">
        <f>Employment_Table!E20</f>
        <v>-5.0046471723741437E-2</v>
      </c>
      <c r="E48" s="1">
        <f>Employment_Table!F20</f>
        <v>-0.4278490859587758</v>
      </c>
      <c r="H48" s="8"/>
    </row>
    <row r="49" spans="1:8" x14ac:dyDescent="0.2">
      <c r="A49" s="20" t="s">
        <v>36</v>
      </c>
      <c r="B49" s="21">
        <f>Employment_Table!C40</f>
        <v>4.7</v>
      </c>
      <c r="C49" s="1">
        <f>Employment_Table!D40</f>
        <v>0.29999999999999982</v>
      </c>
      <c r="D49" s="1">
        <f>Employment_Table!E40</f>
        <v>-0.1679764832923536</v>
      </c>
      <c r="E49" s="1">
        <f>Employment_Table!F40</f>
        <v>0.39840637450199168</v>
      </c>
      <c r="H49" s="20"/>
    </row>
    <row r="50" spans="1:8" x14ac:dyDescent="0.2">
      <c r="A50" s="20" t="s">
        <v>1</v>
      </c>
      <c r="B50" s="21">
        <f>Employment_Table!C5</f>
        <v>6.7</v>
      </c>
      <c r="C50" s="23">
        <f>Employment_Table!D5</f>
        <v>0.29999999999999982</v>
      </c>
      <c r="D50" s="23">
        <f>Employment_Table!E5</f>
        <v>-0.55653192735792834</v>
      </c>
      <c r="E50" s="23">
        <f>Employment_Table!F5</f>
        <v>0.96618357487923134</v>
      </c>
      <c r="H50" s="25"/>
    </row>
    <row r="51" spans="1:8" x14ac:dyDescent="0.2">
      <c r="A51" s="20" t="s">
        <v>18</v>
      </c>
      <c r="B51" s="21">
        <f>Employment_Table!C22</f>
        <v>6.3</v>
      </c>
      <c r="C51" s="23">
        <f>Employment_Table!D22</f>
        <v>0</v>
      </c>
      <c r="D51" s="23">
        <f>Employment_Table!E22</f>
        <v>-0.93289196509177552</v>
      </c>
      <c r="E51" s="23">
        <f>Employment_Table!F22</f>
        <v>-1.0384850335980356</v>
      </c>
      <c r="H51" s="8"/>
    </row>
    <row r="52" spans="1:8" x14ac:dyDescent="0.2">
      <c r="A52" s="20" t="s">
        <v>50</v>
      </c>
      <c r="B52" s="21">
        <f>Employment_Table!C54</f>
        <v>5.6</v>
      </c>
      <c r="C52" s="23">
        <f>Employment_Table!D54</f>
        <v>1.3999999999999995</v>
      </c>
      <c r="D52" s="1">
        <f>Employment_Table!E54</f>
        <v>-3.0261348005502064</v>
      </c>
      <c r="E52" s="1">
        <f>Employment_Table!F54</f>
        <v>1.1235955056179803</v>
      </c>
    </row>
    <row r="53" spans="1:8" x14ac:dyDescent="0.2">
      <c r="A53" s="20" t="s">
        <v>34</v>
      </c>
      <c r="B53" s="21">
        <f>Employment_Table!C38</f>
        <v>3.2</v>
      </c>
      <c r="C53" s="23">
        <f>Employment_Table!D38</f>
        <v>0.40000000000000036</v>
      </c>
      <c r="D53" s="23">
        <f>Employment_Table!E38</f>
        <v>-3.4293251264013946</v>
      </c>
      <c r="E53" s="23">
        <f>Employment_Table!F38</f>
        <v>3.5980148883374863</v>
      </c>
    </row>
    <row r="54" spans="1:8" x14ac:dyDescent="0.2">
      <c r="D54" s="14"/>
    </row>
    <row r="55" spans="1:8" x14ac:dyDescent="0.2">
      <c r="C55" s="2">
        <f>COUNTIF(C3:C53, "&lt;-0.49")</f>
        <v>30</v>
      </c>
      <c r="E55" s="2">
        <f>COUNTIF(E3:E53, "&lt;0")</f>
        <v>11</v>
      </c>
    </row>
  </sheetData>
  <autoFilter ref="A2:E2">
    <sortState ref="A3:E53">
      <sortCondition descending="1" ref="D2"/>
    </sortState>
  </autoFilter>
  <sortState ref="L6:L13">
    <sortCondition ref="L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23" sqref="E2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6" x14ac:dyDescent="0.2">
      <c r="A2" s="8" t="s">
        <v>51</v>
      </c>
      <c r="B2" s="18">
        <v>5.5</v>
      </c>
      <c r="C2" s="18">
        <v>5</v>
      </c>
      <c r="D2" s="18">
        <v>5</v>
      </c>
      <c r="E2" s="18">
        <v>4.7</v>
      </c>
      <c r="F2" s="1">
        <f t="shared" ref="F2:F53" si="0">E2-B2</f>
        <v>-0.79999999999999982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6.2</v>
      </c>
      <c r="D3" s="1">
        <f>BLS_Table_3!D2</f>
        <v>6.1</v>
      </c>
      <c r="E3" s="1">
        <f>BLS_Table_3!E2</f>
        <v>6.1</v>
      </c>
      <c r="F3" s="1">
        <f t="shared" si="0"/>
        <v>0</v>
      </c>
    </row>
    <row r="4" spans="1:6" x14ac:dyDescent="0.2">
      <c r="A4" s="8" t="s">
        <v>1</v>
      </c>
      <c r="B4" s="1">
        <f>BLS_Table_3!B3</f>
        <v>6.4</v>
      </c>
      <c r="C4" s="1">
        <f>BLS_Table_3!C3</f>
        <v>6.6</v>
      </c>
      <c r="D4" s="1">
        <f>BLS_Table_3!D3</f>
        <v>6.6</v>
      </c>
      <c r="E4" s="1">
        <f>BLS_Table_3!E3</f>
        <v>6.7</v>
      </c>
      <c r="F4" s="1">
        <f t="shared" si="0"/>
        <v>0.29999999999999982</v>
      </c>
    </row>
    <row r="5" spans="1:6" x14ac:dyDescent="0.2">
      <c r="A5" s="8" t="s">
        <v>2</v>
      </c>
      <c r="B5" s="1">
        <f>BLS_Table_3!B4</f>
        <v>6.1</v>
      </c>
      <c r="C5" s="1">
        <f>BLS_Table_3!C4</f>
        <v>5.4</v>
      </c>
      <c r="D5" s="1">
        <f>BLS_Table_3!D4</f>
        <v>5.5</v>
      </c>
      <c r="E5" s="1">
        <f>BLS_Table_3!E4</f>
        <v>5.6</v>
      </c>
      <c r="F5" s="1">
        <f t="shared" si="0"/>
        <v>-0.5</v>
      </c>
    </row>
    <row r="6" spans="1:6" x14ac:dyDescent="0.2">
      <c r="A6" s="8" t="s">
        <v>3</v>
      </c>
      <c r="B6" s="1">
        <f>BLS_Table_3!B5</f>
        <v>5.4</v>
      </c>
      <c r="C6" s="1">
        <f>BLS_Table_3!C5</f>
        <v>4.0999999999999996</v>
      </c>
      <c r="D6" s="1">
        <f>BLS_Table_3!D5</f>
        <v>3.9</v>
      </c>
      <c r="E6" s="1">
        <f>BLS_Table_3!E5</f>
        <v>3.8</v>
      </c>
      <c r="F6" s="1">
        <f t="shared" si="0"/>
        <v>-1.6000000000000005</v>
      </c>
    </row>
    <row r="7" spans="1:6" x14ac:dyDescent="0.2">
      <c r="A7" s="8" t="s">
        <v>4</v>
      </c>
      <c r="B7" s="1">
        <f>BLS_Table_3!B6</f>
        <v>6.4</v>
      </c>
      <c r="C7" s="1">
        <f>BLS_Table_3!C6</f>
        <v>5.4</v>
      </c>
      <c r="D7" s="1">
        <f>BLS_Table_3!D6</f>
        <v>5.3</v>
      </c>
      <c r="E7" s="1">
        <f>BLS_Table_3!E6</f>
        <v>5.2</v>
      </c>
      <c r="F7" s="1">
        <f t="shared" si="0"/>
        <v>-1.2000000000000002</v>
      </c>
    </row>
    <row r="8" spans="1:6" x14ac:dyDescent="0.2">
      <c r="A8" s="8" t="s">
        <v>5</v>
      </c>
      <c r="B8" s="1">
        <f>BLS_Table_3!B7</f>
        <v>3.9</v>
      </c>
      <c r="C8" s="1">
        <f>BLS_Table_3!C7</f>
        <v>2.9</v>
      </c>
      <c r="D8" s="1">
        <f>BLS_Table_3!D7</f>
        <v>3.1</v>
      </c>
      <c r="E8" s="1">
        <f>BLS_Table_3!E7</f>
        <v>3.4</v>
      </c>
      <c r="F8" s="1">
        <f t="shared" si="0"/>
        <v>-0.5</v>
      </c>
    </row>
    <row r="9" spans="1:6" x14ac:dyDescent="0.2">
      <c r="A9" s="8" t="s">
        <v>6</v>
      </c>
      <c r="B9" s="1">
        <f>BLS_Table_3!B8</f>
        <v>5.6</v>
      </c>
      <c r="C9" s="1">
        <f>BLS_Table_3!C8</f>
        <v>5.7</v>
      </c>
      <c r="D9" s="1">
        <f>BLS_Table_3!D8</f>
        <v>5.7</v>
      </c>
      <c r="E9" s="1">
        <f>BLS_Table_3!E8</f>
        <v>5.7</v>
      </c>
      <c r="F9" s="1">
        <f t="shared" si="0"/>
        <v>0.10000000000000053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4.4000000000000004</v>
      </c>
      <c r="D10" s="1">
        <f>BLS_Table_3!D9</f>
        <v>4.2</v>
      </c>
      <c r="E10" s="1">
        <f>BLS_Table_3!E9</f>
        <v>4.0999999999999996</v>
      </c>
      <c r="F10" s="1">
        <f t="shared" si="0"/>
        <v>-0.80000000000000071</v>
      </c>
    </row>
    <row r="11" spans="1:6" x14ac:dyDescent="0.2">
      <c r="A11" s="8" t="s">
        <v>8</v>
      </c>
      <c r="B11" s="1">
        <f>BLS_Table_3!B10</f>
        <v>7</v>
      </c>
      <c r="C11" s="1">
        <f>BLS_Table_3!C10</f>
        <v>6.5</v>
      </c>
      <c r="D11" s="1">
        <f>BLS_Table_3!D10</f>
        <v>6.4</v>
      </c>
      <c r="E11" s="1">
        <f>BLS_Table_3!E10</f>
        <v>6.1</v>
      </c>
      <c r="F11" s="1">
        <f t="shared" si="0"/>
        <v>-0.90000000000000036</v>
      </c>
    </row>
    <row r="12" spans="1:6" x14ac:dyDescent="0.2">
      <c r="A12" s="8" t="s">
        <v>9</v>
      </c>
      <c r="B12" s="1">
        <f>BLS_Table_3!B11</f>
        <v>5.4</v>
      </c>
      <c r="C12" s="1">
        <f>BLS_Table_3!C11</f>
        <v>4.9000000000000004</v>
      </c>
      <c r="D12" s="1">
        <f>BLS_Table_3!D11</f>
        <v>4.8</v>
      </c>
      <c r="E12" s="1">
        <f>BLS_Table_3!E11</f>
        <v>4.7</v>
      </c>
      <c r="F12" s="1">
        <f t="shared" si="0"/>
        <v>-0.70000000000000018</v>
      </c>
    </row>
    <row r="13" spans="1:6" x14ac:dyDescent="0.2">
      <c r="A13" s="8" t="s">
        <v>10</v>
      </c>
      <c r="B13" s="1">
        <f>BLS_Table_3!B12</f>
        <v>5.9</v>
      </c>
      <c r="C13" s="1">
        <f>BLS_Table_3!C12</f>
        <v>5.5</v>
      </c>
      <c r="D13" s="1">
        <f>BLS_Table_3!D12</f>
        <v>5.5</v>
      </c>
      <c r="E13" s="1">
        <f>BLS_Table_3!E12</f>
        <v>5.3</v>
      </c>
      <c r="F13" s="1">
        <f t="shared" si="0"/>
        <v>-0.60000000000000053</v>
      </c>
    </row>
    <row r="14" spans="1:6" x14ac:dyDescent="0.2">
      <c r="A14" s="8" t="s">
        <v>11</v>
      </c>
      <c r="B14" s="1">
        <f>BLS_Table_3!B13</f>
        <v>3.7</v>
      </c>
      <c r="C14" s="1">
        <f>BLS_Table_3!C13</f>
        <v>3.1</v>
      </c>
      <c r="D14" s="1">
        <f>BLS_Table_3!D13</f>
        <v>3.2</v>
      </c>
      <c r="E14" s="1">
        <f>BLS_Table_3!E13</f>
        <v>3.2</v>
      </c>
      <c r="F14" s="1">
        <f t="shared" si="0"/>
        <v>-0.5</v>
      </c>
    </row>
    <row r="15" spans="1:6" x14ac:dyDescent="0.2">
      <c r="A15" s="8" t="s">
        <v>12</v>
      </c>
      <c r="B15" s="1">
        <f>BLS_Table_3!B14</f>
        <v>4.2</v>
      </c>
      <c r="C15" s="1">
        <f>BLS_Table_3!C14</f>
        <v>3.8</v>
      </c>
      <c r="D15" s="1">
        <f>BLS_Table_3!D14</f>
        <v>3.7</v>
      </c>
      <c r="E15" s="1">
        <f>BLS_Table_3!E14</f>
        <v>3.7</v>
      </c>
      <c r="F15" s="1">
        <f t="shared" si="0"/>
        <v>-0.5</v>
      </c>
    </row>
    <row r="16" spans="1:6" x14ac:dyDescent="0.2">
      <c r="A16" s="8" t="s">
        <v>13</v>
      </c>
      <c r="B16" s="1">
        <f>BLS_Table_3!B15</f>
        <v>5.9</v>
      </c>
      <c r="C16" s="1">
        <f>BLS_Table_3!C15</f>
        <v>6.5</v>
      </c>
      <c r="D16" s="1">
        <f>BLS_Table_3!D15</f>
        <v>6.6</v>
      </c>
      <c r="E16" s="1">
        <f>BLS_Table_3!E15</f>
        <v>6.4</v>
      </c>
      <c r="F16" s="1">
        <f t="shared" si="0"/>
        <v>0.5</v>
      </c>
    </row>
    <row r="17" spans="1:6" x14ac:dyDescent="0.2">
      <c r="A17" s="8" t="s">
        <v>14</v>
      </c>
      <c r="B17" s="1">
        <f>BLS_Table_3!B16</f>
        <v>4.8</v>
      </c>
      <c r="C17" s="1">
        <f>BLS_Table_3!C16</f>
        <v>5</v>
      </c>
      <c r="D17" s="1">
        <f>BLS_Table_3!D16</f>
        <v>5.2</v>
      </c>
      <c r="E17" s="1">
        <f>BLS_Table_3!E16</f>
        <v>5</v>
      </c>
      <c r="F17" s="1">
        <f t="shared" si="0"/>
        <v>0.20000000000000018</v>
      </c>
    </row>
    <row r="18" spans="1:6" x14ac:dyDescent="0.2">
      <c r="A18" s="8" t="s">
        <v>15</v>
      </c>
      <c r="B18" s="1">
        <f>BLS_Table_3!B17</f>
        <v>3.6</v>
      </c>
      <c r="C18" s="1">
        <f>BLS_Table_3!C17</f>
        <v>3.8</v>
      </c>
      <c r="D18" s="1">
        <f>BLS_Table_3!D17</f>
        <v>3.9</v>
      </c>
      <c r="E18" s="1">
        <f>BLS_Table_3!E17</f>
        <v>3.9</v>
      </c>
      <c r="F18" s="1">
        <f t="shared" si="0"/>
        <v>0.29999999999999982</v>
      </c>
    </row>
    <row r="19" spans="1:6" x14ac:dyDescent="0.2">
      <c r="A19" s="8" t="s">
        <v>16</v>
      </c>
      <c r="B19" s="1">
        <f>BLS_Table_3!B18</f>
        <v>4.2</v>
      </c>
      <c r="C19" s="1">
        <f>BLS_Table_3!C18</f>
        <v>3.9</v>
      </c>
      <c r="D19" s="1">
        <f>BLS_Table_3!D18</f>
        <v>3.8</v>
      </c>
      <c r="E19" s="1">
        <f>BLS_Table_3!E18</f>
        <v>3.7</v>
      </c>
      <c r="F19" s="1">
        <f t="shared" si="0"/>
        <v>-0.5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5.6</v>
      </c>
      <c r="D20" s="1">
        <f>BLS_Table_3!D19</f>
        <v>5.4</v>
      </c>
      <c r="E20" s="1">
        <f>BLS_Table_3!E19</f>
        <v>5.0999999999999996</v>
      </c>
      <c r="F20" s="1">
        <f t="shared" si="0"/>
        <v>-0.20000000000000018</v>
      </c>
    </row>
    <row r="21" spans="1:6" x14ac:dyDescent="0.2">
      <c r="A21" s="8" t="s">
        <v>18</v>
      </c>
      <c r="B21" s="1">
        <f>BLS_Table_3!B20</f>
        <v>6.3</v>
      </c>
      <c r="C21" s="1">
        <f>BLS_Table_3!C20</f>
        <v>6.1</v>
      </c>
      <c r="D21" s="1">
        <f>BLS_Table_3!D20</f>
        <v>6.3</v>
      </c>
      <c r="E21" s="1">
        <f>BLS_Table_3!E20</f>
        <v>6.3</v>
      </c>
      <c r="F21" s="1">
        <f t="shared" si="0"/>
        <v>0</v>
      </c>
    </row>
    <row r="22" spans="1:6" x14ac:dyDescent="0.2">
      <c r="A22" s="8" t="s">
        <v>19</v>
      </c>
      <c r="B22" s="1">
        <f>BLS_Table_3!B21</f>
        <v>4.5</v>
      </c>
      <c r="C22" s="1">
        <f>BLS_Table_3!C21</f>
        <v>3.4</v>
      </c>
      <c r="D22" s="1">
        <f>BLS_Table_3!D21</f>
        <v>3.4</v>
      </c>
      <c r="E22" s="1">
        <f>BLS_Table_3!E21</f>
        <v>3.5</v>
      </c>
      <c r="F22" s="1">
        <f t="shared" si="0"/>
        <v>-1</v>
      </c>
    </row>
    <row r="23" spans="1:6" x14ac:dyDescent="0.2">
      <c r="A23" s="8" t="s">
        <v>20</v>
      </c>
      <c r="B23" s="1">
        <f>BLS_Table_3!B22</f>
        <v>5.2</v>
      </c>
      <c r="C23" s="1">
        <f>BLS_Table_3!C22</f>
        <v>4.7</v>
      </c>
      <c r="D23" s="1">
        <f>BLS_Table_3!D22</f>
        <v>4.5999999999999996</v>
      </c>
      <c r="E23" s="1">
        <f>BLS_Table_3!E22</f>
        <v>4.5</v>
      </c>
      <c r="F23" s="1">
        <f t="shared" si="0"/>
        <v>-0.70000000000000018</v>
      </c>
    </row>
    <row r="24" spans="1:6" x14ac:dyDescent="0.2">
      <c r="A24" s="8" t="s">
        <v>21</v>
      </c>
      <c r="B24" s="1">
        <f>BLS_Table_3!B23</f>
        <v>4.9000000000000004</v>
      </c>
      <c r="C24" s="1">
        <f>BLS_Table_3!C23</f>
        <v>4.4000000000000004</v>
      </c>
      <c r="D24" s="1">
        <f>BLS_Table_3!D23</f>
        <v>4.2</v>
      </c>
      <c r="E24" s="1">
        <f>BLS_Table_3!E23</f>
        <v>4.2</v>
      </c>
      <c r="F24" s="1">
        <f t="shared" si="0"/>
        <v>-0.70000000000000018</v>
      </c>
    </row>
    <row r="25" spans="1:6" x14ac:dyDescent="0.2">
      <c r="A25" s="8" t="s">
        <v>22</v>
      </c>
      <c r="B25" s="1">
        <f>BLS_Table_3!B24</f>
        <v>5.5</v>
      </c>
      <c r="C25" s="1">
        <f>BLS_Table_3!C24</f>
        <v>4.8</v>
      </c>
      <c r="D25" s="1">
        <f>BLS_Table_3!D24</f>
        <v>4.8</v>
      </c>
      <c r="E25" s="1">
        <f>BLS_Table_3!E24</f>
        <v>4.7</v>
      </c>
      <c r="F25" s="1">
        <f t="shared" si="0"/>
        <v>-0.79999999999999982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3.8</v>
      </c>
      <c r="D26" s="1">
        <f>BLS_Table_3!D25</f>
        <v>3.8</v>
      </c>
      <c r="E26" s="1">
        <f>BLS_Table_3!E25</f>
        <v>3.8</v>
      </c>
      <c r="F26" s="1">
        <f t="shared" si="0"/>
        <v>0.19999999999999973</v>
      </c>
    </row>
    <row r="27" spans="1:6" x14ac:dyDescent="0.2">
      <c r="A27" s="8" t="s">
        <v>24</v>
      </c>
      <c r="B27" s="1">
        <f>BLS_Table_3!B26</f>
        <v>6.4</v>
      </c>
      <c r="C27" s="1">
        <f>BLS_Table_3!C26</f>
        <v>6.3</v>
      </c>
      <c r="D27" s="1">
        <f>BLS_Table_3!D26</f>
        <v>6</v>
      </c>
      <c r="E27" s="1">
        <f>BLS_Table_3!E26</f>
        <v>5.8</v>
      </c>
      <c r="F27" s="1">
        <f t="shared" si="0"/>
        <v>-0.60000000000000053</v>
      </c>
    </row>
    <row r="28" spans="1:6" x14ac:dyDescent="0.2">
      <c r="A28" s="8" t="s">
        <v>25</v>
      </c>
      <c r="B28" s="1">
        <f>BLS_Table_3!B27</f>
        <v>5.0999999999999996</v>
      </c>
      <c r="C28" s="1">
        <f>BLS_Table_3!C27</f>
        <v>4.2</v>
      </c>
      <c r="D28" s="1">
        <f>BLS_Table_3!D27</f>
        <v>4.3</v>
      </c>
      <c r="E28" s="1">
        <f>BLS_Table_3!E27</f>
        <v>4.3</v>
      </c>
      <c r="F28" s="1">
        <f t="shared" si="0"/>
        <v>-0.79999999999999982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4.2</v>
      </c>
      <c r="E29" s="1">
        <f>BLS_Table_3!E28</f>
        <v>4.2</v>
      </c>
      <c r="F29" s="1">
        <f t="shared" si="0"/>
        <v>0.10000000000000053</v>
      </c>
    </row>
    <row r="30" spans="1:6" x14ac:dyDescent="0.2">
      <c r="A30" s="8" t="s">
        <v>27</v>
      </c>
      <c r="B30" s="1">
        <f>BLS_Table_3!B29</f>
        <v>2.9</v>
      </c>
      <c r="C30" s="1">
        <f>BLS_Table_3!C29</f>
        <v>3</v>
      </c>
      <c r="D30" s="1">
        <f>BLS_Table_3!D29</f>
        <v>3</v>
      </c>
      <c r="E30" s="1">
        <f>BLS_Table_3!E29</f>
        <v>3</v>
      </c>
      <c r="F30" s="1">
        <f t="shared" si="0"/>
        <v>0.10000000000000009</v>
      </c>
    </row>
    <row r="31" spans="1:6" x14ac:dyDescent="0.2">
      <c r="A31" s="8" t="s">
        <v>28</v>
      </c>
      <c r="B31" s="1">
        <f>BLS_Table_3!B30</f>
        <v>6.8</v>
      </c>
      <c r="C31" s="1">
        <f>BLS_Table_3!C30</f>
        <v>5.8</v>
      </c>
      <c r="D31" s="1">
        <f>BLS_Table_3!D30</f>
        <v>5.8</v>
      </c>
      <c r="E31" s="1">
        <f>BLS_Table_3!E30</f>
        <v>6.1</v>
      </c>
      <c r="F31" s="1">
        <f t="shared" si="0"/>
        <v>-0.70000000000000018</v>
      </c>
    </row>
    <row r="32" spans="1:6" x14ac:dyDescent="0.2">
      <c r="A32" s="8" t="s">
        <v>29</v>
      </c>
      <c r="B32" s="1">
        <f>BLS_Table_3!B31</f>
        <v>3.5</v>
      </c>
      <c r="C32" s="1">
        <f>BLS_Table_3!C31</f>
        <v>2.6</v>
      </c>
      <c r="D32" s="1">
        <f>BLS_Table_3!D31</f>
        <v>2.6</v>
      </c>
      <c r="E32" s="1">
        <f>BLS_Table_3!E31</f>
        <v>2.7</v>
      </c>
      <c r="F32" s="1">
        <f t="shared" si="0"/>
        <v>-0.79999999999999982</v>
      </c>
    </row>
    <row r="33" spans="1:6" x14ac:dyDescent="0.2">
      <c r="A33" s="8" t="s">
        <v>30</v>
      </c>
      <c r="B33" s="1">
        <f>BLS_Table_3!B32</f>
        <v>5.8</v>
      </c>
      <c r="C33" s="1">
        <f>BLS_Table_3!C32</f>
        <v>4.4000000000000004</v>
      </c>
      <c r="D33" s="1">
        <f>BLS_Table_3!D32</f>
        <v>4.7</v>
      </c>
      <c r="E33" s="1">
        <f>BLS_Table_3!E32</f>
        <v>4.9000000000000004</v>
      </c>
      <c r="F33" s="1">
        <f t="shared" si="0"/>
        <v>-0.89999999999999947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6.2</v>
      </c>
      <c r="D34" s="1">
        <f>BLS_Table_3!D33</f>
        <v>6.2</v>
      </c>
      <c r="E34" s="1">
        <f>BLS_Table_3!E33</f>
        <v>6.2</v>
      </c>
      <c r="F34" s="1">
        <f t="shared" si="0"/>
        <v>-0.39999999999999947</v>
      </c>
    </row>
    <row r="35" spans="1:6" x14ac:dyDescent="0.2">
      <c r="A35" s="8" t="s">
        <v>32</v>
      </c>
      <c r="B35" s="1">
        <f>BLS_Table_3!B34</f>
        <v>5.4</v>
      </c>
      <c r="C35" s="1">
        <f>BLS_Table_3!C34</f>
        <v>4.8</v>
      </c>
      <c r="D35" s="1">
        <f>BLS_Table_3!D34</f>
        <v>4.9000000000000004</v>
      </c>
      <c r="E35" s="1">
        <f>BLS_Table_3!E34</f>
        <v>4.7</v>
      </c>
      <c r="F35" s="1">
        <f t="shared" si="0"/>
        <v>-0.70000000000000018</v>
      </c>
    </row>
    <row r="36" spans="1:6" x14ac:dyDescent="0.2">
      <c r="A36" s="8" t="s">
        <v>33</v>
      </c>
      <c r="B36" s="1">
        <f>BLS_Table_3!B35</f>
        <v>5.8</v>
      </c>
      <c r="C36" s="1">
        <f>BLS_Table_3!C35</f>
        <v>5.5</v>
      </c>
      <c r="D36" s="1">
        <f>BLS_Table_3!D35</f>
        <v>5.4</v>
      </c>
      <c r="E36" s="1">
        <f>BLS_Table_3!E35</f>
        <v>5.0999999999999996</v>
      </c>
      <c r="F36" s="1">
        <f t="shared" si="0"/>
        <v>-0.70000000000000018</v>
      </c>
    </row>
    <row r="37" spans="1:6" x14ac:dyDescent="0.2">
      <c r="A37" s="8" t="s">
        <v>34</v>
      </c>
      <c r="B37" s="1">
        <f>BLS_Table_3!B36</f>
        <v>2.8</v>
      </c>
      <c r="C37" s="1">
        <f>BLS_Table_3!C36</f>
        <v>3.1</v>
      </c>
      <c r="D37" s="1">
        <f>BLS_Table_3!D36</f>
        <v>3.2</v>
      </c>
      <c r="E37" s="1">
        <f>BLS_Table_3!E36</f>
        <v>3.2</v>
      </c>
      <c r="F37" s="1">
        <f t="shared" si="0"/>
        <v>0.40000000000000036</v>
      </c>
    </row>
    <row r="38" spans="1:6" x14ac:dyDescent="0.2">
      <c r="A38" s="8" t="s">
        <v>35</v>
      </c>
      <c r="B38" s="1">
        <f>BLS_Table_3!B37</f>
        <v>4.9000000000000004</v>
      </c>
      <c r="C38" s="1">
        <f>BLS_Table_3!C37</f>
        <v>5.0999999999999996</v>
      </c>
      <c r="D38" s="1">
        <f>BLS_Table_3!D37</f>
        <v>5.2</v>
      </c>
      <c r="E38" s="1">
        <f>BLS_Table_3!E37</f>
        <v>5.0999999999999996</v>
      </c>
      <c r="F38" s="1">
        <f t="shared" si="0"/>
        <v>0.19999999999999929</v>
      </c>
    </row>
    <row r="39" spans="1:6" x14ac:dyDescent="0.2">
      <c r="A39" s="8" t="s">
        <v>36</v>
      </c>
      <c r="B39" s="1">
        <f>BLS_Table_3!B38</f>
        <v>4.4000000000000004</v>
      </c>
      <c r="C39" s="1">
        <f>BLS_Table_3!C38</f>
        <v>4.4000000000000004</v>
      </c>
      <c r="D39" s="1">
        <f>BLS_Table_3!D38</f>
        <v>4.5</v>
      </c>
      <c r="E39" s="1">
        <f>BLS_Table_3!E38</f>
        <v>4.7</v>
      </c>
      <c r="F39" s="1">
        <f t="shared" si="0"/>
        <v>0.29999999999999982</v>
      </c>
    </row>
    <row r="40" spans="1:6" x14ac:dyDescent="0.2">
      <c r="A40" s="8" t="s">
        <v>37</v>
      </c>
      <c r="B40" s="1">
        <f>BLS_Table_3!B39</f>
        <v>5.8</v>
      </c>
      <c r="C40" s="1">
        <f>BLS_Table_3!C39</f>
        <v>4.5</v>
      </c>
      <c r="D40" s="1">
        <f>BLS_Table_3!D39</f>
        <v>4.5</v>
      </c>
      <c r="E40" s="1">
        <f>BLS_Table_3!E39</f>
        <v>4.5</v>
      </c>
      <c r="F40" s="1">
        <f t="shared" si="0"/>
        <v>-1.2999999999999998</v>
      </c>
    </row>
    <row r="41" spans="1:6" x14ac:dyDescent="0.2">
      <c r="A41" s="8" t="s">
        <v>38</v>
      </c>
      <c r="B41" s="1">
        <f>BLS_Table_3!B40</f>
        <v>5.2</v>
      </c>
      <c r="C41" s="1">
        <f>BLS_Table_3!C40</f>
        <v>4.9000000000000004</v>
      </c>
      <c r="D41" s="1">
        <f>BLS_Table_3!D40</f>
        <v>5.3</v>
      </c>
      <c r="E41" s="1">
        <f>BLS_Table_3!E40</f>
        <v>5.5</v>
      </c>
      <c r="F41" s="1">
        <f t="shared" si="0"/>
        <v>0.29999999999999982</v>
      </c>
    </row>
    <row r="42" spans="1:6" x14ac:dyDescent="0.2">
      <c r="A42" s="8" t="s">
        <v>39</v>
      </c>
      <c r="B42" s="1">
        <f>BLS_Table_3!B41</f>
        <v>6.1</v>
      </c>
      <c r="C42" s="1">
        <f>BLS_Table_3!C41</f>
        <v>5.4</v>
      </c>
      <c r="D42" s="1">
        <f>BLS_Table_3!D41</f>
        <v>5.4</v>
      </c>
      <c r="E42" s="1">
        <f>BLS_Table_3!E41</f>
        <v>5.4</v>
      </c>
      <c r="F42" s="1">
        <f t="shared" si="0"/>
        <v>-0.69999999999999929</v>
      </c>
    </row>
    <row r="43" spans="1:6" x14ac:dyDescent="0.2">
      <c r="A43" s="8" t="s">
        <v>40</v>
      </c>
      <c r="B43" s="1">
        <f>BLS_Table_3!B42</f>
        <v>6.1</v>
      </c>
      <c r="C43" s="1">
        <f>BLS_Table_3!C42</f>
        <v>5.7</v>
      </c>
      <c r="D43" s="1">
        <f>BLS_Table_3!D42</f>
        <v>5.8</v>
      </c>
      <c r="E43" s="1">
        <f>BLS_Table_3!E42</f>
        <v>5.6</v>
      </c>
      <c r="F43" s="1">
        <f t="shared" si="0"/>
        <v>-0.5</v>
      </c>
    </row>
    <row r="44" spans="1:6" x14ac:dyDescent="0.2">
      <c r="A44" s="8" t="s">
        <v>41</v>
      </c>
      <c r="B44" s="1">
        <f>BLS_Table_3!B43</f>
        <v>3.2</v>
      </c>
      <c r="C44" s="1">
        <f>BLS_Table_3!C43</f>
        <v>2.5</v>
      </c>
      <c r="D44" s="1">
        <f>BLS_Table_3!D43</f>
        <v>2.5</v>
      </c>
      <c r="E44" s="1">
        <f>BLS_Table_3!E43</f>
        <v>2.5</v>
      </c>
      <c r="F44" s="1">
        <f t="shared" si="0"/>
        <v>-0.70000000000000018</v>
      </c>
    </row>
    <row r="45" spans="1:6" x14ac:dyDescent="0.2">
      <c r="A45" s="8" t="s">
        <v>42</v>
      </c>
      <c r="B45" s="1">
        <f>BLS_Table_3!B44</f>
        <v>5.8</v>
      </c>
      <c r="C45" s="1">
        <f>BLS_Table_3!C44</f>
        <v>4.5</v>
      </c>
      <c r="D45" s="1">
        <f>BLS_Table_3!D44</f>
        <v>4.3</v>
      </c>
      <c r="E45" s="1">
        <f>BLS_Table_3!E44</f>
        <v>4.0999999999999996</v>
      </c>
      <c r="F45" s="1">
        <f t="shared" si="0"/>
        <v>-1.7000000000000002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4.3</v>
      </c>
      <c r="D46" s="1">
        <f>BLS_Table_3!D45</f>
        <v>4.4000000000000004</v>
      </c>
      <c r="E46" s="1">
        <f>BLS_Table_3!E45</f>
        <v>4.4000000000000004</v>
      </c>
      <c r="F46" s="1">
        <f t="shared" si="0"/>
        <v>0</v>
      </c>
    </row>
    <row r="47" spans="1:6" x14ac:dyDescent="0.2">
      <c r="A47" s="8" t="s">
        <v>44</v>
      </c>
      <c r="B47" s="1">
        <f>BLS_Table_3!B46</f>
        <v>3.6</v>
      </c>
      <c r="C47" s="1">
        <f>BLS_Table_3!C46</f>
        <v>3.5</v>
      </c>
      <c r="D47" s="1">
        <f>BLS_Table_3!D46</f>
        <v>3.7</v>
      </c>
      <c r="E47" s="1">
        <f>BLS_Table_3!E46</f>
        <v>3.8</v>
      </c>
      <c r="F47" s="1">
        <f t="shared" si="0"/>
        <v>0.19999999999999973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3.3</v>
      </c>
      <c r="D48" s="1">
        <f>BLS_Table_3!D47</f>
        <v>3.2</v>
      </c>
      <c r="E48" s="1">
        <f>BLS_Table_3!E47</f>
        <v>3.1</v>
      </c>
      <c r="F48" s="1">
        <f t="shared" si="0"/>
        <v>-0.60000000000000009</v>
      </c>
    </row>
    <row r="49" spans="1:6" x14ac:dyDescent="0.2">
      <c r="A49" s="8" t="s">
        <v>46</v>
      </c>
      <c r="B49" s="1">
        <f>BLS_Table_3!B48</f>
        <v>4.5</v>
      </c>
      <c r="C49" s="1">
        <f>BLS_Table_3!C48</f>
        <v>4</v>
      </c>
      <c r="D49" s="1">
        <f>BLS_Table_3!D48</f>
        <v>3.9</v>
      </c>
      <c r="E49" s="1">
        <f>BLS_Table_3!E48</f>
        <v>3.8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5.8</v>
      </c>
      <c r="F50" s="1">
        <f t="shared" si="0"/>
        <v>0.20000000000000018</v>
      </c>
    </row>
    <row r="51" spans="1:6" x14ac:dyDescent="0.2">
      <c r="A51" s="8" t="s">
        <v>48</v>
      </c>
      <c r="B51" s="1">
        <f>BLS_Table_3!B50</f>
        <v>7.1</v>
      </c>
      <c r="C51" s="1">
        <f>BLS_Table_3!C50</f>
        <v>6.5</v>
      </c>
      <c r="D51" s="1">
        <f>BLS_Table_3!D50</f>
        <v>6.4</v>
      </c>
      <c r="E51" s="1">
        <f>BLS_Table_3!E50</f>
        <v>6.2</v>
      </c>
      <c r="F51" s="1">
        <f t="shared" si="0"/>
        <v>-0.89999999999999947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4.5</v>
      </c>
      <c r="D52" s="1">
        <f>BLS_Table_3!D51</f>
        <v>4.4000000000000004</v>
      </c>
      <c r="E52" s="1">
        <f>BLS_Table_3!E51</f>
        <v>4.2</v>
      </c>
      <c r="F52" s="1">
        <f t="shared" si="0"/>
        <v>-0.39999999999999947</v>
      </c>
    </row>
    <row r="53" spans="1:6" x14ac:dyDescent="0.2">
      <c r="A53" s="8" t="s">
        <v>50</v>
      </c>
      <c r="B53" s="1">
        <f>BLS_Table_3!B52</f>
        <v>4.2</v>
      </c>
      <c r="C53" s="1">
        <f>BLS_Table_3!C52</f>
        <v>5.2</v>
      </c>
      <c r="D53" s="1">
        <f>BLS_Table_3!D52</f>
        <v>5.5</v>
      </c>
      <c r="E53" s="1">
        <f>BLS_Table_3!E52</f>
        <v>5.6</v>
      </c>
      <c r="F53" s="1">
        <f t="shared" si="0"/>
        <v>1.3999999999999995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10" x14ac:dyDescent="0.2">
      <c r="A2" s="8" t="s">
        <v>51</v>
      </c>
      <c r="B2" s="29">
        <v>141496</v>
      </c>
      <c r="C2" s="29">
        <v>143733</v>
      </c>
      <c r="D2" s="29">
        <v>143856</v>
      </c>
      <c r="E2" s="29">
        <v>143894</v>
      </c>
      <c r="F2" s="1">
        <f>((E2/B2)-1)*100</f>
        <v>1.6947475547012036</v>
      </c>
    </row>
    <row r="3" spans="1:10" x14ac:dyDescent="0.2">
      <c r="A3" s="8" t="s">
        <v>0</v>
      </c>
      <c r="B3" s="1">
        <f>BLS_T5_Total!B2</f>
        <v>1945.9</v>
      </c>
      <c r="C3" s="1">
        <f>BLS_T5_Total!C2</f>
        <v>1959</v>
      </c>
      <c r="D3" s="1">
        <f>BLS_T5_Total!D2</f>
        <v>1966.4</v>
      </c>
      <c r="E3" s="1">
        <f>BLS_T5_Total!E2</f>
        <v>1967</v>
      </c>
      <c r="F3" s="1">
        <f t="shared" ref="F3:F53" si="0">((E3/B3)-1)*100</f>
        <v>1.0843311578190074</v>
      </c>
    </row>
    <row r="4" spans="1:10" x14ac:dyDescent="0.2">
      <c r="A4" s="8" t="s">
        <v>1</v>
      </c>
      <c r="B4" s="1">
        <f>BLS_T5_Total!B3</f>
        <v>341.4</v>
      </c>
      <c r="C4" s="1">
        <f>BLS_T5_Total!C3</f>
        <v>338.4</v>
      </c>
      <c r="D4" s="1">
        <f>BLS_T5_Total!D3</f>
        <v>337.5</v>
      </c>
      <c r="E4" s="1">
        <f>BLS_T5_Total!E3</f>
        <v>339.5</v>
      </c>
      <c r="F4" s="1">
        <f t="shared" si="0"/>
        <v>-0.55653192735792834</v>
      </c>
    </row>
    <row r="5" spans="1:10" x14ac:dyDescent="0.2">
      <c r="A5" s="8" t="s">
        <v>2</v>
      </c>
      <c r="B5" s="1">
        <f>BLS_T5_Total!B4</f>
        <v>2616.6999999999998</v>
      </c>
      <c r="C5" s="1">
        <f>BLS_T5_Total!C4</f>
        <v>2691.9</v>
      </c>
      <c r="D5" s="1">
        <f>BLS_T5_Total!D4</f>
        <v>2697</v>
      </c>
      <c r="E5" s="1">
        <f>BLS_T5_Total!E4</f>
        <v>2692.4</v>
      </c>
      <c r="F5" s="1">
        <f t="shared" si="0"/>
        <v>2.8929567776206699</v>
      </c>
    </row>
    <row r="6" spans="1:10" x14ac:dyDescent="0.2">
      <c r="A6" s="8" t="s">
        <v>3</v>
      </c>
      <c r="B6" s="1">
        <f>BLS_T5_Total!B5</f>
        <v>1204.0999999999999</v>
      </c>
      <c r="C6" s="1">
        <f>BLS_T5_Total!C5</f>
        <v>1224.4000000000001</v>
      </c>
      <c r="D6" s="1">
        <f>BLS_T5_Total!D5</f>
        <v>1225</v>
      </c>
      <c r="E6" s="1">
        <f>BLS_T5_Total!E5</f>
        <v>1226.2</v>
      </c>
      <c r="F6" s="1">
        <f t="shared" si="0"/>
        <v>1.8353957312515767</v>
      </c>
    </row>
    <row r="7" spans="1:10" x14ac:dyDescent="0.2">
      <c r="A7" s="8" t="s">
        <v>4</v>
      </c>
      <c r="B7" s="1">
        <f>BLS_T5_Total!B6</f>
        <v>15966.8</v>
      </c>
      <c r="C7" s="1">
        <f>BLS_T5_Total!C6</f>
        <v>16321.9</v>
      </c>
      <c r="D7" s="1">
        <f>BLS_T5_Total!D6</f>
        <v>16391.900000000001</v>
      </c>
      <c r="E7" s="1">
        <f>BLS_T5_Total!E6</f>
        <v>16407.099999999999</v>
      </c>
      <c r="F7" s="1">
        <f t="shared" si="0"/>
        <v>2.7575970138036476</v>
      </c>
    </row>
    <row r="8" spans="1:10" x14ac:dyDescent="0.2">
      <c r="A8" s="8" t="s">
        <v>5</v>
      </c>
      <c r="B8" s="1">
        <f>BLS_T5_Total!B7</f>
        <v>2531.3000000000002</v>
      </c>
      <c r="C8" s="1">
        <f>BLS_T5_Total!C7</f>
        <v>2595.8000000000002</v>
      </c>
      <c r="D8" s="1">
        <f>BLS_T5_Total!D7</f>
        <v>2593</v>
      </c>
      <c r="E8" s="1">
        <f>BLS_T5_Total!E7</f>
        <v>2593.3000000000002</v>
      </c>
      <c r="F8" s="1">
        <f t="shared" si="0"/>
        <v>2.4493343341366103</v>
      </c>
    </row>
    <row r="9" spans="1:10" x14ac:dyDescent="0.2">
      <c r="A9" s="8" t="s">
        <v>6</v>
      </c>
      <c r="B9" s="1">
        <f>BLS_T5_Total!B8</f>
        <v>1674.2</v>
      </c>
      <c r="C9" s="1">
        <f>BLS_T5_Total!C8</f>
        <v>1686.3</v>
      </c>
      <c r="D9" s="1">
        <f>BLS_T5_Total!D8</f>
        <v>1689.5</v>
      </c>
      <c r="E9" s="1">
        <f>BLS_T5_Total!E8</f>
        <v>1688.1</v>
      </c>
      <c r="F9" s="1">
        <f t="shared" si="0"/>
        <v>0.83024728228406897</v>
      </c>
    </row>
    <row r="10" spans="1:10" ht="15" x14ac:dyDescent="0.2">
      <c r="A10" s="8" t="s">
        <v>7</v>
      </c>
      <c r="B10" s="1">
        <f>BLS_T5_Total!B9</f>
        <v>447.3</v>
      </c>
      <c r="C10" s="1">
        <f>BLS_T5_Total!C9</f>
        <v>458.6</v>
      </c>
      <c r="D10" s="1">
        <f>BLS_T5_Total!D9</f>
        <v>460.2</v>
      </c>
      <c r="E10" s="1">
        <f>BLS_T5_Total!E9</f>
        <v>458.3</v>
      </c>
      <c r="F10" s="1">
        <f t="shared" si="0"/>
        <v>2.4591996422982376</v>
      </c>
      <c r="I10" s="7" t="s">
        <v>121</v>
      </c>
      <c r="J10" s="30" t="s">
        <v>119</v>
      </c>
    </row>
    <row r="11" spans="1:10" ht="15" x14ac:dyDescent="0.2">
      <c r="A11" s="8" t="s">
        <v>8</v>
      </c>
      <c r="B11" s="1">
        <f>BLS_T5_Total!B10</f>
        <v>767</v>
      </c>
      <c r="C11" s="1">
        <f>BLS_T5_Total!C10</f>
        <v>773.8</v>
      </c>
      <c r="D11" s="1">
        <f>BLS_T5_Total!D10</f>
        <v>777.9</v>
      </c>
      <c r="E11" s="1">
        <f>BLS_T5_Total!E10</f>
        <v>784.7</v>
      </c>
      <c r="F11" s="1">
        <f t="shared" si="0"/>
        <v>2.3076923076923217</v>
      </c>
      <c r="I11" s="7" t="s">
        <v>122</v>
      </c>
      <c r="J11" s="30" t="s">
        <v>120</v>
      </c>
    </row>
    <row r="12" spans="1:10" x14ac:dyDescent="0.2">
      <c r="A12" s="8" t="s">
        <v>9</v>
      </c>
      <c r="B12" s="1">
        <f>BLS_T5_Total!B11</f>
        <v>8058.3</v>
      </c>
      <c r="C12" s="1">
        <f>BLS_T5_Total!C11</f>
        <v>8252.7999999999993</v>
      </c>
      <c r="D12" s="1">
        <f>BLS_T5_Total!D11</f>
        <v>8287.7000000000007</v>
      </c>
      <c r="E12" s="1">
        <f>BLS_T5_Total!E11</f>
        <v>8312.2000000000007</v>
      </c>
      <c r="F12" s="1">
        <f t="shared" si="0"/>
        <v>3.150788627874368</v>
      </c>
    </row>
    <row r="13" spans="1:10" x14ac:dyDescent="0.2">
      <c r="A13" s="8" t="s">
        <v>10</v>
      </c>
      <c r="B13" s="1">
        <f>BLS_T5_Total!B12</f>
        <v>4245.8999999999996</v>
      </c>
      <c r="C13" s="1">
        <f>BLS_T5_Total!C12</f>
        <v>4360.7</v>
      </c>
      <c r="D13" s="1">
        <f>BLS_T5_Total!D12</f>
        <v>4370.3</v>
      </c>
      <c r="E13" s="1">
        <f>BLS_T5_Total!E12</f>
        <v>4370.5</v>
      </c>
      <c r="F13" s="1">
        <f t="shared" si="0"/>
        <v>2.9345957276431411</v>
      </c>
    </row>
    <row r="14" spans="1:10" x14ac:dyDescent="0.2">
      <c r="A14" s="8" t="s">
        <v>11</v>
      </c>
      <c r="B14" s="1">
        <f>BLS_T5_Total!B13</f>
        <v>634.6</v>
      </c>
      <c r="C14" s="1">
        <f>BLS_T5_Total!C13</f>
        <v>651.4</v>
      </c>
      <c r="D14" s="1">
        <f>BLS_T5_Total!D13</f>
        <v>647.20000000000005</v>
      </c>
      <c r="E14" s="1">
        <f>BLS_T5_Total!E13</f>
        <v>648.29999999999995</v>
      </c>
      <c r="F14" s="1">
        <f t="shared" si="0"/>
        <v>2.1588402143082108</v>
      </c>
    </row>
    <row r="15" spans="1:10" x14ac:dyDescent="0.2">
      <c r="A15" s="8" t="s">
        <v>12</v>
      </c>
      <c r="B15" s="1">
        <f>BLS_T5_Total!B14</f>
        <v>670.6</v>
      </c>
      <c r="C15" s="1">
        <f>BLS_T5_Total!C14</f>
        <v>691.7</v>
      </c>
      <c r="D15" s="1">
        <f>BLS_T5_Total!D14</f>
        <v>694.4</v>
      </c>
      <c r="E15" s="1">
        <f>BLS_T5_Total!E14</f>
        <v>692.1</v>
      </c>
      <c r="F15" s="1">
        <f t="shared" si="0"/>
        <v>3.2060841037876431</v>
      </c>
    </row>
    <row r="16" spans="1:10" x14ac:dyDescent="0.2">
      <c r="A16" s="8" t="s">
        <v>13</v>
      </c>
      <c r="B16" s="1">
        <f>BLS_T5_Total!B15</f>
        <v>5958.4</v>
      </c>
      <c r="C16" s="1">
        <f>BLS_T5_Total!C15</f>
        <v>6006.7</v>
      </c>
      <c r="D16" s="1">
        <f>BLS_T5_Total!D15</f>
        <v>6007.3</v>
      </c>
      <c r="E16" s="1">
        <f>BLS_T5_Total!E15</f>
        <v>6004.8</v>
      </c>
      <c r="F16" s="1">
        <f t="shared" si="0"/>
        <v>0.77873254564984062</v>
      </c>
    </row>
    <row r="17" spans="1:6" x14ac:dyDescent="0.2">
      <c r="A17" s="8" t="s">
        <v>14</v>
      </c>
      <c r="B17" s="1">
        <f>BLS_T5_Total!B16</f>
        <v>3028.6</v>
      </c>
      <c r="C17" s="1">
        <f>BLS_T5_Total!C16</f>
        <v>3062.1</v>
      </c>
      <c r="D17" s="1">
        <f>BLS_T5_Total!D16</f>
        <v>3074.9</v>
      </c>
      <c r="E17" s="1">
        <f>BLS_T5_Total!E16</f>
        <v>3067.3</v>
      </c>
      <c r="F17" s="1">
        <f t="shared" si="0"/>
        <v>1.2778181337911976</v>
      </c>
    </row>
    <row r="18" spans="1:6" x14ac:dyDescent="0.2">
      <c r="A18" s="8" t="s">
        <v>15</v>
      </c>
      <c r="B18" s="1">
        <f>BLS_T5_Total!B17</f>
        <v>1559.9</v>
      </c>
      <c r="C18" s="1">
        <f>BLS_T5_Total!C17</f>
        <v>1576.5</v>
      </c>
      <c r="D18" s="1">
        <f>BLS_T5_Total!D17</f>
        <v>1582.1</v>
      </c>
      <c r="E18" s="1">
        <f>BLS_T5_Total!E17</f>
        <v>1577.9</v>
      </c>
      <c r="F18" s="1">
        <f t="shared" si="0"/>
        <v>1.1539201230848173</v>
      </c>
    </row>
    <row r="19" spans="1:6" x14ac:dyDescent="0.2">
      <c r="A19" s="8" t="s">
        <v>16</v>
      </c>
      <c r="B19" s="1">
        <f>BLS_T5_Total!B18</f>
        <v>1398.7</v>
      </c>
      <c r="C19" s="1">
        <f>BLS_T5_Total!C18</f>
        <v>1399.2</v>
      </c>
      <c r="D19" s="1">
        <f>BLS_T5_Total!D18</f>
        <v>1395.4</v>
      </c>
      <c r="E19" s="1">
        <f>BLS_T5_Total!E18</f>
        <v>1398</v>
      </c>
      <c r="F19" s="1">
        <f t="shared" si="0"/>
        <v>-5.0046471723741437E-2</v>
      </c>
    </row>
    <row r="20" spans="1:6" x14ac:dyDescent="0.2">
      <c r="A20" s="8" t="s">
        <v>17</v>
      </c>
      <c r="B20" s="1">
        <f>BLS_T5_Total!B19</f>
        <v>1881.4</v>
      </c>
      <c r="C20" s="1">
        <f>BLS_T5_Total!C19</f>
        <v>1908.9</v>
      </c>
      <c r="D20" s="1">
        <f>BLS_T5_Total!D19</f>
        <v>1903.9</v>
      </c>
      <c r="E20" s="1">
        <f>BLS_T5_Total!E19</f>
        <v>1904.5</v>
      </c>
      <c r="F20" s="1">
        <f t="shared" si="0"/>
        <v>1.2278090783458984</v>
      </c>
    </row>
    <row r="21" spans="1:6" x14ac:dyDescent="0.2">
      <c r="A21" s="8" t="s">
        <v>18</v>
      </c>
      <c r="B21" s="1">
        <f>BLS_T5_Total!B20</f>
        <v>1993.8</v>
      </c>
      <c r="C21" s="1">
        <f>BLS_T5_Total!C20</f>
        <v>1977.1</v>
      </c>
      <c r="D21" s="1">
        <f>BLS_T5_Total!D20</f>
        <v>1979.9</v>
      </c>
      <c r="E21" s="1">
        <f>BLS_T5_Total!E20</f>
        <v>1975.2</v>
      </c>
      <c r="F21" s="1">
        <f t="shared" si="0"/>
        <v>-0.93289196509177552</v>
      </c>
    </row>
    <row r="22" spans="1:6" x14ac:dyDescent="0.2">
      <c r="A22" s="8" t="s">
        <v>19</v>
      </c>
      <c r="B22" s="1">
        <f>BLS_T5_Total!B21</f>
        <v>610.20000000000005</v>
      </c>
      <c r="C22" s="1">
        <f>BLS_T5_Total!C21</f>
        <v>614.6</v>
      </c>
      <c r="D22" s="1">
        <f>BLS_T5_Total!D21</f>
        <v>612.20000000000005</v>
      </c>
      <c r="E22" s="1">
        <f>BLS_T5_Total!E21</f>
        <v>611.79999999999995</v>
      </c>
      <c r="F22" s="1">
        <f t="shared" si="0"/>
        <v>0.26220911176662032</v>
      </c>
    </row>
    <row r="23" spans="1:6" x14ac:dyDescent="0.2">
      <c r="A23" s="8" t="s">
        <v>20</v>
      </c>
      <c r="B23" s="1">
        <f>BLS_T5_Total!B22</f>
        <v>2658.8</v>
      </c>
      <c r="C23" s="1">
        <f>BLS_T5_Total!C22</f>
        <v>2704.6</v>
      </c>
      <c r="D23" s="1">
        <f>BLS_T5_Total!D22</f>
        <v>2704.9</v>
      </c>
      <c r="E23" s="1">
        <f>BLS_T5_Total!E22</f>
        <v>2707.4</v>
      </c>
      <c r="F23" s="1">
        <f t="shared" si="0"/>
        <v>1.8278922822325905</v>
      </c>
    </row>
    <row r="24" spans="1:6" x14ac:dyDescent="0.2">
      <c r="A24" s="8" t="s">
        <v>21</v>
      </c>
      <c r="B24" s="1">
        <f>BLS_T5_Total!B23</f>
        <v>3492.5</v>
      </c>
      <c r="C24" s="1">
        <f>BLS_T5_Total!C23</f>
        <v>3537.1</v>
      </c>
      <c r="D24" s="1">
        <f>BLS_T5_Total!D23</f>
        <v>3552.3</v>
      </c>
      <c r="E24" s="1">
        <f>BLS_T5_Total!E23</f>
        <v>3545.9</v>
      </c>
      <c r="F24" s="1">
        <f t="shared" si="0"/>
        <v>1.5289906943450227</v>
      </c>
    </row>
    <row r="25" spans="1:6" x14ac:dyDescent="0.2">
      <c r="A25" s="8" t="s">
        <v>22</v>
      </c>
      <c r="B25" s="1">
        <f>BLS_T5_Total!B24</f>
        <v>4238.5</v>
      </c>
      <c r="C25" s="1">
        <f>BLS_T5_Total!C24</f>
        <v>4324.8999999999996</v>
      </c>
      <c r="D25" s="1">
        <f>BLS_T5_Total!D24</f>
        <v>4331.1000000000004</v>
      </c>
      <c r="E25" s="1">
        <f>BLS_T5_Total!E24</f>
        <v>4318.3999999999996</v>
      </c>
      <c r="F25" s="1">
        <f t="shared" si="0"/>
        <v>1.885100861153699</v>
      </c>
    </row>
    <row r="26" spans="1:6" x14ac:dyDescent="0.2">
      <c r="A26" s="8" t="s">
        <v>23</v>
      </c>
      <c r="B26" s="1">
        <f>BLS_T5_Total!B25</f>
        <v>2858.3</v>
      </c>
      <c r="C26" s="1">
        <f>BLS_T5_Total!C25</f>
        <v>2876.2</v>
      </c>
      <c r="D26" s="1">
        <f>BLS_T5_Total!D25</f>
        <v>2890.5</v>
      </c>
      <c r="E26" s="1">
        <f>BLS_T5_Total!E25</f>
        <v>2888.6</v>
      </c>
      <c r="F26" s="1">
        <f t="shared" si="0"/>
        <v>1.0600706713780772</v>
      </c>
    </row>
    <row r="27" spans="1:6" x14ac:dyDescent="0.2">
      <c r="A27" s="8" t="s">
        <v>24</v>
      </c>
      <c r="B27" s="1">
        <f>BLS_T5_Total!B26</f>
        <v>1132.4000000000001</v>
      </c>
      <c r="C27" s="1">
        <f>BLS_T5_Total!C26</f>
        <v>1147.0999999999999</v>
      </c>
      <c r="D27" s="1">
        <f>BLS_T5_Total!D26</f>
        <v>1144.0999999999999</v>
      </c>
      <c r="E27" s="1">
        <f>BLS_T5_Total!E26</f>
        <v>1141.9000000000001</v>
      </c>
      <c r="F27" s="1">
        <f t="shared" si="0"/>
        <v>0.83892617449663476</v>
      </c>
    </row>
    <row r="28" spans="1:6" x14ac:dyDescent="0.2">
      <c r="A28" s="8" t="s">
        <v>25</v>
      </c>
      <c r="B28" s="1">
        <f>BLS_T5_Total!B27</f>
        <v>2785.3</v>
      </c>
      <c r="C28" s="1">
        <f>BLS_T5_Total!C27</f>
        <v>2801.2</v>
      </c>
      <c r="D28" s="1">
        <f>BLS_T5_Total!D27</f>
        <v>2815.3</v>
      </c>
      <c r="E28" s="1">
        <f>BLS_T5_Total!E27</f>
        <v>2809.4</v>
      </c>
      <c r="F28" s="1">
        <f t="shared" si="0"/>
        <v>0.86525688435716841</v>
      </c>
    </row>
    <row r="29" spans="1:6" x14ac:dyDescent="0.2">
      <c r="A29" s="8" t="s">
        <v>26</v>
      </c>
      <c r="B29" s="1">
        <f>BLS_T5_Total!B28</f>
        <v>460.9</v>
      </c>
      <c r="C29" s="1">
        <f>BLS_T5_Total!C28</f>
        <v>464.6</v>
      </c>
      <c r="D29" s="1">
        <f>BLS_T5_Total!D28</f>
        <v>466.4</v>
      </c>
      <c r="E29" s="1">
        <f>BLS_T5_Total!E28</f>
        <v>463.7</v>
      </c>
      <c r="F29" s="1">
        <f t="shared" si="0"/>
        <v>0.60750705142114114</v>
      </c>
    </row>
    <row r="30" spans="1:6" x14ac:dyDescent="0.2">
      <c r="A30" s="8" t="s">
        <v>27</v>
      </c>
      <c r="B30" s="1">
        <f>BLS_T5_Total!B29</f>
        <v>1002.9</v>
      </c>
      <c r="C30" s="1">
        <f>BLS_T5_Total!C29</f>
        <v>1017.3</v>
      </c>
      <c r="D30" s="1">
        <f>BLS_T5_Total!D29</f>
        <v>1017.1</v>
      </c>
      <c r="E30" s="1">
        <f>BLS_T5_Total!E29</f>
        <v>1019.4</v>
      </c>
      <c r="F30" s="1">
        <f t="shared" si="0"/>
        <v>1.6452288363745238</v>
      </c>
    </row>
    <row r="31" spans="1:6" x14ac:dyDescent="0.2">
      <c r="A31" s="8" t="s">
        <v>28</v>
      </c>
      <c r="B31" s="1">
        <f>BLS_T5_Total!B30</f>
        <v>1253.4000000000001</v>
      </c>
      <c r="C31" s="1">
        <f>BLS_T5_Total!C30</f>
        <v>1282.7</v>
      </c>
      <c r="D31" s="1">
        <f>BLS_T5_Total!D30</f>
        <v>1282.3</v>
      </c>
      <c r="E31" s="1">
        <f>BLS_T5_Total!E30</f>
        <v>1278.5</v>
      </c>
      <c r="F31" s="1">
        <f t="shared" si="0"/>
        <v>2.0025530556885274</v>
      </c>
    </row>
    <row r="32" spans="1:6" x14ac:dyDescent="0.2">
      <c r="A32" s="8" t="s">
        <v>29</v>
      </c>
      <c r="B32" s="1">
        <f>BLS_T5_Total!B31</f>
        <v>656.6</v>
      </c>
      <c r="C32" s="1">
        <f>BLS_T5_Total!C31</f>
        <v>664.9</v>
      </c>
      <c r="D32" s="1">
        <f>BLS_T5_Total!D31</f>
        <v>665.1</v>
      </c>
      <c r="E32" s="1">
        <f>BLS_T5_Total!E31</f>
        <v>661.1</v>
      </c>
      <c r="F32" s="1">
        <f t="shared" si="0"/>
        <v>0.68534876637222908</v>
      </c>
    </row>
    <row r="33" spans="1:6" x14ac:dyDescent="0.2">
      <c r="A33" s="8" t="s">
        <v>30</v>
      </c>
      <c r="B33" s="1">
        <f>BLS_T5_Total!B32</f>
        <v>4018.1</v>
      </c>
      <c r="C33" s="1">
        <f>BLS_T5_Total!C32</f>
        <v>4073.9</v>
      </c>
      <c r="D33" s="1">
        <f>BLS_T5_Total!D32</f>
        <v>4072.9</v>
      </c>
      <c r="E33" s="1">
        <f>BLS_T5_Total!E32</f>
        <v>4066.1</v>
      </c>
      <c r="F33" s="1">
        <f t="shared" si="0"/>
        <v>1.194594460068199</v>
      </c>
    </row>
    <row r="34" spans="1:6" x14ac:dyDescent="0.2">
      <c r="A34" s="8" t="s">
        <v>31</v>
      </c>
      <c r="B34" s="1">
        <f>BLS_T5_Total!B33</f>
        <v>826.2</v>
      </c>
      <c r="C34" s="1">
        <f>BLS_T5_Total!C33</f>
        <v>827.6</v>
      </c>
      <c r="D34" s="1">
        <f>BLS_T5_Total!D33</f>
        <v>829.7</v>
      </c>
      <c r="E34" s="1">
        <f>BLS_T5_Total!E33</f>
        <v>830.3</v>
      </c>
      <c r="F34" s="1">
        <f t="shared" si="0"/>
        <v>0.49624788186879432</v>
      </c>
    </row>
    <row r="35" spans="1:6" x14ac:dyDescent="0.2">
      <c r="A35" s="8" t="s">
        <v>32</v>
      </c>
      <c r="B35" s="1">
        <f>BLS_T5_Total!B34</f>
        <v>9242.2000000000007</v>
      </c>
      <c r="C35" s="1">
        <f>BLS_T5_Total!C34</f>
        <v>9332.9</v>
      </c>
      <c r="D35" s="1">
        <f>BLS_T5_Total!D34</f>
        <v>9347</v>
      </c>
      <c r="E35" s="1">
        <f>BLS_T5_Total!E34</f>
        <v>9332</v>
      </c>
      <c r="F35" s="1">
        <f t="shared" si="0"/>
        <v>0.97163013135399545</v>
      </c>
    </row>
    <row r="36" spans="1:6" x14ac:dyDescent="0.2">
      <c r="A36" s="8" t="s">
        <v>33</v>
      </c>
      <c r="B36" s="1">
        <f>BLS_T5_Total!B35</f>
        <v>4229.6000000000004</v>
      </c>
      <c r="C36" s="1">
        <f>BLS_T5_Total!C35</f>
        <v>4310.5</v>
      </c>
      <c r="D36" s="1">
        <f>BLS_T5_Total!D35</f>
        <v>4309.3</v>
      </c>
      <c r="E36" s="1">
        <f>BLS_T5_Total!E35</f>
        <v>4307.7</v>
      </c>
      <c r="F36" s="1">
        <f t="shared" si="0"/>
        <v>1.8465103083033618</v>
      </c>
    </row>
    <row r="37" spans="1:6" x14ac:dyDescent="0.2">
      <c r="A37" s="8" t="s">
        <v>34</v>
      </c>
      <c r="B37" s="1">
        <f>BLS_T5_Total!B36</f>
        <v>454.9</v>
      </c>
      <c r="C37" s="1">
        <f>BLS_T5_Total!C36</f>
        <v>440</v>
      </c>
      <c r="D37" s="1">
        <f>BLS_T5_Total!D36</f>
        <v>439</v>
      </c>
      <c r="E37" s="1">
        <f>BLS_T5_Total!E36</f>
        <v>439.3</v>
      </c>
      <c r="F37" s="1">
        <f t="shared" si="0"/>
        <v>-3.4293251264013946</v>
      </c>
    </row>
    <row r="38" spans="1:6" x14ac:dyDescent="0.2">
      <c r="A38" s="8" t="s">
        <v>35</v>
      </c>
      <c r="B38" s="1">
        <f>BLS_T5_Total!B37</f>
        <v>5415.9</v>
      </c>
      <c r="C38" s="1">
        <f>BLS_T5_Total!C37</f>
        <v>5491.4</v>
      </c>
      <c r="D38" s="1">
        <f>BLS_T5_Total!D37</f>
        <v>5477.6</v>
      </c>
      <c r="E38" s="1">
        <f>BLS_T5_Total!E37</f>
        <v>5486.8</v>
      </c>
      <c r="F38" s="1">
        <f t="shared" si="0"/>
        <v>1.3091083661072034</v>
      </c>
    </row>
    <row r="39" spans="1:6" x14ac:dyDescent="0.2">
      <c r="A39" s="8" t="s">
        <v>36</v>
      </c>
      <c r="B39" s="1">
        <f>BLS_T5_Total!B38</f>
        <v>1666.9</v>
      </c>
      <c r="C39" s="1">
        <f>BLS_T5_Total!C38</f>
        <v>1666</v>
      </c>
      <c r="D39" s="1">
        <f>BLS_T5_Total!D38</f>
        <v>1664.8</v>
      </c>
      <c r="E39" s="1">
        <f>BLS_T5_Total!E38</f>
        <v>1664.1</v>
      </c>
      <c r="F39" s="1">
        <f t="shared" si="0"/>
        <v>-0.1679764832923536</v>
      </c>
    </row>
    <row r="40" spans="1:6" x14ac:dyDescent="0.2">
      <c r="A40" s="8" t="s">
        <v>37</v>
      </c>
      <c r="B40" s="1">
        <f>BLS_T5_Total!B39</f>
        <v>1770.6</v>
      </c>
      <c r="C40" s="1">
        <f>BLS_T5_Total!C39</f>
        <v>1823.2</v>
      </c>
      <c r="D40" s="1">
        <f>BLS_T5_Total!D39</f>
        <v>1828.9</v>
      </c>
      <c r="E40" s="1">
        <f>BLS_T5_Total!E39</f>
        <v>1830.1</v>
      </c>
      <c r="F40" s="1">
        <f t="shared" si="0"/>
        <v>3.3604427877555576</v>
      </c>
    </row>
    <row r="41" spans="1:6" x14ac:dyDescent="0.2">
      <c r="A41" s="8" t="s">
        <v>38</v>
      </c>
      <c r="B41" s="1">
        <f>BLS_T5_Total!B40</f>
        <v>5831.8</v>
      </c>
      <c r="C41" s="1">
        <f>BLS_T5_Total!C40</f>
        <v>5894.6</v>
      </c>
      <c r="D41" s="1">
        <f>BLS_T5_Total!D40</f>
        <v>5881.2</v>
      </c>
      <c r="E41" s="1">
        <f>BLS_T5_Total!E40</f>
        <v>5871</v>
      </c>
      <c r="F41" s="1">
        <f t="shared" si="0"/>
        <v>0.6721766864432821</v>
      </c>
    </row>
    <row r="42" spans="1:6" x14ac:dyDescent="0.2">
      <c r="A42" s="8" t="s">
        <v>39</v>
      </c>
      <c r="B42" s="1">
        <f>BLS_T5_Total!B41</f>
        <v>485.6</v>
      </c>
      <c r="C42" s="1">
        <f>BLS_T5_Total!C41</f>
        <v>490.6</v>
      </c>
      <c r="D42" s="1">
        <f>BLS_T5_Total!D41</f>
        <v>488.7</v>
      </c>
      <c r="E42" s="1">
        <f>BLS_T5_Total!E41</f>
        <v>486.7</v>
      </c>
      <c r="F42" s="1">
        <f t="shared" si="0"/>
        <v>0.22652388797363976</v>
      </c>
    </row>
    <row r="43" spans="1:6" x14ac:dyDescent="0.2">
      <c r="A43" s="8" t="s">
        <v>40</v>
      </c>
      <c r="B43" s="1">
        <f>BLS_T5_Total!B42</f>
        <v>1996.4</v>
      </c>
      <c r="C43" s="1">
        <f>BLS_T5_Total!C42</f>
        <v>2039.6</v>
      </c>
      <c r="D43" s="1">
        <f>BLS_T5_Total!D42</f>
        <v>2039.9</v>
      </c>
      <c r="E43" s="1">
        <f>BLS_T5_Total!E42</f>
        <v>2043.7</v>
      </c>
      <c r="F43" s="1">
        <f t="shared" si="0"/>
        <v>2.3692646764175596</v>
      </c>
    </row>
    <row r="44" spans="1:6" x14ac:dyDescent="0.2">
      <c r="A44" s="8" t="s">
        <v>41</v>
      </c>
      <c r="B44" s="1">
        <f>BLS_T5_Total!B43</f>
        <v>428.2</v>
      </c>
      <c r="C44" s="1">
        <f>BLS_T5_Total!C43</f>
        <v>432.3</v>
      </c>
      <c r="D44" s="1">
        <f>BLS_T5_Total!D43</f>
        <v>432.3</v>
      </c>
      <c r="E44" s="1">
        <f>BLS_T5_Total!E43</f>
        <v>433.9</v>
      </c>
      <c r="F44" s="1">
        <f t="shared" si="0"/>
        <v>1.3311536665109758</v>
      </c>
    </row>
    <row r="45" spans="1:6" x14ac:dyDescent="0.2">
      <c r="A45" s="8" t="s">
        <v>42</v>
      </c>
      <c r="B45" s="1">
        <f>BLS_T5_Total!B44</f>
        <v>2877.9</v>
      </c>
      <c r="C45" s="1">
        <f>BLS_T5_Total!C44</f>
        <v>2951.7</v>
      </c>
      <c r="D45" s="1">
        <f>BLS_T5_Total!D44</f>
        <v>2952.2</v>
      </c>
      <c r="E45" s="1">
        <f>BLS_T5_Total!E44</f>
        <v>2938.8</v>
      </c>
      <c r="F45" s="1">
        <f t="shared" si="0"/>
        <v>2.116126342124458</v>
      </c>
    </row>
    <row r="46" spans="1:6" x14ac:dyDescent="0.2">
      <c r="A46" s="8" t="s">
        <v>43</v>
      </c>
      <c r="B46" s="1">
        <f>BLS_T5_Total!B45</f>
        <v>11801.9</v>
      </c>
      <c r="C46" s="1">
        <f>BLS_T5_Total!C45</f>
        <v>11961.6</v>
      </c>
      <c r="D46" s="1">
        <f>BLS_T5_Total!D45</f>
        <v>11973.5</v>
      </c>
      <c r="E46" s="1">
        <f>BLS_T5_Total!E45</f>
        <v>11973.7</v>
      </c>
      <c r="F46" s="1">
        <f t="shared" si="0"/>
        <v>1.4556978113693608</v>
      </c>
    </row>
    <row r="47" spans="1:6" x14ac:dyDescent="0.2">
      <c r="A47" s="8" t="s">
        <v>44</v>
      </c>
      <c r="B47" s="1">
        <f>BLS_T5_Total!B46</f>
        <v>1371.5</v>
      </c>
      <c r="C47" s="1">
        <f>BLS_T5_Total!C46</f>
        <v>1411.7</v>
      </c>
      <c r="D47" s="1">
        <f>BLS_T5_Total!D46</f>
        <v>1415.5</v>
      </c>
      <c r="E47" s="1">
        <f>BLS_T5_Total!E46</f>
        <v>1416.5</v>
      </c>
      <c r="F47" s="1">
        <f t="shared" si="0"/>
        <v>3.2810791104630033</v>
      </c>
    </row>
    <row r="48" spans="1:6" x14ac:dyDescent="0.2">
      <c r="A48" s="8" t="s">
        <v>45</v>
      </c>
      <c r="B48" s="1">
        <f>BLS_T5_Total!B47</f>
        <v>312</v>
      </c>
      <c r="C48" s="1">
        <f>BLS_T5_Total!C47</f>
        <v>316.5</v>
      </c>
      <c r="D48" s="1">
        <f>BLS_T5_Total!D47</f>
        <v>317.2</v>
      </c>
      <c r="E48" s="1">
        <f>BLS_T5_Total!E47</f>
        <v>316.39999999999998</v>
      </c>
      <c r="F48" s="1">
        <f t="shared" si="0"/>
        <v>1.4102564102564052</v>
      </c>
    </row>
    <row r="49" spans="1:6" x14ac:dyDescent="0.2">
      <c r="A49" s="8" t="s">
        <v>46</v>
      </c>
      <c r="B49" s="1">
        <f>BLS_T5_Total!B48</f>
        <v>3834.5</v>
      </c>
      <c r="C49" s="1">
        <f>BLS_T5_Total!C48</f>
        <v>3919.1</v>
      </c>
      <c r="D49" s="1">
        <f>BLS_T5_Total!D48</f>
        <v>3908.5</v>
      </c>
      <c r="E49" s="1">
        <f>BLS_T5_Total!E48</f>
        <v>3902.4</v>
      </c>
      <c r="F49" s="1">
        <f t="shared" si="0"/>
        <v>1.7707654192202327</v>
      </c>
    </row>
    <row r="50" spans="1:6" x14ac:dyDescent="0.2">
      <c r="A50" s="8" t="s">
        <v>47</v>
      </c>
      <c r="B50" s="1">
        <f>BLS_T5_Total!B49</f>
        <v>3145.3</v>
      </c>
      <c r="C50" s="1">
        <f>BLS_T5_Total!C49</f>
        <v>3230.5</v>
      </c>
      <c r="D50" s="1">
        <f>BLS_T5_Total!D49</f>
        <v>3237.4</v>
      </c>
      <c r="E50" s="1">
        <f>BLS_T5_Total!E49</f>
        <v>3246.1</v>
      </c>
      <c r="F50" s="1">
        <f t="shared" si="0"/>
        <v>3.2047817378310306</v>
      </c>
    </row>
    <row r="51" spans="1:6" x14ac:dyDescent="0.2">
      <c r="A51" s="8" t="s">
        <v>48</v>
      </c>
      <c r="B51" s="1">
        <f>BLS_T5_Total!B50</f>
        <v>766.4</v>
      </c>
      <c r="C51" s="1">
        <f>BLS_T5_Total!C50</f>
        <v>761.8</v>
      </c>
      <c r="D51" s="1">
        <f>BLS_T5_Total!D50</f>
        <v>761.2</v>
      </c>
      <c r="E51" s="1">
        <f>BLS_T5_Total!E50</f>
        <v>767.8</v>
      </c>
      <c r="F51" s="1">
        <f t="shared" si="0"/>
        <v>0.18267223382044673</v>
      </c>
    </row>
    <row r="52" spans="1:6" x14ac:dyDescent="0.2">
      <c r="A52" s="8" t="s">
        <v>49</v>
      </c>
      <c r="B52" s="1">
        <f>BLS_T5_Total!B51</f>
        <v>2883.6</v>
      </c>
      <c r="C52" s="1">
        <f>BLS_T5_Total!C51</f>
        <v>2936.2</v>
      </c>
      <c r="D52" s="1">
        <f>BLS_T5_Total!D51</f>
        <v>2925.8</v>
      </c>
      <c r="E52" s="1">
        <f>BLS_T5_Total!E51</f>
        <v>2931.3</v>
      </c>
      <c r="F52" s="1">
        <f t="shared" si="0"/>
        <v>1.6541822721598098</v>
      </c>
    </row>
    <row r="53" spans="1:6" x14ac:dyDescent="0.2">
      <c r="A53" s="8" t="s">
        <v>50</v>
      </c>
      <c r="B53" s="1">
        <f>BLS_T5_Total!B52</f>
        <v>290.8</v>
      </c>
      <c r="C53" s="1">
        <f>BLS_T5_Total!C52</f>
        <v>284.39999999999998</v>
      </c>
      <c r="D53" s="1">
        <f>BLS_T5_Total!D52</f>
        <v>282.10000000000002</v>
      </c>
      <c r="E53" s="1">
        <f>BLS_T5_Total!E52</f>
        <v>282</v>
      </c>
      <c r="F53" s="1">
        <f t="shared" si="0"/>
        <v>-3.0261348005502064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K23" sqref="K2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5" t="s">
        <v>52</v>
      </c>
    </row>
    <row r="2" spans="1:12" x14ac:dyDescent="0.2">
      <c r="A2" s="8" t="s">
        <v>51</v>
      </c>
      <c r="B2" s="17">
        <v>21988</v>
      </c>
      <c r="C2" s="17">
        <v>22083</v>
      </c>
      <c r="D2" s="17">
        <v>22076</v>
      </c>
      <c r="E2" s="17">
        <v>22089</v>
      </c>
      <c r="F2" s="1">
        <f>((E2/B2)-1)*100</f>
        <v>0.45934145897761347</v>
      </c>
    </row>
    <row r="3" spans="1:12" x14ac:dyDescent="0.2">
      <c r="A3" s="8" t="s">
        <v>0</v>
      </c>
      <c r="B3" s="7">
        <f>BLS_T5_GOV!B2</f>
        <v>377.8</v>
      </c>
      <c r="C3" s="7">
        <f>BLS_T5_GOV!C2</f>
        <v>374.9</v>
      </c>
      <c r="D3" s="7">
        <f>BLS_T5_GOV!D2</f>
        <v>375.6</v>
      </c>
      <c r="E3" s="7">
        <f>BLS_T5_GOV!E2</f>
        <v>376.5</v>
      </c>
      <c r="F3" s="1">
        <f>((E3/B3)-1)*100</f>
        <v>-0.34409740603493777</v>
      </c>
    </row>
    <row r="4" spans="1:12" x14ac:dyDescent="0.2">
      <c r="A4" s="8" t="s">
        <v>1</v>
      </c>
      <c r="B4" s="7">
        <f>BLS_T5_GOV!B3</f>
        <v>82.8</v>
      </c>
      <c r="C4" s="7">
        <f>BLS_T5_GOV!C3</f>
        <v>81.7</v>
      </c>
      <c r="D4" s="7">
        <f>BLS_T5_GOV!D3</f>
        <v>81.900000000000006</v>
      </c>
      <c r="E4" s="7">
        <f>BLS_T5_GOV!E3</f>
        <v>83.6</v>
      </c>
      <c r="F4" s="1">
        <f t="shared" ref="F4:F53" si="0">((E4/B4)-1)*100</f>
        <v>0.96618357487923134</v>
      </c>
    </row>
    <row r="5" spans="1:12" x14ac:dyDescent="0.2">
      <c r="A5" s="8" t="s">
        <v>2</v>
      </c>
      <c r="B5" s="7">
        <f>BLS_T5_GOV!B4</f>
        <v>404.2</v>
      </c>
      <c r="C5" s="7">
        <f>BLS_T5_GOV!C4</f>
        <v>408.4</v>
      </c>
      <c r="D5" s="7">
        <f>BLS_T5_GOV!D4</f>
        <v>408.6</v>
      </c>
      <c r="E5" s="7">
        <f>BLS_T5_GOV!E4</f>
        <v>404.6</v>
      </c>
      <c r="F5" s="1">
        <f t="shared" si="0"/>
        <v>9.8960910440393235E-2</v>
      </c>
    </row>
    <row r="6" spans="1:12" x14ac:dyDescent="0.2">
      <c r="A6" s="8" t="s">
        <v>3</v>
      </c>
      <c r="B6" s="7">
        <f>BLS_T5_GOV!B5</f>
        <v>212.3</v>
      </c>
      <c r="C6" s="7">
        <f>BLS_T5_GOV!C5</f>
        <v>212.8</v>
      </c>
      <c r="D6" s="7">
        <f>BLS_T5_GOV!D5</f>
        <v>212.9</v>
      </c>
      <c r="E6" s="7">
        <f>BLS_T5_GOV!E5</f>
        <v>212.9</v>
      </c>
      <c r="F6" s="1">
        <f t="shared" si="0"/>
        <v>0.28261893546868144</v>
      </c>
    </row>
    <row r="7" spans="1:12" x14ac:dyDescent="0.2">
      <c r="A7" s="8" t="s">
        <v>4</v>
      </c>
      <c r="B7" s="7">
        <f>BLS_T5_GOV!B6</f>
        <v>2443.3000000000002</v>
      </c>
      <c r="C7" s="7">
        <f>BLS_T5_GOV!C6</f>
        <v>2493.4</v>
      </c>
      <c r="D7" s="7">
        <f>BLS_T5_GOV!D6</f>
        <v>2500.6999999999998</v>
      </c>
      <c r="E7" s="7">
        <f>BLS_T5_GOV!E6</f>
        <v>2501.6999999999998</v>
      </c>
      <c r="F7" s="1">
        <f t="shared" si="0"/>
        <v>2.3902099619367068</v>
      </c>
    </row>
    <row r="8" spans="1:12" x14ac:dyDescent="0.2">
      <c r="A8" s="8" t="s">
        <v>5</v>
      </c>
      <c r="B8" s="7">
        <f>BLS_T5_GOV!B7</f>
        <v>415.6</v>
      </c>
      <c r="C8" s="7">
        <f>BLS_T5_GOV!C7</f>
        <v>423.7</v>
      </c>
      <c r="D8" s="7">
        <f>BLS_T5_GOV!D7</f>
        <v>424.4</v>
      </c>
      <c r="E8" s="7">
        <f>BLS_T5_GOV!E7</f>
        <v>425.2</v>
      </c>
      <c r="F8" s="1">
        <f>((E8/B8)-1)*100</f>
        <v>2.3099133782483072</v>
      </c>
    </row>
    <row r="9" spans="1:12" x14ac:dyDescent="0.2">
      <c r="A9" s="8" t="s">
        <v>6</v>
      </c>
      <c r="B9" s="7">
        <f>BLS_T5_GOV!B8</f>
        <v>239.6</v>
      </c>
      <c r="C9" s="7">
        <f>BLS_T5_GOV!C8</f>
        <v>237.8</v>
      </c>
      <c r="D9" s="7">
        <f>BLS_T5_GOV!D8</f>
        <v>237.8</v>
      </c>
      <c r="E9" s="7">
        <f>BLS_T5_GOV!E8</f>
        <v>238.8</v>
      </c>
      <c r="F9" s="1">
        <f t="shared" si="0"/>
        <v>-0.33388981636058856</v>
      </c>
    </row>
    <row r="10" spans="1:12" x14ac:dyDescent="0.2">
      <c r="A10" s="8" t="s">
        <v>7</v>
      </c>
      <c r="B10" s="7">
        <f>BLS_T5_GOV!B9</f>
        <v>65.400000000000006</v>
      </c>
      <c r="C10" s="7">
        <f>BLS_T5_GOV!C9</f>
        <v>65.099999999999994</v>
      </c>
      <c r="D10" s="7">
        <f>BLS_T5_GOV!D9</f>
        <v>65.400000000000006</v>
      </c>
      <c r="E10" s="7">
        <f>BLS_T5_GOV!E9</f>
        <v>65.599999999999994</v>
      </c>
      <c r="F10" s="1">
        <f t="shared" si="0"/>
        <v>0.30581039755350758</v>
      </c>
    </row>
    <row r="11" spans="1:12" ht="15" x14ac:dyDescent="0.2">
      <c r="A11" s="8" t="s">
        <v>8</v>
      </c>
      <c r="B11" s="7">
        <f>BLS_T5_GOV!B10</f>
        <v>238.1</v>
      </c>
      <c r="C11" s="7">
        <f>BLS_T5_GOV!C10</f>
        <v>239.7</v>
      </c>
      <c r="D11" s="7">
        <f>BLS_T5_GOV!D10</f>
        <v>241.1</v>
      </c>
      <c r="E11" s="7">
        <f>BLS_T5_GOV!E10</f>
        <v>242.8</v>
      </c>
      <c r="F11" s="1">
        <f t="shared" si="0"/>
        <v>1.9739605207895972</v>
      </c>
      <c r="K11" s="7" t="s">
        <v>121</v>
      </c>
      <c r="L11" s="30" t="s">
        <v>119</v>
      </c>
    </row>
    <row r="12" spans="1:12" ht="15" x14ac:dyDescent="0.2">
      <c r="A12" s="8" t="s">
        <v>9</v>
      </c>
      <c r="B12" s="7">
        <f>BLS_T5_GOV!B11</f>
        <v>1079.2</v>
      </c>
      <c r="C12" s="7">
        <f>BLS_T5_GOV!C11</f>
        <v>1087</v>
      </c>
      <c r="D12" s="7">
        <f>BLS_T5_GOV!D11</f>
        <v>1091.0999999999999</v>
      </c>
      <c r="E12" s="7">
        <f>BLS_T5_GOV!E11</f>
        <v>1094.0999999999999</v>
      </c>
      <c r="F12" s="1">
        <f t="shared" si="0"/>
        <v>1.3806523350629929</v>
      </c>
      <c r="K12" s="7" t="s">
        <v>122</v>
      </c>
      <c r="L12" s="30" t="s">
        <v>120</v>
      </c>
    </row>
    <row r="13" spans="1:12" x14ac:dyDescent="0.2">
      <c r="A13" s="8" t="s">
        <v>10</v>
      </c>
      <c r="B13" s="7">
        <f>BLS_T5_GOV!B12</f>
        <v>677.7</v>
      </c>
      <c r="C13" s="7">
        <f>BLS_T5_GOV!C12</f>
        <v>687.7</v>
      </c>
      <c r="D13" s="7">
        <f>BLS_T5_GOV!D12</f>
        <v>686.5</v>
      </c>
      <c r="E13" s="7">
        <f>BLS_T5_GOV!E12</f>
        <v>684.6</v>
      </c>
      <c r="F13" s="1">
        <f t="shared" si="0"/>
        <v>1.0181496237273047</v>
      </c>
    </row>
    <row r="14" spans="1:12" x14ac:dyDescent="0.2">
      <c r="A14" s="8" t="s">
        <v>11</v>
      </c>
      <c r="B14" s="7">
        <f>BLS_T5_GOV!B13</f>
        <v>125.8</v>
      </c>
      <c r="C14" s="7">
        <f>BLS_T5_GOV!C13</f>
        <v>126.5</v>
      </c>
      <c r="D14" s="7">
        <f>BLS_T5_GOV!D13</f>
        <v>124</v>
      </c>
      <c r="E14" s="7">
        <f>BLS_T5_GOV!E13</f>
        <v>126</v>
      </c>
      <c r="F14" s="1">
        <f t="shared" si="0"/>
        <v>0.15898251192369983</v>
      </c>
    </row>
    <row r="15" spans="1:12" x14ac:dyDescent="0.2">
      <c r="A15" s="8" t="s">
        <v>12</v>
      </c>
      <c r="B15" s="7">
        <f>BLS_T5_GOV!B14</f>
        <v>119.4</v>
      </c>
      <c r="C15" s="7">
        <f>BLS_T5_GOV!C14</f>
        <v>121.8</v>
      </c>
      <c r="D15" s="7">
        <f>BLS_T5_GOV!D14</f>
        <v>121.2</v>
      </c>
      <c r="E15" s="7">
        <f>BLS_T5_GOV!E14</f>
        <v>121.5</v>
      </c>
      <c r="F15" s="1">
        <f t="shared" si="0"/>
        <v>1.7587939698492372</v>
      </c>
    </row>
    <row r="16" spans="1:12" x14ac:dyDescent="0.2">
      <c r="A16" s="8" t="s">
        <v>13</v>
      </c>
      <c r="B16" s="7">
        <f>BLS_T5_GOV!B15</f>
        <v>828.1</v>
      </c>
      <c r="C16" s="7">
        <f>BLS_T5_GOV!C15</f>
        <v>833</v>
      </c>
      <c r="D16" s="7">
        <f>BLS_T5_GOV!D15</f>
        <v>829.4</v>
      </c>
      <c r="E16" s="7">
        <f>BLS_T5_GOV!E15</f>
        <v>827.3</v>
      </c>
      <c r="F16" s="1">
        <f t="shared" si="0"/>
        <v>-9.6606690013290031E-2</v>
      </c>
    </row>
    <row r="17" spans="1:6" x14ac:dyDescent="0.2">
      <c r="A17" s="8" t="s">
        <v>14</v>
      </c>
      <c r="B17" s="7">
        <f>BLS_T5_GOV!B16</f>
        <v>426.2</v>
      </c>
      <c r="C17" s="7">
        <f>BLS_T5_GOV!C16</f>
        <v>429.1</v>
      </c>
      <c r="D17" s="7">
        <f>BLS_T5_GOV!D16</f>
        <v>428.5</v>
      </c>
      <c r="E17" s="7">
        <f>BLS_T5_GOV!E16</f>
        <v>426.6</v>
      </c>
      <c r="F17" s="1">
        <f t="shared" si="0"/>
        <v>9.3852651337411608E-2</v>
      </c>
    </row>
    <row r="18" spans="1:6" x14ac:dyDescent="0.2">
      <c r="A18" s="8" t="s">
        <v>15</v>
      </c>
      <c r="B18" s="7">
        <f>BLS_T5_GOV!B17</f>
        <v>254.6</v>
      </c>
      <c r="C18" s="7">
        <f>BLS_T5_GOV!C17</f>
        <v>255.3</v>
      </c>
      <c r="D18" s="7">
        <f>BLS_T5_GOV!D17</f>
        <v>257.2</v>
      </c>
      <c r="E18" s="7">
        <f>BLS_T5_GOV!E17</f>
        <v>256.7</v>
      </c>
      <c r="F18" s="1">
        <f t="shared" si="0"/>
        <v>0.82482325216024499</v>
      </c>
    </row>
    <row r="19" spans="1:6" x14ac:dyDescent="0.2">
      <c r="A19" s="8" t="s">
        <v>16</v>
      </c>
      <c r="B19" s="7">
        <f>BLS_T5_GOV!B18</f>
        <v>257.10000000000002</v>
      </c>
      <c r="C19" s="7">
        <f>BLS_T5_GOV!C18</f>
        <v>256.39999999999998</v>
      </c>
      <c r="D19" s="7">
        <f>BLS_T5_GOV!D18</f>
        <v>255.8</v>
      </c>
      <c r="E19" s="7">
        <f>BLS_T5_GOV!E18</f>
        <v>256</v>
      </c>
      <c r="F19" s="1">
        <f t="shared" si="0"/>
        <v>-0.4278490859587758</v>
      </c>
    </row>
    <row r="20" spans="1:6" x14ac:dyDescent="0.2">
      <c r="A20" s="8" t="s">
        <v>17</v>
      </c>
      <c r="B20" s="7">
        <f>BLS_T5_GOV!B19</f>
        <v>318.89999999999998</v>
      </c>
      <c r="C20" s="7">
        <f>BLS_T5_GOV!C19</f>
        <v>313.39999999999998</v>
      </c>
      <c r="D20" s="7">
        <f>BLS_T5_GOV!D19</f>
        <v>315.2</v>
      </c>
      <c r="E20" s="7">
        <f>BLS_T5_GOV!E19</f>
        <v>315.10000000000002</v>
      </c>
      <c r="F20" s="1">
        <f t="shared" si="0"/>
        <v>-1.1915961116337304</v>
      </c>
    </row>
    <row r="21" spans="1:6" x14ac:dyDescent="0.2">
      <c r="A21" s="8" t="s">
        <v>18</v>
      </c>
      <c r="B21" s="7">
        <f>BLS_T5_GOV!B20</f>
        <v>327.39999999999998</v>
      </c>
      <c r="C21" s="7">
        <f>BLS_T5_GOV!C20</f>
        <v>324.8</v>
      </c>
      <c r="D21" s="7">
        <f>BLS_T5_GOV!D20</f>
        <v>324.8</v>
      </c>
      <c r="E21" s="7">
        <f>BLS_T5_GOV!E20</f>
        <v>324</v>
      </c>
      <c r="F21" s="1">
        <f t="shared" si="0"/>
        <v>-1.0384850335980356</v>
      </c>
    </row>
    <row r="22" spans="1:6" x14ac:dyDescent="0.2">
      <c r="A22" s="8" t="s">
        <v>19</v>
      </c>
      <c r="B22" s="7">
        <f>BLS_T5_GOV!B21</f>
        <v>99</v>
      </c>
      <c r="C22" s="7">
        <f>BLS_T5_GOV!C21</f>
        <v>98.9</v>
      </c>
      <c r="D22" s="7">
        <f>BLS_T5_GOV!D21</f>
        <v>98.3</v>
      </c>
      <c r="E22" s="7">
        <f>BLS_T5_GOV!E21</f>
        <v>98.2</v>
      </c>
      <c r="F22" s="1">
        <f t="shared" si="0"/>
        <v>-0.80808080808080218</v>
      </c>
    </row>
    <row r="23" spans="1:6" x14ac:dyDescent="0.2">
      <c r="A23" s="8" t="s">
        <v>20</v>
      </c>
      <c r="B23" s="7">
        <f>BLS_T5_GOV!B22</f>
        <v>503.4</v>
      </c>
      <c r="C23" s="7">
        <f>BLS_T5_GOV!C22</f>
        <v>503.1</v>
      </c>
      <c r="D23" s="7">
        <f>BLS_T5_GOV!D22</f>
        <v>502.7</v>
      </c>
      <c r="E23" s="7">
        <f>BLS_T5_GOV!E22</f>
        <v>504.1</v>
      </c>
      <c r="F23" s="1">
        <f t="shared" si="0"/>
        <v>0.13905442987685035</v>
      </c>
    </row>
    <row r="24" spans="1:6" x14ac:dyDescent="0.2">
      <c r="A24" s="8" t="s">
        <v>21</v>
      </c>
      <c r="B24" s="7">
        <f>BLS_T5_GOV!B23</f>
        <v>450</v>
      </c>
      <c r="C24" s="7">
        <f>BLS_T5_GOV!C23</f>
        <v>455.2</v>
      </c>
      <c r="D24" s="7">
        <f>BLS_T5_GOV!D23</f>
        <v>455.2</v>
      </c>
      <c r="E24" s="7">
        <f>BLS_T5_GOV!E23</f>
        <v>455.2</v>
      </c>
      <c r="F24" s="1">
        <f t="shared" si="0"/>
        <v>1.1555555555555541</v>
      </c>
    </row>
    <row r="25" spans="1:6" x14ac:dyDescent="0.2">
      <c r="A25" s="8" t="s">
        <v>22</v>
      </c>
      <c r="B25" s="7">
        <f>BLS_T5_GOV!B24</f>
        <v>594</v>
      </c>
      <c r="C25" s="7">
        <f>BLS_T5_GOV!C24</f>
        <v>602.5</v>
      </c>
      <c r="D25" s="7">
        <f>BLS_T5_GOV!D24</f>
        <v>600.5</v>
      </c>
      <c r="E25" s="7">
        <f>BLS_T5_GOV!E24</f>
        <v>600</v>
      </c>
      <c r="F25" s="1">
        <f t="shared" si="0"/>
        <v>1.0101010101010166</v>
      </c>
    </row>
    <row r="26" spans="1:6" x14ac:dyDescent="0.2">
      <c r="A26" s="8" t="s">
        <v>23</v>
      </c>
      <c r="B26" s="7">
        <f>BLS_T5_GOV!B25</f>
        <v>421.3</v>
      </c>
      <c r="C26" s="7">
        <f>BLS_T5_GOV!C25</f>
        <v>419.5</v>
      </c>
      <c r="D26" s="7">
        <f>BLS_T5_GOV!D25</f>
        <v>419.4</v>
      </c>
      <c r="E26" s="7">
        <f>BLS_T5_GOV!E25</f>
        <v>422.1</v>
      </c>
      <c r="F26" s="1">
        <f t="shared" si="0"/>
        <v>0.18988844054117493</v>
      </c>
    </row>
    <row r="27" spans="1:6" x14ac:dyDescent="0.2">
      <c r="A27" s="8" t="s">
        <v>24</v>
      </c>
      <c r="B27" s="7">
        <f>BLS_T5_GOV!B26</f>
        <v>243.6</v>
      </c>
      <c r="C27" s="7">
        <f>BLS_T5_GOV!C26</f>
        <v>245.9</v>
      </c>
      <c r="D27" s="7">
        <f>BLS_T5_GOV!D26</f>
        <v>245.3</v>
      </c>
      <c r="E27" s="7">
        <f>BLS_T5_GOV!E26</f>
        <v>246.5</v>
      </c>
      <c r="F27" s="1">
        <f t="shared" si="0"/>
        <v>1.1904761904761862</v>
      </c>
    </row>
    <row r="28" spans="1:6" x14ac:dyDescent="0.2">
      <c r="A28" s="8" t="s">
        <v>25</v>
      </c>
      <c r="B28" s="7">
        <f>BLS_T5_GOV!B27</f>
        <v>434.2</v>
      </c>
      <c r="C28" s="7">
        <f>BLS_T5_GOV!C27</f>
        <v>429.2</v>
      </c>
      <c r="D28" s="7">
        <f>BLS_T5_GOV!D27</f>
        <v>429.2</v>
      </c>
      <c r="E28" s="7">
        <f>BLS_T5_GOV!E27</f>
        <v>428.7</v>
      </c>
      <c r="F28" s="1">
        <f t="shared" si="0"/>
        <v>-1.2666973744818066</v>
      </c>
    </row>
    <row r="29" spans="1:6" x14ac:dyDescent="0.2">
      <c r="A29" s="8" t="s">
        <v>26</v>
      </c>
      <c r="B29" s="7">
        <f>BLS_T5_GOV!B28</f>
        <v>90.3</v>
      </c>
      <c r="C29" s="7">
        <f>BLS_T5_GOV!C28</f>
        <v>91</v>
      </c>
      <c r="D29" s="7">
        <f>BLS_T5_GOV!D28</f>
        <v>91.1</v>
      </c>
      <c r="E29" s="7">
        <f>BLS_T5_GOV!E28</f>
        <v>90.5</v>
      </c>
      <c r="F29" s="1">
        <f t="shared" si="0"/>
        <v>0.22148394241416902</v>
      </c>
    </row>
    <row r="30" spans="1:6" x14ac:dyDescent="0.2">
      <c r="A30" s="8" t="s">
        <v>27</v>
      </c>
      <c r="B30" s="7">
        <f>BLS_T5_GOV!B29</f>
        <v>170.5</v>
      </c>
      <c r="C30" s="7">
        <f>BLS_T5_GOV!C29</f>
        <v>172.1</v>
      </c>
      <c r="D30" s="7">
        <f>BLS_T5_GOV!D29</f>
        <v>171.1</v>
      </c>
      <c r="E30" s="7">
        <f>BLS_T5_GOV!E29</f>
        <v>171.7</v>
      </c>
      <c r="F30" s="1">
        <f t="shared" si="0"/>
        <v>0.70381231671554634</v>
      </c>
    </row>
    <row r="31" spans="1:6" x14ac:dyDescent="0.2">
      <c r="A31" s="8" t="s">
        <v>28</v>
      </c>
      <c r="B31" s="7">
        <f>BLS_T5_GOV!B30</f>
        <v>154.5</v>
      </c>
      <c r="C31" s="7">
        <f>BLS_T5_GOV!C30</f>
        <v>156.6</v>
      </c>
      <c r="D31" s="7">
        <f>BLS_T5_GOV!D30</f>
        <v>156.9</v>
      </c>
      <c r="E31" s="7">
        <f>BLS_T5_GOV!E30</f>
        <v>156.5</v>
      </c>
      <c r="F31" s="1">
        <f t="shared" si="0"/>
        <v>1.2944983818770295</v>
      </c>
    </row>
    <row r="32" spans="1:6" x14ac:dyDescent="0.2">
      <c r="A32" s="8" t="s">
        <v>29</v>
      </c>
      <c r="B32" s="7">
        <f>BLS_T5_GOV!B31</f>
        <v>90.7</v>
      </c>
      <c r="C32" s="7">
        <f>BLS_T5_GOV!C31</f>
        <v>89.5</v>
      </c>
      <c r="D32" s="7">
        <f>BLS_T5_GOV!D31</f>
        <v>88.8</v>
      </c>
      <c r="E32" s="7">
        <f>BLS_T5_GOV!E31</f>
        <v>88.2</v>
      </c>
      <c r="F32" s="1">
        <f t="shared" si="0"/>
        <v>-2.7563395810363822</v>
      </c>
    </row>
    <row r="33" spans="1:6" x14ac:dyDescent="0.2">
      <c r="A33" s="8" t="s">
        <v>30</v>
      </c>
      <c r="B33" s="7">
        <f>BLS_T5_GOV!B32</f>
        <v>616.4</v>
      </c>
      <c r="C33" s="7">
        <f>BLS_T5_GOV!C32</f>
        <v>613.4</v>
      </c>
      <c r="D33" s="7">
        <f>BLS_T5_GOV!D32</f>
        <v>616.70000000000005</v>
      </c>
      <c r="E33" s="7">
        <f>BLS_T5_GOV!E32</f>
        <v>618.4</v>
      </c>
      <c r="F33" s="1">
        <f t="shared" si="0"/>
        <v>0.32446463335495945</v>
      </c>
    </row>
    <row r="34" spans="1:6" x14ac:dyDescent="0.2">
      <c r="A34" s="8" t="s">
        <v>31</v>
      </c>
      <c r="B34" s="7">
        <f>BLS_T5_GOV!B33</f>
        <v>189.9</v>
      </c>
      <c r="C34" s="7">
        <f>BLS_T5_GOV!C33</f>
        <v>190.9</v>
      </c>
      <c r="D34" s="7">
        <f>BLS_T5_GOV!D33</f>
        <v>190.1</v>
      </c>
      <c r="E34" s="7">
        <f>BLS_T5_GOV!E33</f>
        <v>191.6</v>
      </c>
      <c r="F34" s="1">
        <f t="shared" si="0"/>
        <v>0.89520800421274416</v>
      </c>
    </row>
    <row r="35" spans="1:6" x14ac:dyDescent="0.2">
      <c r="A35" s="8" t="s">
        <v>32</v>
      </c>
      <c r="B35" s="7">
        <f>BLS_T5_GOV!B34</f>
        <v>1436.4</v>
      </c>
      <c r="C35" s="7">
        <f>BLS_T5_GOV!C34</f>
        <v>1440.7</v>
      </c>
      <c r="D35" s="7">
        <f>BLS_T5_GOV!D34</f>
        <v>1438.4</v>
      </c>
      <c r="E35" s="7">
        <f>BLS_T5_GOV!E34</f>
        <v>1443</v>
      </c>
      <c r="F35" s="1">
        <f t="shared" si="0"/>
        <v>0.45948203842940405</v>
      </c>
    </row>
    <row r="36" spans="1:6" x14ac:dyDescent="0.2">
      <c r="A36" s="8" t="s">
        <v>33</v>
      </c>
      <c r="B36" s="7">
        <f>BLS_T5_GOV!B35</f>
        <v>720.5</v>
      </c>
      <c r="C36" s="7">
        <f>BLS_T5_GOV!C35</f>
        <v>722.6</v>
      </c>
      <c r="D36" s="7">
        <f>BLS_T5_GOV!D35</f>
        <v>720.7</v>
      </c>
      <c r="E36" s="7">
        <f>BLS_T5_GOV!E35</f>
        <v>722.9</v>
      </c>
      <c r="F36" s="1">
        <f t="shared" si="0"/>
        <v>0.33310201249132643</v>
      </c>
    </row>
    <row r="37" spans="1:6" x14ac:dyDescent="0.2">
      <c r="A37" s="8" t="s">
        <v>34</v>
      </c>
      <c r="B37" s="7">
        <f>BLS_T5_GOV!B36</f>
        <v>80.599999999999994</v>
      </c>
      <c r="C37" s="7">
        <f>BLS_T5_GOV!C36</f>
        <v>83.3</v>
      </c>
      <c r="D37" s="7">
        <f>BLS_T5_GOV!D36</f>
        <v>82.8</v>
      </c>
      <c r="E37" s="7">
        <f>BLS_T5_GOV!E36</f>
        <v>83.5</v>
      </c>
      <c r="F37" s="1">
        <f t="shared" si="0"/>
        <v>3.5980148883374863</v>
      </c>
    </row>
    <row r="38" spans="1:6" x14ac:dyDescent="0.2">
      <c r="A38" s="8" t="s">
        <v>35</v>
      </c>
      <c r="B38" s="7">
        <f>BLS_T5_GOV!B37</f>
        <v>768.1</v>
      </c>
      <c r="C38" s="7">
        <f>BLS_T5_GOV!C37</f>
        <v>776.8</v>
      </c>
      <c r="D38" s="7">
        <f>BLS_T5_GOV!D37</f>
        <v>769.9</v>
      </c>
      <c r="E38" s="7">
        <f>BLS_T5_GOV!E37</f>
        <v>769</v>
      </c>
      <c r="F38" s="1">
        <f t="shared" si="0"/>
        <v>0.1171722431974942</v>
      </c>
    </row>
    <row r="39" spans="1:6" x14ac:dyDescent="0.2">
      <c r="A39" s="8" t="s">
        <v>36</v>
      </c>
      <c r="B39" s="7">
        <f>BLS_T5_GOV!B38</f>
        <v>351.4</v>
      </c>
      <c r="C39" s="7">
        <f>BLS_T5_GOV!C38</f>
        <v>352.2</v>
      </c>
      <c r="D39" s="7">
        <f>BLS_T5_GOV!D38</f>
        <v>352.5</v>
      </c>
      <c r="E39" s="7">
        <f>BLS_T5_GOV!E38</f>
        <v>352.8</v>
      </c>
      <c r="F39" s="1">
        <f t="shared" si="0"/>
        <v>0.39840637450199168</v>
      </c>
    </row>
    <row r="40" spans="1:6" x14ac:dyDescent="0.2">
      <c r="A40" s="8" t="s">
        <v>37</v>
      </c>
      <c r="B40" s="7">
        <f>BLS_T5_GOV!B39</f>
        <v>298.89999999999998</v>
      </c>
      <c r="C40" s="7">
        <f>BLS_T5_GOV!C39</f>
        <v>306.3</v>
      </c>
      <c r="D40" s="7">
        <f>BLS_T5_GOV!D39</f>
        <v>307.3</v>
      </c>
      <c r="E40" s="7">
        <f>BLS_T5_GOV!E39</f>
        <v>307.3</v>
      </c>
      <c r="F40" s="1">
        <f t="shared" si="0"/>
        <v>2.8103044496487151</v>
      </c>
    </row>
    <row r="41" spans="1:6" x14ac:dyDescent="0.2">
      <c r="A41" s="8" t="s">
        <v>38</v>
      </c>
      <c r="B41" s="7">
        <f>BLS_T5_GOV!B40</f>
        <v>704.5</v>
      </c>
      <c r="C41" s="7">
        <f>BLS_T5_GOV!C40</f>
        <v>705.6</v>
      </c>
      <c r="D41" s="7">
        <f>BLS_T5_GOV!D40</f>
        <v>702.9</v>
      </c>
      <c r="E41" s="7">
        <f>BLS_T5_GOV!E40</f>
        <v>704.9</v>
      </c>
      <c r="F41" s="1">
        <f t="shared" si="0"/>
        <v>5.6777856635914503E-2</v>
      </c>
    </row>
    <row r="42" spans="1:6" x14ac:dyDescent="0.2">
      <c r="A42" s="8" t="s">
        <v>39</v>
      </c>
      <c r="B42" s="7">
        <f>BLS_T5_GOV!B41</f>
        <v>60.5</v>
      </c>
      <c r="C42" s="7">
        <f>BLS_T5_GOV!C41</f>
        <v>59.9</v>
      </c>
      <c r="D42" s="7">
        <f>BLS_T5_GOV!D41</f>
        <v>60.1</v>
      </c>
      <c r="E42" s="7">
        <f>BLS_T5_GOV!E41</f>
        <v>60</v>
      </c>
      <c r="F42" s="1">
        <f t="shared" si="0"/>
        <v>-0.82644628099173278</v>
      </c>
    </row>
    <row r="43" spans="1:6" x14ac:dyDescent="0.2">
      <c r="A43" s="8" t="s">
        <v>40</v>
      </c>
      <c r="B43" s="7">
        <f>BLS_T5_GOV!B42</f>
        <v>359.8</v>
      </c>
      <c r="C43" s="7">
        <f>BLS_T5_GOV!C42</f>
        <v>362.3</v>
      </c>
      <c r="D43" s="7">
        <f>BLS_T5_GOV!D42</f>
        <v>362.5</v>
      </c>
      <c r="E43" s="7">
        <f>BLS_T5_GOV!E42</f>
        <v>363.2</v>
      </c>
      <c r="F43" s="1">
        <f t="shared" si="0"/>
        <v>0.94496942745969648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77.599999999999994</v>
      </c>
      <c r="D44" s="7">
        <f>BLS_T5_GOV!D43</f>
        <v>78</v>
      </c>
      <c r="E44" s="7">
        <f>BLS_T5_GOV!E43</f>
        <v>78.099999999999994</v>
      </c>
      <c r="F44" s="1">
        <f t="shared" si="0"/>
        <v>0.12820512820512775</v>
      </c>
    </row>
    <row r="45" spans="1:6" x14ac:dyDescent="0.2">
      <c r="A45" s="8" t="s">
        <v>42</v>
      </c>
      <c r="B45" s="7">
        <f>BLS_T5_GOV!B44</f>
        <v>421.5</v>
      </c>
      <c r="C45" s="7">
        <f>BLS_T5_GOV!C44</f>
        <v>423.4</v>
      </c>
      <c r="D45" s="7">
        <f>BLS_T5_GOV!D44</f>
        <v>424</v>
      </c>
      <c r="E45" s="7">
        <f>BLS_T5_GOV!E44</f>
        <v>420.2</v>
      </c>
      <c r="F45" s="1">
        <f t="shared" si="0"/>
        <v>-0.30842230130486703</v>
      </c>
    </row>
    <row r="46" spans="1:6" x14ac:dyDescent="0.2">
      <c r="A46" s="8" t="s">
        <v>43</v>
      </c>
      <c r="B46" s="7">
        <f>BLS_T5_GOV!B45</f>
        <v>1851.7</v>
      </c>
      <c r="C46" s="7">
        <f>BLS_T5_GOV!C45</f>
        <v>1879</v>
      </c>
      <c r="D46" s="7">
        <f>BLS_T5_GOV!D45</f>
        <v>1880.9</v>
      </c>
      <c r="E46" s="7">
        <f>BLS_T5_GOV!E45</f>
        <v>1888</v>
      </c>
      <c r="F46" s="1">
        <f t="shared" si="0"/>
        <v>1.9603607495814579</v>
      </c>
    </row>
    <row r="47" spans="1:6" x14ac:dyDescent="0.2">
      <c r="A47" s="8" t="s">
        <v>44</v>
      </c>
      <c r="B47" s="7">
        <f>BLS_T5_GOV!B46</f>
        <v>233.4</v>
      </c>
      <c r="C47" s="7">
        <f>BLS_T5_GOV!C46</f>
        <v>237.3</v>
      </c>
      <c r="D47" s="7">
        <f>BLS_T5_GOV!D46</f>
        <v>237.9</v>
      </c>
      <c r="E47" s="7">
        <f>BLS_T5_GOV!E46</f>
        <v>238.4</v>
      </c>
      <c r="F47" s="1">
        <f t="shared" si="0"/>
        <v>2.1422450728363351</v>
      </c>
    </row>
    <row r="48" spans="1:6" x14ac:dyDescent="0.2">
      <c r="A48" s="8" t="s">
        <v>45</v>
      </c>
      <c r="B48" s="7">
        <f>BLS_T5_GOV!B47</f>
        <v>55.7</v>
      </c>
      <c r="C48" s="7">
        <f>BLS_T5_GOV!C47</f>
        <v>56.5</v>
      </c>
      <c r="D48" s="7">
        <f>BLS_T5_GOV!D47</f>
        <v>56.2</v>
      </c>
      <c r="E48" s="7">
        <f>BLS_T5_GOV!E47</f>
        <v>56.7</v>
      </c>
      <c r="F48" s="1">
        <f t="shared" si="0"/>
        <v>1.795332136445249</v>
      </c>
    </row>
    <row r="49" spans="1:6" x14ac:dyDescent="0.2">
      <c r="A49" s="8" t="s">
        <v>46</v>
      </c>
      <c r="B49" s="7">
        <f>BLS_T5_GOV!B48</f>
        <v>712.4</v>
      </c>
      <c r="C49" s="7">
        <f>BLS_T5_GOV!C48</f>
        <v>712.9</v>
      </c>
      <c r="D49" s="7">
        <f>BLS_T5_GOV!D48</f>
        <v>712.9</v>
      </c>
      <c r="E49" s="7">
        <f>BLS_T5_GOV!E48</f>
        <v>714.1</v>
      </c>
      <c r="F49" s="1">
        <f t="shared" si="0"/>
        <v>0.23862998315553607</v>
      </c>
    </row>
    <row r="50" spans="1:6" x14ac:dyDescent="0.2">
      <c r="A50" s="8" t="s">
        <v>47</v>
      </c>
      <c r="B50" s="7">
        <f>BLS_T5_GOV!B49</f>
        <v>560.5</v>
      </c>
      <c r="C50" s="7">
        <f>BLS_T5_GOV!C49</f>
        <v>569.79999999999995</v>
      </c>
      <c r="D50" s="7">
        <f>BLS_T5_GOV!D49</f>
        <v>570.20000000000005</v>
      </c>
      <c r="E50" s="7">
        <f>BLS_T5_GOV!E49</f>
        <v>571.79999999999995</v>
      </c>
      <c r="F50" s="1">
        <f t="shared" si="0"/>
        <v>2.0160570918822396</v>
      </c>
    </row>
    <row r="51" spans="1:6" x14ac:dyDescent="0.2">
      <c r="A51" s="8" t="s">
        <v>48</v>
      </c>
      <c r="B51" s="7">
        <f>BLS_T5_GOV!B50</f>
        <v>152.19999999999999</v>
      </c>
      <c r="C51" s="7">
        <f>BLS_T5_GOV!C50</f>
        <v>152.69999999999999</v>
      </c>
      <c r="D51" s="7">
        <f>BLS_T5_GOV!D50</f>
        <v>153.4</v>
      </c>
      <c r="E51" s="7">
        <f>BLS_T5_GOV!E50</f>
        <v>162.80000000000001</v>
      </c>
      <c r="F51" s="1">
        <f t="shared" si="0"/>
        <v>6.9645203679369327</v>
      </c>
    </row>
    <row r="52" spans="1:6" x14ac:dyDescent="0.2">
      <c r="A52" s="8" t="s">
        <v>49</v>
      </c>
      <c r="B52" s="7">
        <f>BLS_T5_GOV!B51</f>
        <v>409.1</v>
      </c>
      <c r="C52" s="7">
        <f>BLS_T5_GOV!C51</f>
        <v>414</v>
      </c>
      <c r="D52" s="7">
        <f>BLS_T5_GOV!D51</f>
        <v>415.1</v>
      </c>
      <c r="E52" s="7">
        <f>BLS_T5_GOV!E51</f>
        <v>410.9</v>
      </c>
      <c r="F52" s="1">
        <f t="shared" si="0"/>
        <v>0.43999022243947916</v>
      </c>
    </row>
    <row r="53" spans="1:6" x14ac:dyDescent="0.2">
      <c r="A53" s="8" t="s">
        <v>50</v>
      </c>
      <c r="B53" s="7">
        <f>BLS_T5_GOV!B52</f>
        <v>71.2</v>
      </c>
      <c r="C53" s="7">
        <f>BLS_T5_GOV!C52</f>
        <v>71.900000000000006</v>
      </c>
      <c r="D53" s="7">
        <f>BLS_T5_GOV!D52</f>
        <v>72</v>
      </c>
      <c r="E53" s="7">
        <f>BLS_T5_GOV!E52</f>
        <v>72</v>
      </c>
      <c r="F53" s="1">
        <f t="shared" si="0"/>
        <v>1.1235955056179803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38" sqref="A38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42125</v>
      </c>
      <c r="C1" s="4">
        <v>42430</v>
      </c>
      <c r="D1" s="4">
        <v>42461</v>
      </c>
      <c r="E1" s="6">
        <v>42491</v>
      </c>
      <c r="F1" s="33"/>
    </row>
    <row r="2" spans="1:6" x14ac:dyDescent="0.2">
      <c r="A2" s="31" t="s">
        <v>0</v>
      </c>
      <c r="B2" s="7">
        <v>6.1</v>
      </c>
      <c r="C2" s="7">
        <v>6.2</v>
      </c>
      <c r="D2" s="7">
        <v>6.1</v>
      </c>
      <c r="E2" s="7">
        <v>6.1</v>
      </c>
    </row>
    <row r="3" spans="1:6" x14ac:dyDescent="0.2">
      <c r="A3" s="31" t="s">
        <v>1</v>
      </c>
      <c r="B3" s="7">
        <v>6.4</v>
      </c>
      <c r="C3" s="7">
        <v>6.6</v>
      </c>
      <c r="D3" s="7">
        <v>6.6</v>
      </c>
      <c r="E3" s="7">
        <v>6.7</v>
      </c>
    </row>
    <row r="4" spans="1:6" x14ac:dyDescent="0.2">
      <c r="A4" s="31" t="s">
        <v>2</v>
      </c>
      <c r="B4" s="7">
        <v>6.1</v>
      </c>
      <c r="C4" s="7">
        <v>5.4</v>
      </c>
      <c r="D4" s="7">
        <v>5.5</v>
      </c>
      <c r="E4" s="7">
        <v>5.6</v>
      </c>
    </row>
    <row r="5" spans="1:6" x14ac:dyDescent="0.2">
      <c r="A5" s="31" t="s">
        <v>3</v>
      </c>
      <c r="B5" s="7">
        <v>5.4</v>
      </c>
      <c r="C5" s="7">
        <v>4.0999999999999996</v>
      </c>
      <c r="D5" s="7">
        <v>3.9</v>
      </c>
      <c r="E5" s="7">
        <v>3.8</v>
      </c>
    </row>
    <row r="6" spans="1:6" x14ac:dyDescent="0.2">
      <c r="A6" s="31" t="s">
        <v>4</v>
      </c>
      <c r="B6" s="7">
        <v>6.4</v>
      </c>
      <c r="C6" s="7">
        <v>5.4</v>
      </c>
      <c r="D6" s="7">
        <v>5.3</v>
      </c>
      <c r="E6" s="7">
        <v>5.2</v>
      </c>
    </row>
    <row r="7" spans="1:6" x14ac:dyDescent="0.2">
      <c r="A7" s="31" t="s">
        <v>5</v>
      </c>
      <c r="B7" s="7">
        <v>3.9</v>
      </c>
      <c r="C7" s="7">
        <v>2.9</v>
      </c>
      <c r="D7" s="7">
        <v>3.1</v>
      </c>
      <c r="E7" s="7">
        <v>3.4</v>
      </c>
    </row>
    <row r="8" spans="1:6" x14ac:dyDescent="0.2">
      <c r="A8" s="31" t="s">
        <v>6</v>
      </c>
      <c r="B8" s="7">
        <v>5.6</v>
      </c>
      <c r="C8" s="7">
        <v>5.7</v>
      </c>
      <c r="D8" s="7">
        <v>5.7</v>
      </c>
      <c r="E8" s="7">
        <v>5.7</v>
      </c>
    </row>
    <row r="9" spans="1:6" x14ac:dyDescent="0.2">
      <c r="A9" s="31" t="s">
        <v>7</v>
      </c>
      <c r="B9" s="7">
        <v>4.9000000000000004</v>
      </c>
      <c r="C9" s="7">
        <v>4.4000000000000004</v>
      </c>
      <c r="D9" s="7">
        <v>4.2</v>
      </c>
      <c r="E9" s="7">
        <v>4.0999999999999996</v>
      </c>
    </row>
    <row r="10" spans="1:6" x14ac:dyDescent="0.2">
      <c r="A10" s="31" t="s">
        <v>8</v>
      </c>
      <c r="B10" s="7">
        <v>7</v>
      </c>
      <c r="C10" s="7">
        <v>6.5</v>
      </c>
      <c r="D10" s="7">
        <v>6.4</v>
      </c>
      <c r="E10" s="7">
        <v>6.1</v>
      </c>
    </row>
    <row r="11" spans="1:6" x14ac:dyDescent="0.2">
      <c r="A11" s="31" t="s">
        <v>9</v>
      </c>
      <c r="B11" s="7">
        <v>5.4</v>
      </c>
      <c r="C11" s="7">
        <v>4.9000000000000004</v>
      </c>
      <c r="D11" s="7">
        <v>4.8</v>
      </c>
      <c r="E11" s="7">
        <v>4.7</v>
      </c>
    </row>
    <row r="12" spans="1:6" x14ac:dyDescent="0.2">
      <c r="A12" s="31" t="s">
        <v>10</v>
      </c>
      <c r="B12" s="7">
        <v>5.9</v>
      </c>
      <c r="C12" s="7">
        <v>5.5</v>
      </c>
      <c r="D12" s="7">
        <v>5.5</v>
      </c>
      <c r="E12" s="7">
        <v>5.3</v>
      </c>
    </row>
    <row r="13" spans="1:6" x14ac:dyDescent="0.2">
      <c r="A13" s="31" t="s">
        <v>11</v>
      </c>
      <c r="B13" s="7">
        <v>3.7</v>
      </c>
      <c r="C13" s="7">
        <v>3.1</v>
      </c>
      <c r="D13" s="7">
        <v>3.2</v>
      </c>
      <c r="E13" s="7">
        <v>3.2</v>
      </c>
    </row>
    <row r="14" spans="1:6" x14ac:dyDescent="0.2">
      <c r="A14" s="31" t="s">
        <v>12</v>
      </c>
      <c r="B14" s="7">
        <v>4.2</v>
      </c>
      <c r="C14" s="7">
        <v>3.8</v>
      </c>
      <c r="D14" s="7">
        <v>3.7</v>
      </c>
      <c r="E14" s="7">
        <v>3.7</v>
      </c>
    </row>
    <row r="15" spans="1:6" x14ac:dyDescent="0.2">
      <c r="A15" s="31" t="s">
        <v>13</v>
      </c>
      <c r="B15" s="7">
        <v>5.9</v>
      </c>
      <c r="C15" s="7">
        <v>6.5</v>
      </c>
      <c r="D15" s="7">
        <v>6.6</v>
      </c>
      <c r="E15" s="7">
        <v>6.4</v>
      </c>
    </row>
    <row r="16" spans="1:6" x14ac:dyDescent="0.2">
      <c r="A16" s="31" t="s">
        <v>14</v>
      </c>
      <c r="B16" s="7">
        <v>4.8</v>
      </c>
      <c r="C16" s="7">
        <v>5</v>
      </c>
      <c r="D16" s="7">
        <v>5.2</v>
      </c>
      <c r="E16" s="7">
        <v>5</v>
      </c>
    </row>
    <row r="17" spans="1:5" x14ac:dyDescent="0.2">
      <c r="A17" s="31" t="s">
        <v>15</v>
      </c>
      <c r="B17" s="7">
        <v>3.6</v>
      </c>
      <c r="C17" s="7">
        <v>3.8</v>
      </c>
      <c r="D17" s="7">
        <v>3.9</v>
      </c>
      <c r="E17" s="7">
        <v>3.9</v>
      </c>
    </row>
    <row r="18" spans="1:5" x14ac:dyDescent="0.2">
      <c r="A18" s="31" t="s">
        <v>16</v>
      </c>
      <c r="B18" s="7">
        <v>4.2</v>
      </c>
      <c r="C18" s="7">
        <v>3.9</v>
      </c>
      <c r="D18" s="7">
        <v>3.8</v>
      </c>
      <c r="E18" s="7">
        <v>3.7</v>
      </c>
    </row>
    <row r="19" spans="1:5" x14ac:dyDescent="0.2">
      <c r="A19" s="31" t="s">
        <v>17</v>
      </c>
      <c r="B19" s="7">
        <v>5.3</v>
      </c>
      <c r="C19" s="7">
        <v>5.6</v>
      </c>
      <c r="D19" s="7">
        <v>5.4</v>
      </c>
      <c r="E19" s="7">
        <v>5.0999999999999996</v>
      </c>
    </row>
    <row r="20" spans="1:5" x14ac:dyDescent="0.2">
      <c r="A20" s="31" t="s">
        <v>18</v>
      </c>
      <c r="B20" s="7">
        <v>6.3</v>
      </c>
      <c r="C20" s="7">
        <v>6.1</v>
      </c>
      <c r="D20" s="7">
        <v>6.3</v>
      </c>
      <c r="E20" s="7">
        <v>6.3</v>
      </c>
    </row>
    <row r="21" spans="1:5" x14ac:dyDescent="0.2">
      <c r="A21" s="31" t="s">
        <v>19</v>
      </c>
      <c r="B21" s="7">
        <v>4.5</v>
      </c>
      <c r="C21" s="7">
        <v>3.4</v>
      </c>
      <c r="D21" s="7">
        <v>3.4</v>
      </c>
      <c r="E21" s="7">
        <v>3.5</v>
      </c>
    </row>
    <row r="22" spans="1:5" x14ac:dyDescent="0.2">
      <c r="A22" s="31" t="s">
        <v>20</v>
      </c>
      <c r="B22" s="7">
        <v>5.2</v>
      </c>
      <c r="C22" s="7">
        <v>4.7</v>
      </c>
      <c r="D22" s="7">
        <v>4.5999999999999996</v>
      </c>
      <c r="E22" s="7">
        <v>4.5</v>
      </c>
    </row>
    <row r="23" spans="1:5" x14ac:dyDescent="0.2">
      <c r="A23" s="31" t="s">
        <v>21</v>
      </c>
      <c r="B23" s="7">
        <v>4.9000000000000004</v>
      </c>
      <c r="C23" s="7">
        <v>4.4000000000000004</v>
      </c>
      <c r="D23" s="7">
        <v>4.2</v>
      </c>
      <c r="E23" s="7">
        <v>4.2</v>
      </c>
    </row>
    <row r="24" spans="1:5" x14ac:dyDescent="0.2">
      <c r="A24" s="31" t="s">
        <v>22</v>
      </c>
      <c r="B24" s="7">
        <v>5.5</v>
      </c>
      <c r="C24" s="7">
        <v>4.8</v>
      </c>
      <c r="D24" s="7">
        <v>4.8</v>
      </c>
      <c r="E24" s="7">
        <v>4.7</v>
      </c>
    </row>
    <row r="25" spans="1:5" x14ac:dyDescent="0.2">
      <c r="A25" s="31" t="s">
        <v>23</v>
      </c>
      <c r="B25" s="7">
        <v>3.6</v>
      </c>
      <c r="C25" s="7">
        <v>3.8</v>
      </c>
      <c r="D25" s="7">
        <v>3.8</v>
      </c>
      <c r="E25" s="7">
        <v>3.8</v>
      </c>
    </row>
    <row r="26" spans="1:5" x14ac:dyDescent="0.2">
      <c r="A26" s="31" t="s">
        <v>24</v>
      </c>
      <c r="B26" s="7">
        <v>6.4</v>
      </c>
      <c r="C26" s="7">
        <v>6.3</v>
      </c>
      <c r="D26" s="7">
        <v>6</v>
      </c>
      <c r="E26" s="7">
        <v>5.8</v>
      </c>
    </row>
    <row r="27" spans="1:5" x14ac:dyDescent="0.2">
      <c r="A27" s="31" t="s">
        <v>25</v>
      </c>
      <c r="B27" s="7">
        <v>5.0999999999999996</v>
      </c>
      <c r="C27" s="7">
        <v>4.2</v>
      </c>
      <c r="D27" s="7">
        <v>4.3</v>
      </c>
      <c r="E27" s="7">
        <v>4.3</v>
      </c>
    </row>
    <row r="28" spans="1:5" x14ac:dyDescent="0.2">
      <c r="A28" s="31" t="s">
        <v>26</v>
      </c>
      <c r="B28" s="7">
        <v>4.0999999999999996</v>
      </c>
      <c r="C28" s="7">
        <v>4.3</v>
      </c>
      <c r="D28" s="7">
        <v>4.2</v>
      </c>
      <c r="E28" s="7">
        <v>4.2</v>
      </c>
    </row>
    <row r="29" spans="1:5" x14ac:dyDescent="0.2">
      <c r="A29" s="31" t="s">
        <v>27</v>
      </c>
      <c r="B29" s="7">
        <v>2.9</v>
      </c>
      <c r="C29" s="7">
        <v>3</v>
      </c>
      <c r="D29" s="7">
        <v>3</v>
      </c>
      <c r="E29" s="7">
        <v>3</v>
      </c>
    </row>
    <row r="30" spans="1:5" x14ac:dyDescent="0.2">
      <c r="A30" s="31" t="s">
        <v>28</v>
      </c>
      <c r="B30" s="7">
        <v>6.8</v>
      </c>
      <c r="C30" s="7">
        <v>5.8</v>
      </c>
      <c r="D30" s="7">
        <v>5.8</v>
      </c>
      <c r="E30" s="7">
        <v>6.1</v>
      </c>
    </row>
    <row r="31" spans="1:5" x14ac:dyDescent="0.2">
      <c r="A31" s="31" t="s">
        <v>29</v>
      </c>
      <c r="B31" s="7">
        <v>3.5</v>
      </c>
      <c r="C31" s="7">
        <v>2.6</v>
      </c>
      <c r="D31" s="7">
        <v>2.6</v>
      </c>
      <c r="E31" s="7">
        <v>2.7</v>
      </c>
    </row>
    <row r="32" spans="1:5" x14ac:dyDescent="0.2">
      <c r="A32" s="31" t="s">
        <v>30</v>
      </c>
      <c r="B32" s="7">
        <v>5.8</v>
      </c>
      <c r="C32" s="7">
        <v>4.4000000000000004</v>
      </c>
      <c r="D32" s="7">
        <v>4.7</v>
      </c>
      <c r="E32" s="7">
        <v>4.9000000000000004</v>
      </c>
    </row>
    <row r="33" spans="1:5" x14ac:dyDescent="0.2">
      <c r="A33" s="31" t="s">
        <v>31</v>
      </c>
      <c r="B33" s="7">
        <v>6.6</v>
      </c>
      <c r="C33" s="7">
        <v>6.2</v>
      </c>
      <c r="D33" s="7">
        <v>6.2</v>
      </c>
      <c r="E33" s="7">
        <v>6.2</v>
      </c>
    </row>
    <row r="34" spans="1:5" x14ac:dyDescent="0.2">
      <c r="A34" s="31" t="s">
        <v>32</v>
      </c>
      <c r="B34" s="7">
        <v>5.4</v>
      </c>
      <c r="C34" s="7">
        <v>4.8</v>
      </c>
      <c r="D34" s="7">
        <v>4.9000000000000004</v>
      </c>
      <c r="E34" s="7">
        <v>4.7</v>
      </c>
    </row>
    <row r="35" spans="1:5" x14ac:dyDescent="0.2">
      <c r="A35" s="31" t="s">
        <v>33</v>
      </c>
      <c r="B35" s="7">
        <v>5.8</v>
      </c>
      <c r="C35" s="7">
        <v>5.5</v>
      </c>
      <c r="D35" s="7">
        <v>5.4</v>
      </c>
      <c r="E35" s="7">
        <v>5.0999999999999996</v>
      </c>
    </row>
    <row r="36" spans="1:5" x14ac:dyDescent="0.2">
      <c r="A36" s="31" t="s">
        <v>34</v>
      </c>
      <c r="B36" s="7">
        <v>2.8</v>
      </c>
      <c r="C36" s="7">
        <v>3.1</v>
      </c>
      <c r="D36" s="7">
        <v>3.2</v>
      </c>
      <c r="E36" s="7">
        <v>3.2</v>
      </c>
    </row>
    <row r="37" spans="1:5" x14ac:dyDescent="0.2">
      <c r="A37" s="31" t="s">
        <v>35</v>
      </c>
      <c r="B37" s="7">
        <v>4.9000000000000004</v>
      </c>
      <c r="C37" s="7">
        <v>5.0999999999999996</v>
      </c>
      <c r="D37" s="7">
        <v>5.2</v>
      </c>
      <c r="E37" s="7">
        <v>5.0999999999999996</v>
      </c>
    </row>
    <row r="38" spans="1:5" x14ac:dyDescent="0.2">
      <c r="A38" s="31" t="s">
        <v>36</v>
      </c>
      <c r="B38" s="7">
        <v>4.4000000000000004</v>
      </c>
      <c r="C38" s="7">
        <v>4.4000000000000004</v>
      </c>
      <c r="D38" s="7">
        <v>4.5</v>
      </c>
      <c r="E38" s="7">
        <v>4.7</v>
      </c>
    </row>
    <row r="39" spans="1:5" x14ac:dyDescent="0.2">
      <c r="A39" s="31" t="s">
        <v>37</v>
      </c>
      <c r="B39" s="7">
        <v>5.8</v>
      </c>
      <c r="C39" s="7">
        <v>4.5</v>
      </c>
      <c r="D39" s="7">
        <v>4.5</v>
      </c>
      <c r="E39" s="7">
        <v>4.5</v>
      </c>
    </row>
    <row r="40" spans="1:5" x14ac:dyDescent="0.2">
      <c r="A40" s="31" t="s">
        <v>38</v>
      </c>
      <c r="B40" s="7">
        <v>5.2</v>
      </c>
      <c r="C40" s="7">
        <v>4.9000000000000004</v>
      </c>
      <c r="D40" s="7">
        <v>5.3</v>
      </c>
      <c r="E40" s="7">
        <v>5.5</v>
      </c>
    </row>
    <row r="41" spans="1:5" x14ac:dyDescent="0.2">
      <c r="A41" s="7" t="s">
        <v>39</v>
      </c>
      <c r="B41" s="7">
        <v>6.1</v>
      </c>
      <c r="C41" s="7">
        <v>5.4</v>
      </c>
      <c r="D41" s="7">
        <v>5.4</v>
      </c>
      <c r="E41" s="7">
        <v>5.4</v>
      </c>
    </row>
    <row r="42" spans="1:5" x14ac:dyDescent="0.2">
      <c r="A42" s="7" t="s">
        <v>40</v>
      </c>
      <c r="B42" s="7">
        <v>6.1</v>
      </c>
      <c r="C42" s="7">
        <v>5.7</v>
      </c>
      <c r="D42" s="7">
        <v>5.8</v>
      </c>
      <c r="E42" s="7">
        <v>5.6</v>
      </c>
    </row>
    <row r="43" spans="1:5" x14ac:dyDescent="0.2">
      <c r="A43" s="7" t="s">
        <v>41</v>
      </c>
      <c r="B43" s="7">
        <v>3.2</v>
      </c>
      <c r="C43" s="7">
        <v>2.5</v>
      </c>
      <c r="D43" s="7">
        <v>2.5</v>
      </c>
      <c r="E43" s="7">
        <v>2.5</v>
      </c>
    </row>
    <row r="44" spans="1:5" x14ac:dyDescent="0.2">
      <c r="A44" s="7" t="s">
        <v>42</v>
      </c>
      <c r="B44" s="7">
        <v>5.8</v>
      </c>
      <c r="C44" s="7">
        <v>4.5</v>
      </c>
      <c r="D44" s="7">
        <v>4.3</v>
      </c>
      <c r="E44" s="7">
        <v>4.0999999999999996</v>
      </c>
    </row>
    <row r="45" spans="1:5" x14ac:dyDescent="0.2">
      <c r="A45" s="7" t="s">
        <v>43</v>
      </c>
      <c r="B45" s="7">
        <v>4.4000000000000004</v>
      </c>
      <c r="C45" s="7">
        <v>4.3</v>
      </c>
      <c r="D45" s="7">
        <v>4.4000000000000004</v>
      </c>
      <c r="E45" s="7">
        <v>4.4000000000000004</v>
      </c>
    </row>
    <row r="46" spans="1:5" x14ac:dyDescent="0.2">
      <c r="A46" s="7" t="s">
        <v>44</v>
      </c>
      <c r="B46" s="7">
        <v>3.6</v>
      </c>
      <c r="C46" s="7">
        <v>3.5</v>
      </c>
      <c r="D46" s="7">
        <v>3.7</v>
      </c>
      <c r="E46" s="7">
        <v>3.8</v>
      </c>
    </row>
    <row r="47" spans="1:5" x14ac:dyDescent="0.2">
      <c r="A47" s="7" t="s">
        <v>45</v>
      </c>
      <c r="B47" s="7">
        <v>3.7</v>
      </c>
      <c r="C47" s="7">
        <v>3.3</v>
      </c>
      <c r="D47" s="7">
        <v>3.2</v>
      </c>
      <c r="E47" s="7">
        <v>3.1</v>
      </c>
    </row>
    <row r="48" spans="1:5" x14ac:dyDescent="0.2">
      <c r="A48" s="7" t="s">
        <v>46</v>
      </c>
      <c r="B48" s="7">
        <v>4.5</v>
      </c>
      <c r="C48" s="7">
        <v>4</v>
      </c>
      <c r="D48" s="7">
        <v>3.9</v>
      </c>
      <c r="E48" s="7">
        <v>3.8</v>
      </c>
    </row>
    <row r="49" spans="1:5" x14ac:dyDescent="0.2">
      <c r="A49" s="7" t="s">
        <v>47</v>
      </c>
      <c r="B49" s="7">
        <v>5.6</v>
      </c>
      <c r="C49" s="7">
        <v>5.8</v>
      </c>
      <c r="D49" s="7">
        <v>5.8</v>
      </c>
      <c r="E49" s="7">
        <v>5.8</v>
      </c>
    </row>
    <row r="50" spans="1:5" x14ac:dyDescent="0.2">
      <c r="A50" s="7" t="s">
        <v>48</v>
      </c>
      <c r="B50" s="7">
        <v>7.1</v>
      </c>
      <c r="C50" s="7">
        <v>6.5</v>
      </c>
      <c r="D50" s="7">
        <v>6.4</v>
      </c>
      <c r="E50" s="7">
        <v>6.2</v>
      </c>
    </row>
    <row r="51" spans="1:5" x14ac:dyDescent="0.2">
      <c r="A51" s="7" t="s">
        <v>49</v>
      </c>
      <c r="B51" s="7">
        <v>4.5999999999999996</v>
      </c>
      <c r="C51" s="7">
        <v>4.5</v>
      </c>
      <c r="D51" s="7">
        <v>4.4000000000000004</v>
      </c>
      <c r="E51" s="7">
        <v>4.2</v>
      </c>
    </row>
    <row r="52" spans="1:5" x14ac:dyDescent="0.2">
      <c r="A52" s="7" t="s">
        <v>50</v>
      </c>
      <c r="B52" s="7">
        <v>4.2</v>
      </c>
      <c r="C52" s="7">
        <v>5.2</v>
      </c>
      <c r="D52" s="7">
        <v>5.5</v>
      </c>
      <c r="E52" s="7">
        <v>5.6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8" sqref="E8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42125</v>
      </c>
      <c r="C1" s="4">
        <v>42430</v>
      </c>
      <c r="D1" s="4">
        <v>42461</v>
      </c>
      <c r="E1" s="6">
        <v>42491</v>
      </c>
    </row>
    <row r="2" spans="1:5" x14ac:dyDescent="0.2">
      <c r="A2" s="7" t="s">
        <v>116</v>
      </c>
      <c r="B2" s="28">
        <v>1945.9</v>
      </c>
      <c r="C2" s="28">
        <v>1959</v>
      </c>
      <c r="D2" s="28">
        <v>1966.4</v>
      </c>
      <c r="E2" s="28">
        <v>1967</v>
      </c>
    </row>
    <row r="3" spans="1:5" x14ac:dyDescent="0.2">
      <c r="A3" s="7" t="s">
        <v>1</v>
      </c>
      <c r="B3" s="28">
        <v>341.4</v>
      </c>
      <c r="C3" s="28">
        <v>338.4</v>
      </c>
      <c r="D3" s="28">
        <v>337.5</v>
      </c>
      <c r="E3" s="28">
        <v>339.5</v>
      </c>
    </row>
    <row r="4" spans="1:5" x14ac:dyDescent="0.2">
      <c r="A4" s="7" t="s">
        <v>2</v>
      </c>
      <c r="B4" s="28">
        <v>2616.6999999999998</v>
      </c>
      <c r="C4" s="28">
        <v>2691.9</v>
      </c>
      <c r="D4" s="28">
        <v>2697</v>
      </c>
      <c r="E4" s="28">
        <v>2692.4</v>
      </c>
    </row>
    <row r="5" spans="1:5" x14ac:dyDescent="0.2">
      <c r="A5" s="7" t="s">
        <v>3</v>
      </c>
      <c r="B5" s="28">
        <v>1204.0999999999999</v>
      </c>
      <c r="C5" s="28">
        <v>1224.4000000000001</v>
      </c>
      <c r="D5" s="28">
        <v>1225</v>
      </c>
      <c r="E5" s="28">
        <v>1226.2</v>
      </c>
    </row>
    <row r="6" spans="1:5" x14ac:dyDescent="0.2">
      <c r="A6" s="7" t="s">
        <v>4</v>
      </c>
      <c r="B6" s="28">
        <v>15966.8</v>
      </c>
      <c r="C6" s="28">
        <v>16321.9</v>
      </c>
      <c r="D6" s="28">
        <v>16391.900000000001</v>
      </c>
      <c r="E6" s="28">
        <v>16407.099999999999</v>
      </c>
    </row>
    <row r="7" spans="1:5" x14ac:dyDescent="0.2">
      <c r="A7" s="7" t="s">
        <v>5</v>
      </c>
      <c r="B7" s="28">
        <v>2531.3000000000002</v>
      </c>
      <c r="C7" s="28">
        <v>2595.8000000000002</v>
      </c>
      <c r="D7" s="28">
        <v>2593</v>
      </c>
      <c r="E7" s="28">
        <v>2593.3000000000002</v>
      </c>
    </row>
    <row r="8" spans="1:5" x14ac:dyDescent="0.2">
      <c r="A8" s="7" t="s">
        <v>6</v>
      </c>
      <c r="B8" s="28">
        <v>1674.2</v>
      </c>
      <c r="C8" s="28">
        <v>1686.3</v>
      </c>
      <c r="D8" s="28">
        <v>1689.5</v>
      </c>
      <c r="E8" s="28">
        <v>1688.1</v>
      </c>
    </row>
    <row r="9" spans="1:5" x14ac:dyDescent="0.2">
      <c r="A9" s="7" t="s">
        <v>117</v>
      </c>
      <c r="B9" s="28">
        <v>447.3</v>
      </c>
      <c r="C9" s="28">
        <v>458.6</v>
      </c>
      <c r="D9" s="28">
        <v>460.2</v>
      </c>
      <c r="E9" s="28">
        <v>458.3</v>
      </c>
    </row>
    <row r="10" spans="1:5" x14ac:dyDescent="0.2">
      <c r="A10" s="7" t="s">
        <v>118</v>
      </c>
      <c r="B10" s="28">
        <v>767</v>
      </c>
      <c r="C10" s="28">
        <v>773.8</v>
      </c>
      <c r="D10" s="28">
        <v>777.9</v>
      </c>
      <c r="E10" s="28">
        <v>784.7</v>
      </c>
    </row>
    <row r="11" spans="1:5" x14ac:dyDescent="0.2">
      <c r="A11" s="7" t="s">
        <v>9</v>
      </c>
      <c r="B11" s="28">
        <v>8058.3</v>
      </c>
      <c r="C11" s="28">
        <v>8252.7999999999993</v>
      </c>
      <c r="D11" s="28">
        <v>8287.7000000000007</v>
      </c>
      <c r="E11" s="28">
        <v>8312.2000000000007</v>
      </c>
    </row>
    <row r="12" spans="1:5" x14ac:dyDescent="0.2">
      <c r="A12" s="7" t="s">
        <v>10</v>
      </c>
      <c r="B12" s="28">
        <v>4245.8999999999996</v>
      </c>
      <c r="C12" s="28">
        <v>4360.7</v>
      </c>
      <c r="D12" s="28">
        <v>4370.3</v>
      </c>
      <c r="E12" s="28">
        <v>4370.5</v>
      </c>
    </row>
    <row r="13" spans="1:5" x14ac:dyDescent="0.2">
      <c r="A13" s="7" t="s">
        <v>111</v>
      </c>
      <c r="B13" s="28">
        <v>634.6</v>
      </c>
      <c r="C13" s="28">
        <v>651.4</v>
      </c>
      <c r="D13" s="28">
        <v>647.20000000000005</v>
      </c>
      <c r="E13" s="28">
        <v>648.29999999999995</v>
      </c>
    </row>
    <row r="14" spans="1:5" x14ac:dyDescent="0.2">
      <c r="A14" s="7" t="s">
        <v>12</v>
      </c>
      <c r="B14" s="28">
        <v>670.6</v>
      </c>
      <c r="C14" s="28">
        <v>691.7</v>
      </c>
      <c r="D14" s="28">
        <v>694.4</v>
      </c>
      <c r="E14" s="28">
        <v>692.1</v>
      </c>
    </row>
    <row r="15" spans="1:5" x14ac:dyDescent="0.2">
      <c r="A15" s="7" t="s">
        <v>13</v>
      </c>
      <c r="B15" s="28">
        <v>5958.4</v>
      </c>
      <c r="C15" s="28">
        <v>6006.7</v>
      </c>
      <c r="D15" s="28">
        <v>6007.3</v>
      </c>
      <c r="E15" s="28">
        <v>6004.8</v>
      </c>
    </row>
    <row r="16" spans="1:5" x14ac:dyDescent="0.2">
      <c r="A16" s="7" t="s">
        <v>14</v>
      </c>
      <c r="B16" s="28">
        <v>3028.6</v>
      </c>
      <c r="C16" s="28">
        <v>3062.1</v>
      </c>
      <c r="D16" s="28">
        <v>3074.9</v>
      </c>
      <c r="E16" s="28">
        <v>3067.3</v>
      </c>
    </row>
    <row r="17" spans="1:5" x14ac:dyDescent="0.2">
      <c r="A17" s="7" t="s">
        <v>15</v>
      </c>
      <c r="B17" s="28">
        <v>1559.9</v>
      </c>
      <c r="C17" s="28">
        <v>1576.5</v>
      </c>
      <c r="D17" s="28">
        <v>1582.1</v>
      </c>
      <c r="E17" s="28">
        <v>1577.9</v>
      </c>
    </row>
    <row r="18" spans="1:5" x14ac:dyDescent="0.2">
      <c r="A18" s="7" t="s">
        <v>16</v>
      </c>
      <c r="B18" s="28">
        <v>1398.7</v>
      </c>
      <c r="C18" s="28">
        <v>1399.2</v>
      </c>
      <c r="D18" s="28">
        <v>1395.4</v>
      </c>
      <c r="E18" s="28">
        <v>1398</v>
      </c>
    </row>
    <row r="19" spans="1:5" x14ac:dyDescent="0.2">
      <c r="A19" s="7" t="s">
        <v>17</v>
      </c>
      <c r="B19" s="28">
        <v>1881.4</v>
      </c>
      <c r="C19" s="28">
        <v>1908.9</v>
      </c>
      <c r="D19" s="28">
        <v>1903.9</v>
      </c>
      <c r="E19" s="28">
        <v>1904.5</v>
      </c>
    </row>
    <row r="20" spans="1:5" x14ac:dyDescent="0.2">
      <c r="A20" s="7" t="s">
        <v>18</v>
      </c>
      <c r="B20" s="28">
        <v>1993.8</v>
      </c>
      <c r="C20" s="28">
        <v>1977.1</v>
      </c>
      <c r="D20" s="28">
        <v>1979.9</v>
      </c>
      <c r="E20" s="28">
        <v>1975.2</v>
      </c>
    </row>
    <row r="21" spans="1:5" x14ac:dyDescent="0.2">
      <c r="A21" s="7" t="s">
        <v>19</v>
      </c>
      <c r="B21" s="28">
        <v>610.20000000000005</v>
      </c>
      <c r="C21" s="28">
        <v>614.6</v>
      </c>
      <c r="D21" s="28">
        <v>612.20000000000005</v>
      </c>
      <c r="E21" s="28">
        <v>611.79999999999995</v>
      </c>
    </row>
    <row r="22" spans="1:5" x14ac:dyDescent="0.2">
      <c r="A22" s="7" t="s">
        <v>112</v>
      </c>
      <c r="B22" s="24">
        <v>2658.8</v>
      </c>
      <c r="C22" s="24">
        <v>2704.6</v>
      </c>
      <c r="D22" s="24">
        <v>2704.9</v>
      </c>
      <c r="E22" s="24">
        <v>2707.4</v>
      </c>
    </row>
    <row r="23" spans="1:5" x14ac:dyDescent="0.2">
      <c r="A23" s="7" t="s">
        <v>21</v>
      </c>
      <c r="B23" s="24">
        <v>3492.5</v>
      </c>
      <c r="C23" s="24">
        <v>3537.1</v>
      </c>
      <c r="D23" s="24">
        <v>3552.3</v>
      </c>
      <c r="E23" s="24">
        <v>3545.9</v>
      </c>
    </row>
    <row r="24" spans="1:5" x14ac:dyDescent="0.2">
      <c r="A24" s="7" t="s">
        <v>22</v>
      </c>
      <c r="B24" s="24">
        <v>4238.5</v>
      </c>
      <c r="C24" s="24">
        <v>4324.8999999999996</v>
      </c>
      <c r="D24" s="24">
        <v>4331.1000000000004</v>
      </c>
      <c r="E24" s="24">
        <v>4318.3999999999996</v>
      </c>
    </row>
    <row r="25" spans="1:5" x14ac:dyDescent="0.2">
      <c r="A25" s="7" t="s">
        <v>23</v>
      </c>
      <c r="B25" s="24">
        <v>2858.3</v>
      </c>
      <c r="C25" s="24">
        <v>2876.2</v>
      </c>
      <c r="D25" s="24">
        <v>2890.5</v>
      </c>
      <c r="E25" s="24">
        <v>2888.6</v>
      </c>
    </row>
    <row r="26" spans="1:5" x14ac:dyDescent="0.2">
      <c r="A26" s="7" t="s">
        <v>24</v>
      </c>
      <c r="B26" s="24">
        <v>1132.4000000000001</v>
      </c>
      <c r="C26" s="24">
        <v>1147.0999999999999</v>
      </c>
      <c r="D26" s="24">
        <v>1144.0999999999999</v>
      </c>
      <c r="E26" s="24">
        <v>1141.9000000000001</v>
      </c>
    </row>
    <row r="27" spans="1:5" x14ac:dyDescent="0.2">
      <c r="A27" s="7" t="s">
        <v>25</v>
      </c>
      <c r="B27" s="24">
        <v>2785.3</v>
      </c>
      <c r="C27" s="24">
        <v>2801.2</v>
      </c>
      <c r="D27" s="24">
        <v>2815.3</v>
      </c>
      <c r="E27" s="24">
        <v>2809.4</v>
      </c>
    </row>
    <row r="28" spans="1:5" x14ac:dyDescent="0.2">
      <c r="A28" s="7" t="s">
        <v>26</v>
      </c>
      <c r="B28" s="24">
        <v>460.9</v>
      </c>
      <c r="C28" s="24">
        <v>464.6</v>
      </c>
      <c r="D28" s="24">
        <v>466.4</v>
      </c>
      <c r="E28" s="24">
        <v>463.7</v>
      </c>
    </row>
    <row r="29" spans="1:5" x14ac:dyDescent="0.2">
      <c r="A29" s="7" t="s">
        <v>113</v>
      </c>
      <c r="B29" s="24">
        <v>1002.9</v>
      </c>
      <c r="C29" s="24">
        <v>1017.3</v>
      </c>
      <c r="D29" s="24">
        <v>1017.1</v>
      </c>
      <c r="E29" s="24">
        <v>1019.4</v>
      </c>
    </row>
    <row r="30" spans="1:5" x14ac:dyDescent="0.2">
      <c r="A30" s="7" t="s">
        <v>28</v>
      </c>
      <c r="B30" s="24">
        <v>1253.4000000000001</v>
      </c>
      <c r="C30" s="24">
        <v>1282.7</v>
      </c>
      <c r="D30" s="24">
        <v>1282.3</v>
      </c>
      <c r="E30" s="24">
        <v>1278.5</v>
      </c>
    </row>
    <row r="31" spans="1:5" x14ac:dyDescent="0.2">
      <c r="A31" s="7" t="s">
        <v>29</v>
      </c>
      <c r="B31" s="24">
        <v>656.6</v>
      </c>
      <c r="C31" s="24">
        <v>664.9</v>
      </c>
      <c r="D31" s="24">
        <v>665.1</v>
      </c>
      <c r="E31" s="24">
        <v>661.1</v>
      </c>
    </row>
    <row r="32" spans="1:5" x14ac:dyDescent="0.2">
      <c r="A32" s="7" t="s">
        <v>30</v>
      </c>
      <c r="B32" s="24">
        <v>4018.1</v>
      </c>
      <c r="C32" s="24">
        <v>4073.9</v>
      </c>
      <c r="D32" s="24">
        <v>4072.9</v>
      </c>
      <c r="E32" s="24">
        <v>4066.1</v>
      </c>
    </row>
    <row r="33" spans="1:5" x14ac:dyDescent="0.2">
      <c r="A33" s="7" t="s">
        <v>31</v>
      </c>
      <c r="B33" s="24">
        <v>826.2</v>
      </c>
      <c r="C33" s="24">
        <v>827.6</v>
      </c>
      <c r="D33" s="24">
        <v>829.7</v>
      </c>
      <c r="E33" s="24">
        <v>830.3</v>
      </c>
    </row>
    <row r="34" spans="1:5" x14ac:dyDescent="0.2">
      <c r="A34" s="7" t="s">
        <v>32</v>
      </c>
      <c r="B34" s="24">
        <v>9242.2000000000007</v>
      </c>
      <c r="C34" s="24">
        <v>9332.9</v>
      </c>
      <c r="D34" s="24">
        <v>9347</v>
      </c>
      <c r="E34" s="24">
        <v>9332</v>
      </c>
    </row>
    <row r="35" spans="1:5" x14ac:dyDescent="0.2">
      <c r="A35" s="7" t="s">
        <v>33</v>
      </c>
      <c r="B35" s="24">
        <v>4229.6000000000004</v>
      </c>
      <c r="C35" s="24">
        <v>4310.5</v>
      </c>
      <c r="D35" s="24">
        <v>4309.3</v>
      </c>
      <c r="E35" s="24">
        <v>4307.7</v>
      </c>
    </row>
    <row r="36" spans="1:5" x14ac:dyDescent="0.2">
      <c r="A36" s="7" t="s">
        <v>34</v>
      </c>
      <c r="B36" s="24">
        <v>454.9</v>
      </c>
      <c r="C36" s="24">
        <v>440</v>
      </c>
      <c r="D36" s="24">
        <v>439</v>
      </c>
      <c r="E36" s="24">
        <v>439.3</v>
      </c>
    </row>
    <row r="37" spans="1:5" x14ac:dyDescent="0.2">
      <c r="A37" s="7" t="s">
        <v>35</v>
      </c>
      <c r="B37" s="24">
        <v>5415.9</v>
      </c>
      <c r="C37" s="24">
        <v>5491.4</v>
      </c>
      <c r="D37" s="24">
        <v>5477.6</v>
      </c>
      <c r="E37" s="24">
        <v>5486.8</v>
      </c>
    </row>
    <row r="38" spans="1:5" x14ac:dyDescent="0.2">
      <c r="A38" s="7" t="s">
        <v>36</v>
      </c>
      <c r="B38" s="24">
        <v>1666.9</v>
      </c>
      <c r="C38" s="24">
        <v>1666</v>
      </c>
      <c r="D38" s="24">
        <v>1664.8</v>
      </c>
      <c r="E38" s="24">
        <v>1664.1</v>
      </c>
    </row>
    <row r="39" spans="1:5" x14ac:dyDescent="0.2">
      <c r="A39" s="7" t="s">
        <v>37</v>
      </c>
      <c r="B39" s="24">
        <v>1770.6</v>
      </c>
      <c r="C39" s="24">
        <v>1823.2</v>
      </c>
      <c r="D39" s="24">
        <v>1828.9</v>
      </c>
      <c r="E39" s="24">
        <v>1830.1</v>
      </c>
    </row>
    <row r="40" spans="1:5" x14ac:dyDescent="0.2">
      <c r="A40" s="7" t="s">
        <v>38</v>
      </c>
      <c r="B40" s="24">
        <v>5831.8</v>
      </c>
      <c r="C40" s="24">
        <v>5894.6</v>
      </c>
      <c r="D40" s="24">
        <v>5881.2</v>
      </c>
      <c r="E40" s="24">
        <v>5871</v>
      </c>
    </row>
    <row r="41" spans="1:5" x14ac:dyDescent="0.2">
      <c r="A41" s="7" t="s">
        <v>39</v>
      </c>
      <c r="B41" s="24">
        <v>485.6</v>
      </c>
      <c r="C41" s="24">
        <v>490.6</v>
      </c>
      <c r="D41" s="24">
        <v>488.7</v>
      </c>
      <c r="E41" s="24">
        <v>486.7</v>
      </c>
    </row>
    <row r="42" spans="1:5" x14ac:dyDescent="0.2">
      <c r="A42" s="7" t="s">
        <v>40</v>
      </c>
      <c r="B42" s="24">
        <v>1996.4</v>
      </c>
      <c r="C42" s="24">
        <v>2039.6</v>
      </c>
      <c r="D42" s="24">
        <v>2039.9</v>
      </c>
      <c r="E42" s="24">
        <v>2043.7</v>
      </c>
    </row>
    <row r="43" spans="1:5" x14ac:dyDescent="0.2">
      <c r="A43" s="7" t="s">
        <v>114</v>
      </c>
      <c r="B43" s="7">
        <v>428.2</v>
      </c>
      <c r="C43" s="7">
        <v>432.3</v>
      </c>
      <c r="D43" s="7">
        <v>432.3</v>
      </c>
      <c r="E43" s="7">
        <v>433.9</v>
      </c>
    </row>
    <row r="44" spans="1:5" x14ac:dyDescent="0.2">
      <c r="A44" s="7" t="s">
        <v>115</v>
      </c>
      <c r="B44" s="24">
        <v>2877.9</v>
      </c>
      <c r="C44" s="24">
        <v>2951.7</v>
      </c>
      <c r="D44" s="24">
        <v>2952.2</v>
      </c>
      <c r="E44" s="24">
        <v>2938.8</v>
      </c>
    </row>
    <row r="45" spans="1:5" x14ac:dyDescent="0.2">
      <c r="A45" s="7" t="s">
        <v>43</v>
      </c>
      <c r="B45" s="24">
        <v>11801.9</v>
      </c>
      <c r="C45" s="24">
        <v>11961.6</v>
      </c>
      <c r="D45" s="24">
        <v>11973.5</v>
      </c>
      <c r="E45" s="24">
        <v>11973.7</v>
      </c>
    </row>
    <row r="46" spans="1:5" x14ac:dyDescent="0.2">
      <c r="A46" s="7" t="s">
        <v>44</v>
      </c>
      <c r="B46" s="24">
        <v>1371.5</v>
      </c>
      <c r="C46" s="24">
        <v>1411.7</v>
      </c>
      <c r="D46" s="24">
        <v>1415.5</v>
      </c>
      <c r="E46" s="24">
        <v>1416.5</v>
      </c>
    </row>
    <row r="47" spans="1:5" x14ac:dyDescent="0.2">
      <c r="A47" s="7" t="s">
        <v>45</v>
      </c>
      <c r="B47" s="7">
        <v>312</v>
      </c>
      <c r="C47" s="7">
        <v>316.5</v>
      </c>
      <c r="D47" s="7">
        <v>317.2</v>
      </c>
      <c r="E47" s="7">
        <v>316.39999999999998</v>
      </c>
    </row>
    <row r="48" spans="1:5" x14ac:dyDescent="0.2">
      <c r="A48" s="7" t="s">
        <v>46</v>
      </c>
      <c r="B48" s="24">
        <v>3834.5</v>
      </c>
      <c r="C48" s="24">
        <v>3919.1</v>
      </c>
      <c r="D48" s="24">
        <v>3908.5</v>
      </c>
      <c r="E48" s="24">
        <v>3902.4</v>
      </c>
    </row>
    <row r="49" spans="1:5" x14ac:dyDescent="0.2">
      <c r="A49" s="7" t="s">
        <v>47</v>
      </c>
      <c r="B49" s="24">
        <v>3145.3</v>
      </c>
      <c r="C49" s="24">
        <v>3230.5</v>
      </c>
      <c r="D49" s="24">
        <v>3237.4</v>
      </c>
      <c r="E49" s="24">
        <v>3246.1</v>
      </c>
    </row>
    <row r="50" spans="1:5" x14ac:dyDescent="0.2">
      <c r="A50" s="7" t="s">
        <v>48</v>
      </c>
      <c r="B50" s="7">
        <v>766.4</v>
      </c>
      <c r="C50" s="7">
        <v>761.8</v>
      </c>
      <c r="D50" s="7">
        <v>761.2</v>
      </c>
      <c r="E50" s="7">
        <v>767.8</v>
      </c>
    </row>
    <row r="51" spans="1:5" x14ac:dyDescent="0.2">
      <c r="A51" s="7" t="s">
        <v>49</v>
      </c>
      <c r="B51" s="24">
        <v>2883.6</v>
      </c>
      <c r="C51" s="24">
        <v>2936.2</v>
      </c>
      <c r="D51" s="24">
        <v>2925.8</v>
      </c>
      <c r="E51" s="24">
        <v>2931.3</v>
      </c>
    </row>
    <row r="52" spans="1:5" x14ac:dyDescent="0.2">
      <c r="A52" s="7" t="s">
        <v>50</v>
      </c>
      <c r="B52" s="7">
        <v>290.8</v>
      </c>
      <c r="C52" s="7">
        <v>284.39999999999998</v>
      </c>
      <c r="D52" s="7">
        <v>282.10000000000002</v>
      </c>
      <c r="E52" s="7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P20" sqref="P20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18" x14ac:dyDescent="0.2">
      <c r="A1" s="3"/>
      <c r="B1" s="4">
        <v>42064</v>
      </c>
      <c r="C1" s="4">
        <v>42370</v>
      </c>
      <c r="D1" s="4">
        <v>42401</v>
      </c>
      <c r="E1" s="6">
        <v>42430</v>
      </c>
    </row>
    <row r="2" spans="1:18" x14ac:dyDescent="0.2">
      <c r="A2" s="7" t="s">
        <v>0</v>
      </c>
      <c r="B2" s="7">
        <v>377.8</v>
      </c>
      <c r="C2" s="7">
        <v>374.9</v>
      </c>
      <c r="D2" s="7">
        <v>375.6</v>
      </c>
      <c r="E2" s="7">
        <v>376.5</v>
      </c>
    </row>
    <row r="3" spans="1:18" x14ac:dyDescent="0.2">
      <c r="A3" s="7" t="s">
        <v>1</v>
      </c>
      <c r="B3" s="7">
        <v>82.8</v>
      </c>
      <c r="C3" s="7">
        <v>81.7</v>
      </c>
      <c r="D3" s="7">
        <v>81.900000000000006</v>
      </c>
      <c r="E3" s="7">
        <v>83.6</v>
      </c>
    </row>
    <row r="4" spans="1:18" x14ac:dyDescent="0.2">
      <c r="A4" s="7" t="s">
        <v>2</v>
      </c>
      <c r="B4" s="7">
        <v>404.2</v>
      </c>
      <c r="C4" s="7">
        <v>408.4</v>
      </c>
      <c r="D4" s="7">
        <v>408.6</v>
      </c>
      <c r="E4" s="7">
        <v>404.6</v>
      </c>
    </row>
    <row r="5" spans="1:18" x14ac:dyDescent="0.2">
      <c r="A5" s="7" t="s">
        <v>3</v>
      </c>
      <c r="B5" s="7">
        <v>212.3</v>
      </c>
      <c r="C5" s="7">
        <v>212.8</v>
      </c>
      <c r="D5" s="7">
        <v>212.9</v>
      </c>
      <c r="E5" s="7">
        <v>212.9</v>
      </c>
    </row>
    <row r="6" spans="1:18" x14ac:dyDescent="0.2">
      <c r="A6" s="7" t="s">
        <v>4</v>
      </c>
      <c r="B6" s="24">
        <v>2443.3000000000002</v>
      </c>
      <c r="C6" s="24">
        <v>2493.4</v>
      </c>
      <c r="D6" s="24">
        <v>2500.6999999999998</v>
      </c>
      <c r="E6" s="24">
        <v>2501.6999999999998</v>
      </c>
    </row>
    <row r="7" spans="1:18" x14ac:dyDescent="0.2">
      <c r="A7" s="7" t="s">
        <v>5</v>
      </c>
      <c r="B7" s="7">
        <v>415.6</v>
      </c>
      <c r="C7" s="7">
        <v>423.7</v>
      </c>
      <c r="D7" s="7">
        <v>424.4</v>
      </c>
      <c r="E7" s="7">
        <v>425.2</v>
      </c>
    </row>
    <row r="8" spans="1:18" x14ac:dyDescent="0.2">
      <c r="A8" s="7" t="s">
        <v>6</v>
      </c>
      <c r="B8" s="7">
        <v>239.6</v>
      </c>
      <c r="C8" s="7">
        <v>237.8</v>
      </c>
      <c r="D8" s="7">
        <v>237.8</v>
      </c>
      <c r="E8" s="7">
        <v>238.8</v>
      </c>
    </row>
    <row r="9" spans="1:18" x14ac:dyDescent="0.2">
      <c r="A9" s="7" t="s">
        <v>7</v>
      </c>
      <c r="B9" s="7">
        <v>65.400000000000006</v>
      </c>
      <c r="C9" s="7">
        <v>65.099999999999994</v>
      </c>
      <c r="D9" s="7">
        <v>65.400000000000006</v>
      </c>
      <c r="E9" s="7">
        <v>65.599999999999994</v>
      </c>
    </row>
    <row r="10" spans="1:18" x14ac:dyDescent="0.2">
      <c r="A10" s="7" t="s">
        <v>8</v>
      </c>
      <c r="B10" s="7">
        <v>238.1</v>
      </c>
      <c r="C10" s="7">
        <v>239.7</v>
      </c>
      <c r="D10" s="7">
        <v>241.1</v>
      </c>
      <c r="E10" s="7">
        <v>242.8</v>
      </c>
    </row>
    <row r="11" spans="1:18" x14ac:dyDescent="0.2">
      <c r="A11" s="7" t="s">
        <v>9</v>
      </c>
      <c r="B11" s="24">
        <v>1079.2</v>
      </c>
      <c r="C11" s="24">
        <v>1087</v>
      </c>
      <c r="D11" s="24">
        <v>1091.0999999999999</v>
      </c>
      <c r="E11" s="24">
        <v>1094.0999999999999</v>
      </c>
    </row>
    <row r="12" spans="1:18" x14ac:dyDescent="0.2">
      <c r="A12" s="7" t="s">
        <v>10</v>
      </c>
      <c r="B12" s="7">
        <v>677.7</v>
      </c>
      <c r="C12" s="7">
        <v>687.7</v>
      </c>
      <c r="D12" s="7">
        <v>686.5</v>
      </c>
      <c r="E12" s="7">
        <v>684.6</v>
      </c>
    </row>
    <row r="13" spans="1:18" x14ac:dyDescent="0.2">
      <c r="A13" s="7" t="s">
        <v>11</v>
      </c>
      <c r="B13" s="7">
        <v>125.8</v>
      </c>
      <c r="C13" s="7">
        <v>126.5</v>
      </c>
      <c r="D13" s="7">
        <v>124</v>
      </c>
      <c r="E13" s="7">
        <v>126</v>
      </c>
      <c r="R13" s="7" t="s">
        <v>123</v>
      </c>
    </row>
    <row r="14" spans="1:18" x14ac:dyDescent="0.2">
      <c r="A14" s="7" t="s">
        <v>12</v>
      </c>
      <c r="B14" s="7">
        <v>119.4</v>
      </c>
      <c r="C14" s="7">
        <v>121.8</v>
      </c>
      <c r="D14" s="7">
        <v>121.2</v>
      </c>
      <c r="E14" s="7">
        <v>121.5</v>
      </c>
      <c r="R14" s="7" t="s">
        <v>124</v>
      </c>
    </row>
    <row r="15" spans="1:18" x14ac:dyDescent="0.2">
      <c r="A15" s="7" t="s">
        <v>13</v>
      </c>
      <c r="B15" s="7">
        <v>828.1</v>
      </c>
      <c r="C15" s="7">
        <v>833</v>
      </c>
      <c r="D15" s="7">
        <v>829.4</v>
      </c>
      <c r="E15" s="7">
        <v>827.3</v>
      </c>
      <c r="R15" s="7" t="s">
        <v>125</v>
      </c>
    </row>
    <row r="16" spans="1:18" x14ac:dyDescent="0.2">
      <c r="A16" s="7" t="s">
        <v>14</v>
      </c>
      <c r="B16" s="7">
        <v>426.2</v>
      </c>
      <c r="C16" s="7">
        <v>429.1</v>
      </c>
      <c r="D16" s="7">
        <v>428.5</v>
      </c>
      <c r="E16" s="7">
        <v>426.6</v>
      </c>
      <c r="R16" s="7" t="s">
        <v>126</v>
      </c>
    </row>
    <row r="17" spans="1:18" x14ac:dyDescent="0.2">
      <c r="A17" s="7" t="s">
        <v>15</v>
      </c>
      <c r="B17" s="7">
        <v>254.6</v>
      </c>
      <c r="C17" s="7">
        <v>255.3</v>
      </c>
      <c r="D17" s="7">
        <v>257.2</v>
      </c>
      <c r="E17" s="7">
        <v>256.7</v>
      </c>
      <c r="R17" s="7" t="s">
        <v>127</v>
      </c>
    </row>
    <row r="18" spans="1:18" x14ac:dyDescent="0.2">
      <c r="A18" s="7" t="s">
        <v>16</v>
      </c>
      <c r="B18" s="7">
        <v>257.10000000000002</v>
      </c>
      <c r="C18" s="7">
        <v>256.39999999999998</v>
      </c>
      <c r="D18" s="7">
        <v>255.8</v>
      </c>
      <c r="E18" s="7">
        <v>256</v>
      </c>
    </row>
    <row r="19" spans="1:18" x14ac:dyDescent="0.2">
      <c r="A19" s="7" t="s">
        <v>17</v>
      </c>
      <c r="B19" s="7">
        <v>318.89999999999998</v>
      </c>
      <c r="C19" s="7">
        <v>313.39999999999998</v>
      </c>
      <c r="D19" s="7">
        <v>315.2</v>
      </c>
      <c r="E19" s="7">
        <v>315.10000000000002</v>
      </c>
    </row>
    <row r="20" spans="1:18" x14ac:dyDescent="0.2">
      <c r="A20" s="7" t="s">
        <v>18</v>
      </c>
      <c r="B20" s="7">
        <v>327.39999999999998</v>
      </c>
      <c r="C20" s="7">
        <v>324.8</v>
      </c>
      <c r="D20" s="7">
        <v>324.8</v>
      </c>
      <c r="E20" s="7">
        <v>324</v>
      </c>
    </row>
    <row r="21" spans="1:18" x14ac:dyDescent="0.2">
      <c r="A21" s="7" t="s">
        <v>19</v>
      </c>
      <c r="B21" s="7">
        <v>99</v>
      </c>
      <c r="C21" s="7">
        <v>98.9</v>
      </c>
      <c r="D21" s="7">
        <v>98.3</v>
      </c>
      <c r="E21" s="7">
        <v>98.2</v>
      </c>
    </row>
    <row r="22" spans="1:18" x14ac:dyDescent="0.2">
      <c r="A22" s="7" t="s">
        <v>20</v>
      </c>
      <c r="B22" s="7">
        <v>503.4</v>
      </c>
      <c r="C22" s="7">
        <v>503.1</v>
      </c>
      <c r="D22" s="7">
        <v>502.7</v>
      </c>
      <c r="E22" s="7">
        <v>504.1</v>
      </c>
    </row>
    <row r="23" spans="1:18" x14ac:dyDescent="0.2">
      <c r="A23" s="7" t="s">
        <v>21</v>
      </c>
      <c r="B23" s="7">
        <v>450</v>
      </c>
      <c r="C23" s="7">
        <v>455.2</v>
      </c>
      <c r="D23" s="7">
        <v>455.2</v>
      </c>
      <c r="E23" s="7">
        <v>455.2</v>
      </c>
    </row>
    <row r="24" spans="1:18" x14ac:dyDescent="0.2">
      <c r="A24" s="7" t="s">
        <v>22</v>
      </c>
      <c r="B24" s="7">
        <v>594</v>
      </c>
      <c r="C24" s="7">
        <v>602.5</v>
      </c>
      <c r="D24" s="7">
        <v>600.5</v>
      </c>
      <c r="E24" s="7">
        <v>600</v>
      </c>
    </row>
    <row r="25" spans="1:18" x14ac:dyDescent="0.2">
      <c r="A25" s="7" t="s">
        <v>23</v>
      </c>
      <c r="B25" s="7">
        <v>421.3</v>
      </c>
      <c r="C25" s="7">
        <v>419.5</v>
      </c>
      <c r="D25" s="7">
        <v>419.4</v>
      </c>
      <c r="E25" s="7">
        <v>422.1</v>
      </c>
    </row>
    <row r="26" spans="1:18" x14ac:dyDescent="0.2">
      <c r="A26" s="7" t="s">
        <v>24</v>
      </c>
      <c r="B26" s="7">
        <v>243.6</v>
      </c>
      <c r="C26" s="7">
        <v>245.9</v>
      </c>
      <c r="D26" s="7">
        <v>245.3</v>
      </c>
      <c r="E26" s="7">
        <v>246.5</v>
      </c>
    </row>
    <row r="27" spans="1:18" x14ac:dyDescent="0.2">
      <c r="A27" s="7" t="s">
        <v>25</v>
      </c>
      <c r="B27" s="7">
        <v>434.2</v>
      </c>
      <c r="C27" s="7">
        <v>429.2</v>
      </c>
      <c r="D27" s="7">
        <v>429.2</v>
      </c>
      <c r="E27" s="7">
        <v>428.7</v>
      </c>
    </row>
    <row r="28" spans="1:18" x14ac:dyDescent="0.2">
      <c r="A28" s="7" t="s">
        <v>26</v>
      </c>
      <c r="B28" s="7">
        <v>90.3</v>
      </c>
      <c r="C28" s="7">
        <v>91</v>
      </c>
      <c r="D28" s="7">
        <v>91.1</v>
      </c>
      <c r="E28" s="7">
        <v>90.5</v>
      </c>
    </row>
    <row r="29" spans="1:18" x14ac:dyDescent="0.2">
      <c r="A29" s="7" t="s">
        <v>27</v>
      </c>
      <c r="B29" s="7">
        <v>170.5</v>
      </c>
      <c r="C29" s="7">
        <v>172.1</v>
      </c>
      <c r="D29" s="7">
        <v>171.1</v>
      </c>
      <c r="E29" s="7">
        <v>171.7</v>
      </c>
    </row>
    <row r="30" spans="1:18" x14ac:dyDescent="0.2">
      <c r="A30" s="7" t="s">
        <v>28</v>
      </c>
      <c r="B30" s="7">
        <v>154.5</v>
      </c>
      <c r="C30" s="7">
        <v>156.6</v>
      </c>
      <c r="D30" s="7">
        <v>156.9</v>
      </c>
      <c r="E30" s="7">
        <v>156.5</v>
      </c>
    </row>
    <row r="31" spans="1:18" x14ac:dyDescent="0.2">
      <c r="A31" s="7" t="s">
        <v>29</v>
      </c>
      <c r="B31" s="7">
        <v>90.7</v>
      </c>
      <c r="C31" s="7">
        <v>89.5</v>
      </c>
      <c r="D31" s="7">
        <v>88.8</v>
      </c>
      <c r="E31" s="7">
        <v>88.2</v>
      </c>
    </row>
    <row r="32" spans="1:18" x14ac:dyDescent="0.2">
      <c r="A32" s="7" t="s">
        <v>30</v>
      </c>
      <c r="B32" s="7">
        <v>616.4</v>
      </c>
      <c r="C32" s="7">
        <v>613.4</v>
      </c>
      <c r="D32" s="7">
        <v>616.70000000000005</v>
      </c>
      <c r="E32" s="7">
        <v>618.4</v>
      </c>
    </row>
    <row r="33" spans="1:5" x14ac:dyDescent="0.2">
      <c r="A33" s="7" t="s">
        <v>31</v>
      </c>
      <c r="B33" s="7">
        <v>189.9</v>
      </c>
      <c r="C33" s="7">
        <v>190.9</v>
      </c>
      <c r="D33" s="7">
        <v>190.1</v>
      </c>
      <c r="E33" s="7">
        <v>191.6</v>
      </c>
    </row>
    <row r="34" spans="1:5" x14ac:dyDescent="0.2">
      <c r="A34" s="7" t="s">
        <v>32</v>
      </c>
      <c r="B34" s="24">
        <v>1436.4</v>
      </c>
      <c r="C34" s="24">
        <v>1440.7</v>
      </c>
      <c r="D34" s="24">
        <v>1438.4</v>
      </c>
      <c r="E34" s="24">
        <v>1443</v>
      </c>
    </row>
    <row r="35" spans="1:5" x14ac:dyDescent="0.2">
      <c r="A35" s="7" t="s">
        <v>33</v>
      </c>
      <c r="B35" s="7">
        <v>720.5</v>
      </c>
      <c r="C35" s="7">
        <v>722.6</v>
      </c>
      <c r="D35" s="7">
        <v>720.7</v>
      </c>
      <c r="E35" s="7">
        <v>722.9</v>
      </c>
    </row>
    <row r="36" spans="1:5" x14ac:dyDescent="0.2">
      <c r="A36" s="7" t="s">
        <v>34</v>
      </c>
      <c r="B36" s="7">
        <v>80.599999999999994</v>
      </c>
      <c r="C36" s="7">
        <v>83.3</v>
      </c>
      <c r="D36" s="7">
        <v>82.8</v>
      </c>
      <c r="E36" s="7">
        <v>83.5</v>
      </c>
    </row>
    <row r="37" spans="1:5" x14ac:dyDescent="0.2">
      <c r="A37" s="7" t="s">
        <v>35</v>
      </c>
      <c r="B37" s="7">
        <v>768.1</v>
      </c>
      <c r="C37" s="7">
        <v>776.8</v>
      </c>
      <c r="D37" s="7">
        <v>769.9</v>
      </c>
      <c r="E37" s="7">
        <v>769</v>
      </c>
    </row>
    <row r="38" spans="1:5" x14ac:dyDescent="0.2">
      <c r="A38" s="7" t="s">
        <v>36</v>
      </c>
      <c r="B38" s="7">
        <v>351.4</v>
      </c>
      <c r="C38" s="7">
        <v>352.2</v>
      </c>
      <c r="D38" s="7">
        <v>352.5</v>
      </c>
      <c r="E38" s="7">
        <v>352.8</v>
      </c>
    </row>
    <row r="39" spans="1:5" x14ac:dyDescent="0.2">
      <c r="A39" s="7" t="s">
        <v>37</v>
      </c>
      <c r="B39" s="7">
        <v>298.89999999999998</v>
      </c>
      <c r="C39" s="7">
        <v>306.3</v>
      </c>
      <c r="D39" s="7">
        <v>307.3</v>
      </c>
      <c r="E39" s="7">
        <v>307.3</v>
      </c>
    </row>
    <row r="40" spans="1:5" x14ac:dyDescent="0.2">
      <c r="A40" s="7" t="s">
        <v>38</v>
      </c>
      <c r="B40" s="7">
        <v>704.5</v>
      </c>
      <c r="C40" s="7">
        <v>705.6</v>
      </c>
      <c r="D40" s="7">
        <v>702.9</v>
      </c>
      <c r="E40" s="7">
        <v>704.9</v>
      </c>
    </row>
    <row r="41" spans="1:5" x14ac:dyDescent="0.2">
      <c r="A41" s="7" t="s">
        <v>39</v>
      </c>
      <c r="B41" s="7">
        <v>60.5</v>
      </c>
      <c r="C41" s="7">
        <v>59.9</v>
      </c>
      <c r="D41" s="7">
        <v>60.1</v>
      </c>
      <c r="E41" s="7">
        <v>60</v>
      </c>
    </row>
    <row r="42" spans="1:5" x14ac:dyDescent="0.2">
      <c r="A42" s="7" t="s">
        <v>40</v>
      </c>
      <c r="B42" s="7">
        <v>359.8</v>
      </c>
      <c r="C42" s="7">
        <v>362.3</v>
      </c>
      <c r="D42" s="7">
        <v>362.5</v>
      </c>
      <c r="E42" s="7">
        <v>363.2</v>
      </c>
    </row>
    <row r="43" spans="1:5" x14ac:dyDescent="0.2">
      <c r="A43" s="7" t="s">
        <v>41</v>
      </c>
      <c r="B43" s="7">
        <v>78</v>
      </c>
      <c r="C43" s="7">
        <v>77.599999999999994</v>
      </c>
      <c r="D43" s="7">
        <v>78</v>
      </c>
      <c r="E43" s="7">
        <v>78.099999999999994</v>
      </c>
    </row>
    <row r="44" spans="1:5" x14ac:dyDescent="0.2">
      <c r="A44" s="7" t="s">
        <v>42</v>
      </c>
      <c r="B44" s="7">
        <v>421.5</v>
      </c>
      <c r="C44" s="7">
        <v>423.4</v>
      </c>
      <c r="D44" s="7">
        <v>424</v>
      </c>
      <c r="E44" s="7">
        <v>420.2</v>
      </c>
    </row>
    <row r="45" spans="1:5" x14ac:dyDescent="0.2">
      <c r="A45" s="7" t="s">
        <v>43</v>
      </c>
      <c r="B45" s="24">
        <v>1851.7</v>
      </c>
      <c r="C45" s="24">
        <v>1879</v>
      </c>
      <c r="D45" s="24">
        <v>1880.9</v>
      </c>
      <c r="E45" s="24">
        <v>1888</v>
      </c>
    </row>
    <row r="46" spans="1:5" x14ac:dyDescent="0.2">
      <c r="A46" s="7" t="s">
        <v>44</v>
      </c>
      <c r="B46" s="7">
        <v>233.4</v>
      </c>
      <c r="C46" s="7">
        <v>237.3</v>
      </c>
      <c r="D46" s="7">
        <v>237.9</v>
      </c>
      <c r="E46" s="7">
        <v>238.4</v>
      </c>
    </row>
    <row r="47" spans="1:5" x14ac:dyDescent="0.2">
      <c r="A47" s="7" t="s">
        <v>45</v>
      </c>
      <c r="B47" s="7">
        <v>55.7</v>
      </c>
      <c r="C47" s="7">
        <v>56.5</v>
      </c>
      <c r="D47" s="7">
        <v>56.2</v>
      </c>
      <c r="E47" s="7">
        <v>56.7</v>
      </c>
    </row>
    <row r="48" spans="1:5" x14ac:dyDescent="0.2">
      <c r="A48" s="7" t="s">
        <v>46</v>
      </c>
      <c r="B48" s="7">
        <v>712.4</v>
      </c>
      <c r="C48" s="7">
        <v>712.9</v>
      </c>
      <c r="D48" s="7">
        <v>712.9</v>
      </c>
      <c r="E48" s="7">
        <v>714.1</v>
      </c>
    </row>
    <row r="49" spans="1:5" x14ac:dyDescent="0.2">
      <c r="A49" s="7" t="s">
        <v>47</v>
      </c>
      <c r="B49" s="7">
        <v>560.5</v>
      </c>
      <c r="C49" s="7">
        <v>569.79999999999995</v>
      </c>
      <c r="D49" s="7">
        <v>570.20000000000005</v>
      </c>
      <c r="E49" s="7">
        <v>571.79999999999995</v>
      </c>
    </row>
    <row r="50" spans="1:5" x14ac:dyDescent="0.2">
      <c r="A50" s="7" t="s">
        <v>48</v>
      </c>
      <c r="B50" s="7">
        <v>152.19999999999999</v>
      </c>
      <c r="C50" s="7">
        <v>152.69999999999999</v>
      </c>
      <c r="D50" s="7">
        <v>153.4</v>
      </c>
      <c r="E50" s="7">
        <v>162.80000000000001</v>
      </c>
    </row>
    <row r="51" spans="1:5" x14ac:dyDescent="0.2">
      <c r="A51" s="7" t="s">
        <v>49</v>
      </c>
      <c r="B51" s="7">
        <v>409.1</v>
      </c>
      <c r="C51" s="7">
        <v>414</v>
      </c>
      <c r="D51" s="7">
        <v>415.1</v>
      </c>
      <c r="E51" s="7">
        <v>410.9</v>
      </c>
    </row>
    <row r="52" spans="1:5" x14ac:dyDescent="0.2">
      <c r="A52" s="7" t="s">
        <v>50</v>
      </c>
      <c r="B52" s="7">
        <v>71.2</v>
      </c>
      <c r="C52" s="7">
        <v>71.900000000000006</v>
      </c>
      <c r="D52" s="7">
        <v>72</v>
      </c>
      <c r="E52" s="7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2016-06-17T20:32:09Z</dcterms:modified>
</cp:coreProperties>
</file>