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375" windowWidth="21075" windowHeight="10245" activeTab="1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3" sheetId="6" r:id="rId6"/>
    <sheet name="BLS_T5_Total" sheetId="7" r:id="rId7"/>
    <sheet name="BLS_T5_GOV" sheetId="8" r:id="rId8"/>
  </sheets>
  <definedNames>
    <definedName name="_xlnm._FilterDatabase" localSheetId="1" hidden="1">SCRATCH!$A$2:$E$2</definedName>
  </definedNames>
  <calcPr calcId="145621"/>
</workbook>
</file>

<file path=xl/calcChain.xml><?xml version="1.0" encoding="utf-8"?>
<calcChain xmlns="http://schemas.openxmlformats.org/spreadsheetml/2006/main">
  <c r="E53" i="3" l="1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E48" i="3"/>
  <c r="D48" i="3"/>
  <c r="C48" i="3"/>
  <c r="B48" i="3"/>
  <c r="E47" i="3"/>
  <c r="D47" i="3"/>
  <c r="C47" i="3"/>
  <c r="B47" i="3"/>
  <c r="E46" i="3"/>
  <c r="D46" i="3"/>
  <c r="C46" i="3"/>
  <c r="B46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E53" i="2"/>
  <c r="D53" i="2"/>
  <c r="C53" i="2"/>
  <c r="B53" i="2"/>
  <c r="E52" i="2"/>
  <c r="D52" i="2"/>
  <c r="C52" i="2"/>
  <c r="B52" i="2"/>
  <c r="E51" i="2"/>
  <c r="D51" i="2"/>
  <c r="C51" i="2"/>
  <c r="B51" i="2"/>
  <c r="E50" i="2"/>
  <c r="D50" i="2"/>
  <c r="C50" i="2"/>
  <c r="B50" i="2"/>
  <c r="E49" i="2"/>
  <c r="D49" i="2"/>
  <c r="C49" i="2"/>
  <c r="B49" i="2"/>
  <c r="E48" i="2"/>
  <c r="D48" i="2"/>
  <c r="C48" i="2"/>
  <c r="B48" i="2"/>
  <c r="E47" i="2"/>
  <c r="D47" i="2"/>
  <c r="C47" i="2"/>
  <c r="B47" i="2"/>
  <c r="E46" i="2"/>
  <c r="D46" i="2"/>
  <c r="C46" i="2"/>
  <c r="B46" i="2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C53" i="4" l="1"/>
  <c r="C52" i="4"/>
  <c r="C51" i="4"/>
  <c r="C50" i="4"/>
  <c r="C49" i="4"/>
  <c r="C48" i="4"/>
  <c r="C47" i="4"/>
  <c r="C46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29" i="4"/>
  <c r="C28" i="4"/>
  <c r="C27" i="4"/>
  <c r="C26" i="4"/>
  <c r="C25" i="4"/>
  <c r="C24" i="4"/>
  <c r="C23" i="4"/>
  <c r="C22" i="4"/>
  <c r="C20" i="4"/>
  <c r="C19" i="4"/>
  <c r="C18" i="4"/>
  <c r="C17" i="4"/>
  <c r="C16" i="4"/>
  <c r="C15" i="4"/>
  <c r="C14" i="4"/>
  <c r="C13" i="4"/>
  <c r="C12" i="4"/>
  <c r="C10" i="4"/>
  <c r="C9" i="4"/>
  <c r="C54" i="4"/>
  <c r="C45" i="4"/>
  <c r="C30" i="4"/>
  <c r="C21" i="4"/>
  <c r="C11" i="4"/>
  <c r="C8" i="4" l="1"/>
  <c r="C7" i="4"/>
  <c r="C5" i="4"/>
  <c r="C4" i="4"/>
  <c r="C6" i="4"/>
  <c r="F37" i="1" l="1"/>
  <c r="D38" i="4" s="1"/>
  <c r="F43" i="1"/>
  <c r="D44" i="4" s="1"/>
  <c r="F48" i="1"/>
  <c r="D49" i="4" s="1"/>
  <c r="F50" i="1"/>
  <c r="D51" i="4" s="1"/>
  <c r="F53" i="1"/>
  <c r="D54" i="4" s="1"/>
  <c r="F3" i="1"/>
  <c r="D4" i="4" s="1"/>
  <c r="F4" i="1"/>
  <c r="D5" i="4" s="1"/>
  <c r="F5" i="1"/>
  <c r="D6" i="4" s="1"/>
  <c r="F6" i="1"/>
  <c r="D7" i="4" s="1"/>
  <c r="F7" i="1"/>
  <c r="D8" i="4" s="1"/>
  <c r="F8" i="1"/>
  <c r="D9" i="4" s="1"/>
  <c r="F9" i="1"/>
  <c r="D10" i="4" s="1"/>
  <c r="F10" i="1"/>
  <c r="D11" i="4" s="1"/>
  <c r="F11" i="1"/>
  <c r="D12" i="4" s="1"/>
  <c r="F12" i="1"/>
  <c r="D13" i="4" s="1"/>
  <c r="F13" i="1"/>
  <c r="D14" i="4" s="1"/>
  <c r="F14" i="1"/>
  <c r="D15" i="4" s="1"/>
  <c r="F15" i="1"/>
  <c r="D16" i="4" s="1"/>
  <c r="F16" i="1"/>
  <c r="D17" i="4" s="1"/>
  <c r="F17" i="1"/>
  <c r="D18" i="4" s="1"/>
  <c r="F18" i="1"/>
  <c r="D19" i="4" s="1"/>
  <c r="F19" i="1"/>
  <c r="D20" i="4" s="1"/>
  <c r="F20" i="1"/>
  <c r="D21" i="4" s="1"/>
  <c r="F21" i="1"/>
  <c r="D22" i="4" s="1"/>
  <c r="F22" i="1"/>
  <c r="D23" i="4" s="1"/>
  <c r="F23" i="1"/>
  <c r="D24" i="4" s="1"/>
  <c r="F24" i="1"/>
  <c r="D25" i="4" s="1"/>
  <c r="F25" i="1"/>
  <c r="D26" i="4" s="1"/>
  <c r="F26" i="1"/>
  <c r="D27" i="4" s="1"/>
  <c r="F27" i="1"/>
  <c r="D28" i="4" s="1"/>
  <c r="F28" i="1"/>
  <c r="D29" i="4" s="1"/>
  <c r="F29" i="1"/>
  <c r="D30" i="4" s="1"/>
  <c r="F30" i="1"/>
  <c r="D31" i="4" s="1"/>
  <c r="F31" i="1"/>
  <c r="D32" i="4" s="1"/>
  <c r="F32" i="1"/>
  <c r="D33" i="4" s="1"/>
  <c r="F33" i="1"/>
  <c r="D34" i="4" s="1"/>
  <c r="F34" i="1"/>
  <c r="D35" i="4" s="1"/>
  <c r="F35" i="1"/>
  <c r="D36" i="4" s="1"/>
  <c r="F36" i="1"/>
  <c r="D37" i="4" s="1"/>
  <c r="F38" i="1"/>
  <c r="D39" i="4" s="1"/>
  <c r="F39" i="1"/>
  <c r="D40" i="4" s="1"/>
  <c r="F40" i="1"/>
  <c r="D41" i="4" s="1"/>
  <c r="F41" i="1"/>
  <c r="D42" i="4" s="1"/>
  <c r="F42" i="1"/>
  <c r="D43" i="4" s="1"/>
  <c r="F44" i="1"/>
  <c r="D45" i="4" s="1"/>
  <c r="F45" i="1"/>
  <c r="D46" i="4" s="1"/>
  <c r="F46" i="1"/>
  <c r="D47" i="4" s="1"/>
  <c r="F47" i="1"/>
  <c r="D48" i="4" s="1"/>
  <c r="F49" i="1"/>
  <c r="D50" i="4" s="1"/>
  <c r="F51" i="1"/>
  <c r="D52" i="4" s="1"/>
  <c r="F52" i="1"/>
  <c r="D53" i="4" s="1"/>
  <c r="F2" i="3"/>
  <c r="F2" i="2"/>
  <c r="C3" i="4" l="1"/>
  <c r="F8" i="3" l="1"/>
  <c r="F2" i="1" l="1"/>
  <c r="D3" i="4" l="1"/>
  <c r="E3" i="4"/>
  <c r="D1" i="5" l="1"/>
  <c r="F3" i="4"/>
  <c r="B14" i="5"/>
  <c r="B45" i="5"/>
  <c r="B53" i="5"/>
  <c r="B4" i="5"/>
  <c r="B22" i="5"/>
  <c r="B6" i="5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7" i="3"/>
  <c r="F6" i="3"/>
  <c r="F5" i="3"/>
  <c r="F4" i="3"/>
  <c r="F3" i="3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B29" i="5" l="1"/>
  <c r="B50" i="5"/>
  <c r="B21" i="5"/>
  <c r="B10" i="5"/>
  <c r="B48" i="5"/>
  <c r="B37" i="5"/>
  <c r="B35" i="5"/>
  <c r="B9" i="5"/>
  <c r="B43" i="5"/>
  <c r="B27" i="5"/>
  <c r="B49" i="5"/>
  <c r="B40" i="5"/>
  <c r="B38" i="5"/>
  <c r="B44" i="5"/>
  <c r="B46" i="5"/>
  <c r="B17" i="5"/>
  <c r="B13" i="5"/>
  <c r="B28" i="5"/>
  <c r="B25" i="5"/>
  <c r="B18" i="5"/>
  <c r="B8" i="5"/>
  <c r="B12" i="5"/>
  <c r="B42" i="5"/>
  <c r="B1" i="5"/>
  <c r="D16" i="5"/>
  <c r="B41" i="5"/>
  <c r="B20" i="5"/>
  <c r="B24" i="5"/>
  <c r="B5" i="5"/>
  <c r="B36" i="5"/>
  <c r="B23" i="5"/>
  <c r="B47" i="5"/>
  <c r="B16" i="5"/>
  <c r="B19" i="5"/>
  <c r="B15" i="5"/>
  <c r="B3" i="5"/>
  <c r="D43" i="5"/>
  <c r="D42" i="5"/>
  <c r="B33" i="5"/>
  <c r="B26" i="5"/>
  <c r="B31" i="5"/>
  <c r="B39" i="5"/>
  <c r="B51" i="5"/>
  <c r="B34" i="5"/>
  <c r="B30" i="5"/>
  <c r="B32" i="5"/>
  <c r="B52" i="5"/>
  <c r="B11" i="5"/>
  <c r="B7" i="5"/>
  <c r="F38" i="4"/>
  <c r="F42" i="4"/>
  <c r="F46" i="4"/>
  <c r="F50" i="4"/>
  <c r="F54" i="4"/>
  <c r="F36" i="4"/>
  <c r="F40" i="4"/>
  <c r="F44" i="4"/>
  <c r="F48" i="4"/>
  <c r="F52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E27" i="5" s="1"/>
  <c r="F4" i="4"/>
  <c r="F6" i="4"/>
  <c r="F8" i="4"/>
  <c r="F10" i="4"/>
  <c r="F12" i="4"/>
  <c r="F14" i="4"/>
  <c r="F16" i="4"/>
  <c r="E4" i="5" s="1"/>
  <c r="F18" i="4"/>
  <c r="F20" i="4"/>
  <c r="F22" i="4"/>
  <c r="F24" i="4"/>
  <c r="F26" i="4"/>
  <c r="F28" i="4"/>
  <c r="F30" i="4"/>
  <c r="F32" i="4"/>
  <c r="F34" i="4"/>
  <c r="E54" i="4"/>
  <c r="E5" i="4"/>
  <c r="D41" i="5" s="1"/>
  <c r="E7" i="4"/>
  <c r="D49" i="5" s="1"/>
  <c r="E9" i="4"/>
  <c r="D6" i="5" s="1"/>
  <c r="E11" i="4"/>
  <c r="E13" i="4"/>
  <c r="E15" i="4"/>
  <c r="E17" i="4"/>
  <c r="D12" i="5" s="1"/>
  <c r="E19" i="4"/>
  <c r="E21" i="4"/>
  <c r="D53" i="5" s="1"/>
  <c r="E23" i="4"/>
  <c r="E25" i="4"/>
  <c r="D20" i="5" s="1"/>
  <c r="E27" i="4"/>
  <c r="D34" i="5" s="1"/>
  <c r="E29" i="4"/>
  <c r="E31" i="4"/>
  <c r="E33" i="4"/>
  <c r="D48" i="5" s="1"/>
  <c r="E35" i="4"/>
  <c r="E37" i="4"/>
  <c r="D24" i="5" s="1"/>
  <c r="E39" i="4"/>
  <c r="D32" i="5" s="1"/>
  <c r="E41" i="4"/>
  <c r="D5" i="5" s="1"/>
  <c r="E43" i="4"/>
  <c r="E45" i="4"/>
  <c r="D36" i="5" s="1"/>
  <c r="E47" i="4"/>
  <c r="E49" i="4"/>
  <c r="D40" i="5" s="1"/>
  <c r="E51" i="4"/>
  <c r="E53" i="4"/>
  <c r="D27" i="5" s="1"/>
  <c r="C39" i="5"/>
  <c r="C10" i="5"/>
  <c r="C50" i="5"/>
  <c r="C12" i="5"/>
  <c r="C46" i="5"/>
  <c r="C17" i="5"/>
  <c r="C28" i="5"/>
  <c r="C38" i="5"/>
  <c r="C9" i="5"/>
  <c r="C37" i="5" l="1"/>
  <c r="C27" i="5"/>
  <c r="C36" i="5"/>
  <c r="C24" i="5"/>
  <c r="D51" i="5"/>
  <c r="D31" i="5"/>
  <c r="E43" i="5"/>
  <c r="E10" i="5"/>
  <c r="E30" i="5"/>
  <c r="E34" i="5"/>
  <c r="D25" i="5"/>
  <c r="D13" i="5"/>
  <c r="D10" i="5"/>
  <c r="E16" i="5"/>
  <c r="E25" i="5"/>
  <c r="C19" i="5"/>
  <c r="C16" i="5"/>
  <c r="C30" i="5"/>
  <c r="D11" i="5"/>
  <c r="D33" i="5"/>
  <c r="E13" i="5"/>
  <c r="E7" i="5"/>
  <c r="E42" i="5"/>
  <c r="E37" i="5"/>
  <c r="C25" i="5"/>
  <c r="D22" i="5"/>
  <c r="E47" i="5"/>
  <c r="E48" i="5"/>
  <c r="C45" i="5"/>
  <c r="D7" i="5"/>
  <c r="D52" i="5"/>
  <c r="D39" i="5"/>
  <c r="E12" i="5"/>
  <c r="D47" i="5"/>
  <c r="C41" i="5"/>
  <c r="E52" i="5"/>
  <c r="E39" i="5"/>
  <c r="E28" i="5"/>
  <c r="D15" i="5"/>
  <c r="C8" i="5"/>
  <c r="C14" i="5"/>
  <c r="C52" i="5"/>
  <c r="E49" i="5"/>
  <c r="E21" i="5"/>
  <c r="E23" i="5"/>
  <c r="E5" i="5"/>
  <c r="D3" i="5"/>
  <c r="D17" i="5"/>
  <c r="C35" i="5"/>
  <c r="C15" i="5"/>
  <c r="C26" i="5"/>
  <c r="C5" i="5"/>
  <c r="D30" i="5"/>
  <c r="D26" i="5"/>
  <c r="E17" i="5"/>
  <c r="E46" i="5"/>
  <c r="E11" i="5"/>
  <c r="E51" i="5"/>
  <c r="E31" i="5"/>
  <c r="D44" i="5"/>
  <c r="D21" i="5"/>
  <c r="C40" i="5"/>
  <c r="C3" i="5"/>
  <c r="C49" i="5"/>
  <c r="C21" i="5"/>
  <c r="C47" i="5"/>
  <c r="C34" i="5"/>
  <c r="C23" i="5"/>
  <c r="C22" i="5"/>
  <c r="D9" i="5"/>
  <c r="E44" i="5"/>
  <c r="E32" i="5"/>
  <c r="E14" i="5"/>
  <c r="E33" i="5"/>
  <c r="E18" i="5"/>
  <c r="E38" i="5"/>
  <c r="E1" i="5"/>
  <c r="C42" i="5"/>
  <c r="C1" i="5"/>
  <c r="C18" i="5"/>
  <c r="C44" i="5"/>
  <c r="C51" i="5"/>
  <c r="C33" i="5"/>
  <c r="C11" i="5"/>
  <c r="C32" i="5"/>
  <c r="C20" i="5"/>
  <c r="C6" i="5"/>
  <c r="D23" i="5"/>
  <c r="D29" i="5"/>
  <c r="E40" i="5"/>
  <c r="E19" i="5"/>
  <c r="E50" i="5"/>
  <c r="E36" i="5"/>
  <c r="E24" i="5"/>
  <c r="E45" i="5"/>
  <c r="E53" i="5"/>
  <c r="E22" i="5"/>
  <c r="E41" i="5"/>
  <c r="E35" i="5"/>
  <c r="D8" i="5"/>
  <c r="D38" i="5"/>
  <c r="D19" i="5"/>
  <c r="C53" i="5"/>
  <c r="D14" i="5"/>
  <c r="E26" i="5"/>
  <c r="D18" i="5"/>
  <c r="D46" i="5"/>
  <c r="D35" i="5"/>
  <c r="C13" i="5"/>
  <c r="C43" i="5"/>
  <c r="C31" i="5"/>
  <c r="C7" i="5"/>
  <c r="C48" i="5"/>
  <c r="C29" i="5"/>
  <c r="C4" i="5"/>
  <c r="D45" i="5"/>
  <c r="E15" i="5"/>
  <c r="E20" i="5"/>
  <c r="E29" i="5"/>
  <c r="E6" i="5"/>
  <c r="E8" i="5"/>
  <c r="E9" i="5"/>
  <c r="E3" i="5"/>
  <c r="D28" i="5"/>
  <c r="D4" i="5"/>
  <c r="D37" i="5"/>
  <c r="D50" i="5"/>
  <c r="E55" i="5" l="1"/>
  <c r="C55" i="5"/>
</calcChain>
</file>

<file path=xl/sharedStrings.xml><?xml version="1.0" encoding="utf-8"?>
<sst xmlns="http://schemas.openxmlformats.org/spreadsheetml/2006/main" count="488" uniqueCount="175">
  <si>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</si>
  <si>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</si>
  <si>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</si>
  <si>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</si>
  <si>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</si>
  <si>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</si>
  <si>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</si>
  <si>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</si>
  <si>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</si>
  <si>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</si>
  <si>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</si>
  <si>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</si>
  <si>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</si>
  <si>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</si>
  <si>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</si>
  <si>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</si>
  <si>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</si>
  <si>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</si>
  <si>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</si>
  <si>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</si>
  <si>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</si>
  <si>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</si>
  <si>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</si>
  <si>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</si>
  <si>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</si>
  <si>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</si>
  <si>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</si>
  <si>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</si>
  <si>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</si>
  <si>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</si>
  <si>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</si>
  <si>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</si>
  <si>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</si>
  <si>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</si>
  <si>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</si>
  <si>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</si>
  <si>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</si>
  <si>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</si>
  <si>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</si>
  <si>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</si>
  <si>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</si>
  <si>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</si>
  <si>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</si>
  <si>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</si>
  <si>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</si>
  <si>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</si>
  <si>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</si>
  <si>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</si>
  <si>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</si>
  <si>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</si>
  <si>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</si>
  <si>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</si>
  <si>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</si>
  <si>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</si>
  <si>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</si>
  <si>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</si>
  <si>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</si>
  <si>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</si>
  <si>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</si>
  <si>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</si>
  <si>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</si>
  <si>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</si>
  <si>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</si>
  <si>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</si>
  <si>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</si>
  <si>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</si>
  <si>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</si>
  <si>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</si>
  <si>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</si>
  <si>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</si>
  <si>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</si>
  <si>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</si>
  <si>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</si>
  <si>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</si>
  <si>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</si>
  <si>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</si>
  <si>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</si>
  <si>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</si>
  <si>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</si>
  <si>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</si>
  <si>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</si>
  <si>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</si>
  <si>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</si>
  <si>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</si>
  <si>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</si>
  <si>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</si>
  <si>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</si>
  <si>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</si>
  <si>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</si>
  <si>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</si>
  <si>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</si>
  <si>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</si>
  <si>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</si>
  <si>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</si>
  <si>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</si>
  <si>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</si>
  <si>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</si>
  <si>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</si>
  <si>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</si>
  <si>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</si>
  <si>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</si>
  <si>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</si>
  <si>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</si>
  <si>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</si>
  <si>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</si>
  <si>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</si>
  <si>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</si>
  <si>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</si>
  <si>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</si>
  <si>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</si>
  <si>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</si>
  <si>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Alaska...................</t>
  </si>
  <si>
    <t>Arizona..................</t>
  </si>
  <si>
    <t>Arkansas.................</t>
  </si>
  <si>
    <t>California...............</t>
  </si>
  <si>
    <t>Colorado.................</t>
  </si>
  <si>
    <t>Connecticut..............</t>
  </si>
  <si>
    <t>Delaware.................</t>
  </si>
  <si>
    <t>District of Columbia.....</t>
  </si>
  <si>
    <t>Florida..................</t>
  </si>
  <si>
    <t>Georgia..................</t>
  </si>
  <si>
    <t>Hawaii...................</t>
  </si>
  <si>
    <t>Idaho....................</t>
  </si>
  <si>
    <t>Illinois.................</t>
  </si>
  <si>
    <t>Indiana..................</t>
  </si>
  <si>
    <t>Iowa.....................</t>
  </si>
  <si>
    <t>Kansas...................</t>
  </si>
  <si>
    <t>Kentucky.................</t>
  </si>
  <si>
    <t>Louisiana................</t>
  </si>
  <si>
    <t>Maine....................</t>
  </si>
  <si>
    <t>Maryland.................</t>
  </si>
  <si>
    <t>Massachusetts............</t>
  </si>
  <si>
    <t>Michigan.................</t>
  </si>
  <si>
    <t>Minnesota................</t>
  </si>
  <si>
    <t>Mississippi..............</t>
  </si>
  <si>
    <t>Missouri.................</t>
  </si>
  <si>
    <t>Montana..................</t>
  </si>
  <si>
    <t>Nebraska.................</t>
  </si>
  <si>
    <t>Nevada...................</t>
  </si>
  <si>
    <t>New Hampshire............</t>
  </si>
  <si>
    <t>New Jersey...............</t>
  </si>
  <si>
    <t>New Mexico...............</t>
  </si>
  <si>
    <t>New York.................</t>
  </si>
  <si>
    <t>North Carolina...........</t>
  </si>
  <si>
    <t>North Dakota.............</t>
  </si>
  <si>
    <t>Ohio.....................</t>
  </si>
  <si>
    <t>Oklahoma.................</t>
  </si>
  <si>
    <t>Oregon...................</t>
  </si>
  <si>
    <t>Pennsylvania.............</t>
  </si>
  <si>
    <t>Rhode Island.............</t>
  </si>
  <si>
    <t>South Carolina...........</t>
  </si>
  <si>
    <t>South Dakota.............</t>
  </si>
  <si>
    <t>Tennessee................</t>
  </si>
  <si>
    <t>Texas....................</t>
  </si>
  <si>
    <t>Utah.....................</t>
  </si>
  <si>
    <t>Vermont..................</t>
  </si>
  <si>
    <t>Virginia.................</t>
  </si>
  <si>
    <t>Washington...............</t>
  </si>
  <si>
    <t>West Virginia............</t>
  </si>
  <si>
    <t>Wisconsin................</t>
  </si>
  <si>
    <t>Wyoming..................</t>
  </si>
  <si>
    <t>Alabama..................</t>
  </si>
  <si>
    <t>Hawaii(3)</t>
  </si>
  <si>
    <t>Maryland(3)</t>
  </si>
  <si>
    <t>Nebraska(3)</t>
  </si>
  <si>
    <t>South Dakota(3)</t>
  </si>
  <si>
    <t>Tennessee(3)</t>
  </si>
  <si>
    <t>Alabama(2)</t>
  </si>
  <si>
    <t>Delaware(3)</t>
  </si>
  <si>
    <t>District of Columbia(2)(3)</t>
  </si>
  <si>
    <t>CES0000000001</t>
  </si>
  <si>
    <t>CES9000000001</t>
  </si>
  <si>
    <t>US total</t>
  </si>
  <si>
    <t>US gov</t>
  </si>
  <si>
    <t>Employment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</si>
</sst>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_(* #,##0_);_(* \(#,##0\);_(* &quot;-&quot;??_);_(@_)"/>
    <numFmt numFmtId="173" formatCode="#,##0.0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 Unicode MS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2" fontId="56" fillId="0" borderId="0" xfId="507" applyNumberFormat="1" applyFont="1"/>
    <xf numFmtId="170" fontId="56" fillId="0" borderId="0" xfId="507" applyNumberFormat="1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0" fontId="23" fillId="0" borderId="0" xfId="0" applyFont="1" applyFill="1"/>
    <xf numFmtId="170" fontId="56" fillId="0" borderId="0" xfId="0" applyNumberFormat="1" applyFont="1" applyFill="1"/>
    <xf numFmtId="4" fontId="56" fillId="0" borderId="0" xfId="0" applyNumberFormat="1" applyFont="1"/>
    <xf numFmtId="0" fontId="23" fillId="40" borderId="0" xfId="149" applyFont="1" applyFill="1"/>
    <xf numFmtId="0" fontId="56" fillId="40" borderId="0" xfId="0" applyFont="1" applyFill="1"/>
    <xf numFmtId="170" fontId="56" fillId="40" borderId="0" xfId="0" applyNumberFormat="1" applyFont="1" applyFill="1"/>
    <xf numFmtId="173" fontId="56" fillId="0" borderId="0" xfId="0" applyNumberFormat="1" applyFont="1"/>
    <xf numFmtId="1" fontId="56" fillId="0" borderId="0" xfId="507" applyNumberFormat="1" applyFont="1"/>
    <xf numFmtId="0" fontId="74" fillId="0" borderId="0" xfId="0" applyFont="1" applyAlignment="1">
      <alignment horizontal="left" vertical="center"/>
    </xf>
    <xf numFmtId="2" fontId="56" fillId="0" borderId="0" xfId="0" applyNumberFormat="1" applyFont="1" applyFill="1"/>
    <xf numFmtId="2" fontId="56" fillId="0" borderId="0" xfId="0" applyNumberFormat="1" applyFont="1"/>
    <xf numFmtId="49" fontId="56" fillId="0" borderId="0" xfId="0" applyNumberFormat="1" applyFont="1"/>
    <xf numFmtId="0" fontId="73" fillId="0" borderId="0" xfId="0" applyFont="1" applyFill="1" applyAlignment="1">
      <alignment horizontal="left"/>
    </xf>
  </cellXfs>
  <cellStyles count="508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" xfId="507" builtinId="3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D22" sqref="D22"/>
    </sheetView>
  </sheetViews>
  <sheetFormatPr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4" t="s">
        <v>174</v>
      </c>
      <c r="B1" s="34"/>
      <c r="C1" s="34"/>
      <c r="D1" s="34"/>
      <c r="E1" s="34"/>
      <c r="F1" s="34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4.9000000000000004</v>
      </c>
      <c r="D3" s="1">
        <f>+Unemployment!F2</f>
        <v>-0.59999999999999964</v>
      </c>
      <c r="E3" s="1">
        <f>+Total_Employment!F2</f>
        <v>1.8965419340185141</v>
      </c>
      <c r="F3" s="1">
        <f>+Government_Employment!F2</f>
        <v>0.34142122274321007</v>
      </c>
    </row>
    <row r="4" spans="1:10" x14ac:dyDescent="0.2">
      <c r="A4" s="8" t="s">
        <v>0</v>
      </c>
      <c r="B4" s="16" t="s">
        <v>59</v>
      </c>
      <c r="C4" s="1">
        <f>+Unemployment!E3</f>
        <v>6.2</v>
      </c>
      <c r="D4" s="1">
        <f>+Unemployment!F3</f>
        <v>0.20000000000000018</v>
      </c>
      <c r="E4" s="1">
        <f>+Total_Employment!F3</f>
        <v>1.1040033016921136</v>
      </c>
      <c r="F4" s="1">
        <f>+Government_Employment!F3</f>
        <v>-0.53092646668436716</v>
      </c>
    </row>
    <row r="5" spans="1:10" x14ac:dyDescent="0.2">
      <c r="A5" s="8" t="s">
        <v>1</v>
      </c>
      <c r="B5" s="16" t="s">
        <v>60</v>
      </c>
      <c r="C5" s="1">
        <f>+Unemployment!E4</f>
        <v>6.6</v>
      </c>
      <c r="D5" s="1">
        <f>+Unemployment!F4</f>
        <v>0.19999999999999929</v>
      </c>
      <c r="E5" s="1">
        <f>+Total_Employment!F4</f>
        <v>-8.8261253309784848E-2</v>
      </c>
      <c r="F5" s="1">
        <f>+Government_Employment!F4</f>
        <v>-0.3663003663003761</v>
      </c>
    </row>
    <row r="6" spans="1:10" x14ac:dyDescent="0.2">
      <c r="A6" s="8" t="s">
        <v>2</v>
      </c>
      <c r="B6" s="16" t="s">
        <v>61</v>
      </c>
      <c r="C6" s="1">
        <f>+Unemployment!E5</f>
        <v>5.5</v>
      </c>
      <c r="D6" s="1">
        <f>+Unemployment!F5</f>
        <v>-0.79999999999999982</v>
      </c>
      <c r="E6" s="1">
        <f>+Total_Employment!F5</f>
        <v>2.9680977365861061</v>
      </c>
      <c r="F6" s="1">
        <f>+Government_Employment!F5</f>
        <v>-0.65837600585224587</v>
      </c>
    </row>
    <row r="7" spans="1:10" x14ac:dyDescent="0.2">
      <c r="A7" s="8" t="s">
        <v>3</v>
      </c>
      <c r="B7" s="16" t="s">
        <v>62</v>
      </c>
      <c r="C7" s="1">
        <f>+Unemployment!E6</f>
        <v>4.2</v>
      </c>
      <c r="D7" s="1">
        <f>+Unemployment!F6</f>
        <v>-1.3999999999999995</v>
      </c>
      <c r="E7" s="1">
        <f>+Total_Employment!F6</f>
        <v>2.3228707018566386</v>
      </c>
      <c r="F7" s="1">
        <f>+Government_Employment!F6</f>
        <v>0.18805829807240215</v>
      </c>
    </row>
    <row r="8" spans="1:10" x14ac:dyDescent="0.2">
      <c r="A8" s="8" t="s">
        <v>4</v>
      </c>
      <c r="B8" s="16" t="s">
        <v>63</v>
      </c>
      <c r="C8" s="1">
        <f>+Unemployment!E7</f>
        <v>5.5</v>
      </c>
      <c r="D8" s="1">
        <f>+Unemployment!F7</f>
        <v>-1.2000000000000002</v>
      </c>
      <c r="E8" s="1">
        <f>+Total_Employment!F7</f>
        <v>2.8477021641527545</v>
      </c>
      <c r="F8" s="1">
        <f>+Government_Employment!F7</f>
        <v>1.62168802981284</v>
      </c>
    </row>
    <row r="9" spans="1:10" x14ac:dyDescent="0.2">
      <c r="A9" s="8" t="s">
        <v>5</v>
      </c>
      <c r="B9" s="16" t="s">
        <v>64</v>
      </c>
      <c r="C9" s="1">
        <f>+Unemployment!E8</f>
        <v>3</v>
      </c>
      <c r="D9" s="1">
        <f>+Unemployment!F8</f>
        <v>-1.0999999999999996</v>
      </c>
      <c r="E9" s="1">
        <f>+Total_Employment!F8</f>
        <v>2.4982155603140654</v>
      </c>
      <c r="F9" s="1">
        <f>+Government_Employment!F8</f>
        <v>2.2028564512224458</v>
      </c>
    </row>
    <row r="10" spans="1:10" x14ac:dyDescent="0.2">
      <c r="A10" s="8" t="s">
        <v>6</v>
      </c>
      <c r="B10" s="16" t="s">
        <v>65</v>
      </c>
      <c r="C10" s="1">
        <f>+Unemployment!E9</f>
        <v>5.5</v>
      </c>
      <c r="D10" s="1">
        <f>+Unemployment!F9</f>
        <v>-0.5</v>
      </c>
      <c r="E10" s="1">
        <f>+Total_Employment!F9</f>
        <v>0.94633445136560468</v>
      </c>
      <c r="F10" s="1">
        <f>+Government_Employment!F9</f>
        <v>-0.79365079365079083</v>
      </c>
    </row>
    <row r="11" spans="1:10" x14ac:dyDescent="0.2">
      <c r="A11" s="8" t="s">
        <v>7</v>
      </c>
      <c r="B11" s="16" t="s">
        <v>66</v>
      </c>
      <c r="C11" s="1">
        <f>+Unemployment!E10</f>
        <v>4.5999999999999996</v>
      </c>
      <c r="D11" s="1">
        <f>+Unemployment!F10</f>
        <v>-0.30000000000000071</v>
      </c>
      <c r="E11" s="1">
        <f>+Total_Employment!F10</f>
        <v>2.4477880080844283</v>
      </c>
      <c r="F11" s="1">
        <f>+Government_Employment!F10</f>
        <v>0.61823802163831765</v>
      </c>
    </row>
    <row r="12" spans="1:10" x14ac:dyDescent="0.2">
      <c r="A12" s="8" t="s">
        <v>8</v>
      </c>
      <c r="B12" s="16" t="s">
        <v>67</v>
      </c>
      <c r="C12" s="1">
        <f>+Unemployment!E11</f>
        <v>6.5</v>
      </c>
      <c r="D12" s="1">
        <f>+Unemployment!F11</f>
        <v>-0.79999999999999982</v>
      </c>
      <c r="E12" s="1">
        <f>+Total_Employment!F11</f>
        <v>1.4523093026298506</v>
      </c>
      <c r="F12" s="1">
        <f>+Government_Employment!F11</f>
        <v>1.347935973041281</v>
      </c>
    </row>
    <row r="13" spans="1:10" x14ac:dyDescent="0.2">
      <c r="A13" s="8" t="s">
        <v>9</v>
      </c>
      <c r="B13" s="16" t="s">
        <v>68</v>
      </c>
      <c r="C13" s="1">
        <f>+Unemployment!E12</f>
        <v>4.9000000000000004</v>
      </c>
      <c r="D13" s="1">
        <f>+Unemployment!F12</f>
        <v>-0.69999999999999929</v>
      </c>
      <c r="E13" s="1">
        <f>+Total_Employment!F12</f>
        <v>3.0405701068950464</v>
      </c>
      <c r="F13" s="1">
        <f>+Government_Employment!F12</f>
        <v>0.74225273705696981</v>
      </c>
    </row>
    <row r="14" spans="1:10" x14ac:dyDescent="0.2">
      <c r="A14" s="8" t="s">
        <v>10</v>
      </c>
      <c r="B14" s="16" t="s">
        <v>69</v>
      </c>
      <c r="C14" s="1">
        <f>+Unemployment!E13</f>
        <v>5.4</v>
      </c>
      <c r="D14" s="1">
        <f>+Unemployment!F13</f>
        <v>-0.79999999999999982</v>
      </c>
      <c r="E14" s="1">
        <f>+Total_Employment!F13</f>
        <v>2.7448474953266633</v>
      </c>
      <c r="F14" s="1">
        <f>+Government_Employment!F13</f>
        <v>0.75121520106053996</v>
      </c>
    </row>
    <row r="15" spans="1:10" x14ac:dyDescent="0.2">
      <c r="A15" s="8" t="s">
        <v>11</v>
      </c>
      <c r="B15" s="16" t="s">
        <v>70</v>
      </c>
      <c r="C15" s="1">
        <f>+Unemployment!E14</f>
        <v>3.1</v>
      </c>
      <c r="D15" s="1">
        <f>+Unemployment!F14</f>
        <v>-0.89999999999999991</v>
      </c>
      <c r="E15" s="1">
        <f>+Total_Employment!F14</f>
        <v>2.4628986422481791</v>
      </c>
      <c r="F15" s="1">
        <f>+Government_Employment!F14</f>
        <v>0.23828435266084469</v>
      </c>
    </row>
    <row r="16" spans="1:10" x14ac:dyDescent="0.2">
      <c r="A16" s="8" t="s">
        <v>12</v>
      </c>
      <c r="B16" s="16" t="s">
        <v>71</v>
      </c>
      <c r="C16" s="1">
        <f>+Unemployment!E15</f>
        <v>3.9</v>
      </c>
      <c r="D16" s="1">
        <f>+Unemployment!F15</f>
        <v>-0.30000000000000027</v>
      </c>
      <c r="E16" s="1">
        <f>+Total_Employment!F15</f>
        <v>3.9699248120300679</v>
      </c>
      <c r="F16" s="1">
        <f>+Government_Employment!F15</f>
        <v>2.6182432432432456</v>
      </c>
    </row>
    <row r="17" spans="1:6" x14ac:dyDescent="0.2">
      <c r="A17" s="8" t="s">
        <v>13</v>
      </c>
      <c r="B17" s="16" t="s">
        <v>72</v>
      </c>
      <c r="C17" s="1">
        <f>+Unemployment!E16</f>
        <v>6.4</v>
      </c>
      <c r="D17" s="1">
        <f>+Unemployment!F16</f>
        <v>0.40000000000000036</v>
      </c>
      <c r="E17" s="1">
        <f>+Total_Employment!F16</f>
        <v>1.1082808994450133</v>
      </c>
      <c r="F17" s="1">
        <f>+Government_Employment!F16</f>
        <v>0.3621876131836288</v>
      </c>
    </row>
    <row r="18" spans="1:6" x14ac:dyDescent="0.2">
      <c r="A18" s="8" t="s">
        <v>14</v>
      </c>
      <c r="B18" s="16" t="s">
        <v>73</v>
      </c>
      <c r="C18" s="1">
        <f>+Unemployment!E17</f>
        <v>4.7</v>
      </c>
      <c r="D18" s="1">
        <f>+Unemployment!F17</f>
        <v>-0.5</v>
      </c>
      <c r="E18" s="1">
        <f>+Total_Employment!F17</f>
        <v>1.6877357866172504</v>
      </c>
      <c r="F18" s="1">
        <f>+Government_Employment!F17</f>
        <v>0.9873060648801335</v>
      </c>
    </row>
    <row r="19" spans="1:6" x14ac:dyDescent="0.2">
      <c r="A19" s="8" t="s">
        <v>15</v>
      </c>
      <c r="B19" s="16" t="s">
        <v>74</v>
      </c>
      <c r="C19" s="1">
        <f>+Unemployment!E18</f>
        <v>3.7</v>
      </c>
      <c r="D19" s="1">
        <f>+Unemployment!F18</f>
        <v>0</v>
      </c>
      <c r="E19" s="1">
        <f>+Total_Employment!F18</f>
        <v>1.0137302707558193</v>
      </c>
      <c r="F19" s="1">
        <f>+Government_Employment!F18</f>
        <v>-3.9123630672921461E-2</v>
      </c>
    </row>
    <row r="20" spans="1:6" x14ac:dyDescent="0.2">
      <c r="A20" s="8" t="s">
        <v>16</v>
      </c>
      <c r="B20" s="16" t="s">
        <v>75</v>
      </c>
      <c r="C20" s="1">
        <f>+Unemployment!E19</f>
        <v>4</v>
      </c>
      <c r="D20" s="1">
        <f>+Unemployment!F19</f>
        <v>-0.29999999999999982</v>
      </c>
      <c r="E20" s="1">
        <f>+Total_Employment!F19</f>
        <v>-0.38535645472060898</v>
      </c>
      <c r="F20" s="1">
        <f>+Government_Employment!F19</f>
        <v>-0.583430571761967</v>
      </c>
    </row>
    <row r="21" spans="1:6" x14ac:dyDescent="0.2">
      <c r="A21" s="8" t="s">
        <v>17</v>
      </c>
      <c r="B21" s="16" t="s">
        <v>76</v>
      </c>
      <c r="C21" s="1">
        <f>+Unemployment!E20</f>
        <v>5.8</v>
      </c>
      <c r="D21" s="1">
        <f>+Unemployment!F20</f>
        <v>0.5</v>
      </c>
      <c r="E21" s="1">
        <f>+Total_Employment!F20</f>
        <v>1.534772182254196</v>
      </c>
      <c r="F21" s="1">
        <f>+Government_Employment!F20</f>
        <v>-1.5625</v>
      </c>
    </row>
    <row r="22" spans="1:6" x14ac:dyDescent="0.2">
      <c r="A22" s="8" t="s">
        <v>18</v>
      </c>
      <c r="B22" s="16" t="s">
        <v>77</v>
      </c>
      <c r="C22" s="1">
        <f>+Unemployment!E21</f>
        <v>5.9</v>
      </c>
      <c r="D22" s="1">
        <f>+Unemployment!F21</f>
        <v>-0.79999999999999982</v>
      </c>
      <c r="E22" s="1">
        <f>+Total_Employment!F21</f>
        <v>-0.93631083516924063</v>
      </c>
      <c r="F22" s="1">
        <f>+Government_Employment!F21</f>
        <v>-0.79171741778317761</v>
      </c>
    </row>
    <row r="23" spans="1:6" x14ac:dyDescent="0.2">
      <c r="A23" s="8" t="s">
        <v>19</v>
      </c>
      <c r="B23" s="16" t="s">
        <v>78</v>
      </c>
      <c r="C23" s="1">
        <f>+Unemployment!E22</f>
        <v>3.6</v>
      </c>
      <c r="D23" s="1">
        <f>+Unemployment!F22</f>
        <v>-1.1000000000000001</v>
      </c>
      <c r="E23" s="1">
        <f>+Total_Employment!F22</f>
        <v>0.95473251028805883</v>
      </c>
      <c r="F23" s="1">
        <f>+Government_Employment!F22</f>
        <v>-0.80482897384307472</v>
      </c>
    </row>
    <row r="24" spans="1:6" x14ac:dyDescent="0.2">
      <c r="A24" s="8" t="s">
        <v>20</v>
      </c>
      <c r="B24" s="16" t="s">
        <v>79</v>
      </c>
      <c r="C24" s="1">
        <f>+Unemployment!E23</f>
        <v>4.7</v>
      </c>
      <c r="D24" s="1">
        <f>+Unemployment!F23</f>
        <v>-0.70000000000000018</v>
      </c>
      <c r="E24" s="1">
        <f>+Total_Employment!F23</f>
        <v>1.4217113472227538</v>
      </c>
      <c r="F24" s="1">
        <f>+Government_Employment!F23</f>
        <v>-0.47656870532168938</v>
      </c>
    </row>
    <row r="25" spans="1:6" x14ac:dyDescent="0.2">
      <c r="A25" s="8" t="s">
        <v>21</v>
      </c>
      <c r="B25" s="16" t="s">
        <v>80</v>
      </c>
      <c r="C25" s="1">
        <f>+Unemployment!E24</f>
        <v>4.5</v>
      </c>
      <c r="D25" s="1">
        <f>+Unemployment!F24</f>
        <v>-0.59999999999999964</v>
      </c>
      <c r="E25" s="1">
        <f>+Total_Employment!F24</f>
        <v>1.9377382465057158</v>
      </c>
      <c r="F25" s="1">
        <f>+Government_Employment!F24</f>
        <v>0.82331998219848934</v>
      </c>
    </row>
    <row r="26" spans="1:6" x14ac:dyDescent="0.2">
      <c r="A26" s="8" t="s">
        <v>22</v>
      </c>
      <c r="B26" s="16" t="s">
        <v>81</v>
      </c>
      <c r="C26" s="1">
        <f>+Unemployment!E25</f>
        <v>4.8</v>
      </c>
      <c r="D26" s="1">
        <f>+Unemployment!F25</f>
        <v>-1.1000000000000005</v>
      </c>
      <c r="E26" s="1">
        <f>+Total_Employment!F25</f>
        <v>2.1505885696690985</v>
      </c>
      <c r="F26" s="1">
        <f>+Government_Employment!F25</f>
        <v>0.82477697357346003</v>
      </c>
    </row>
    <row r="27" spans="1:6" x14ac:dyDescent="0.2">
      <c r="A27" s="8" t="s">
        <v>23</v>
      </c>
      <c r="B27" s="16" t="s">
        <v>82</v>
      </c>
      <c r="C27" s="1">
        <f>+Unemployment!E26</f>
        <v>3.7</v>
      </c>
      <c r="D27" s="1">
        <f>+Unemployment!F26</f>
        <v>0</v>
      </c>
      <c r="E27" s="1">
        <f>+Total_Employment!F26</f>
        <v>1.3158357668085596</v>
      </c>
      <c r="F27" s="1">
        <f>+Government_Employment!F26</f>
        <v>2.3815194093845804E-2</v>
      </c>
    </row>
    <row r="28" spans="1:6" x14ac:dyDescent="0.2">
      <c r="A28" s="8" t="s">
        <v>24</v>
      </c>
      <c r="B28" s="16" t="s">
        <v>83</v>
      </c>
      <c r="C28" s="1">
        <f>+Unemployment!E27</f>
        <v>6.5</v>
      </c>
      <c r="D28" s="1">
        <f>+Unemployment!F27</f>
        <v>-9.9999999999999645E-2</v>
      </c>
      <c r="E28" s="1">
        <f>+Total_Employment!F27</f>
        <v>1.4528703047484104</v>
      </c>
      <c r="F28" s="1">
        <f>+Government_Employment!F27</f>
        <v>0.94378334017235499</v>
      </c>
    </row>
    <row r="29" spans="1:6" x14ac:dyDescent="0.2">
      <c r="A29" s="8" t="s">
        <v>25</v>
      </c>
      <c r="B29" s="16" t="s">
        <v>84</v>
      </c>
      <c r="C29" s="1">
        <f>+Unemployment!E28</f>
        <v>4.2</v>
      </c>
      <c r="D29" s="1">
        <f>+Unemployment!F28</f>
        <v>-1.0999999999999996</v>
      </c>
      <c r="E29" s="1">
        <f>+Total_Employment!F28</f>
        <v>0.67271026692568014</v>
      </c>
      <c r="F29" s="1">
        <f>+Government_Employment!F28</f>
        <v>-0.55071133547499596</v>
      </c>
    </row>
    <row r="30" spans="1:6" x14ac:dyDescent="0.2">
      <c r="A30" s="8" t="s">
        <v>26</v>
      </c>
      <c r="B30" s="16" t="s">
        <v>85</v>
      </c>
      <c r="C30" s="1">
        <f>+Unemployment!E29</f>
        <v>4.2</v>
      </c>
      <c r="D30" s="1">
        <f>+Unemployment!F29</f>
        <v>0.10000000000000053</v>
      </c>
      <c r="E30" s="1">
        <f>+Total_Employment!F29</f>
        <v>0.84819486733362925</v>
      </c>
      <c r="F30" s="1">
        <f>+Government_Employment!F29</f>
        <v>0.99889012208658201</v>
      </c>
    </row>
    <row r="31" spans="1:6" x14ac:dyDescent="0.2">
      <c r="A31" s="8" t="s">
        <v>27</v>
      </c>
      <c r="B31" s="16" t="s">
        <v>86</v>
      </c>
      <c r="C31" s="1">
        <f>+Unemployment!E30</f>
        <v>3</v>
      </c>
      <c r="D31" s="1">
        <f>+Unemployment!F30</f>
        <v>0.20000000000000018</v>
      </c>
      <c r="E31" s="1">
        <f>+Total_Employment!F30</f>
        <v>1.2888400439604375</v>
      </c>
      <c r="F31" s="1">
        <f>+Government_Employment!F30</f>
        <v>1.0011778563015161</v>
      </c>
    </row>
    <row r="32" spans="1:6" x14ac:dyDescent="0.2">
      <c r="A32" s="8" t="s">
        <v>28</v>
      </c>
      <c r="B32" s="16" t="s">
        <v>87</v>
      </c>
      <c r="C32" s="1">
        <f>+Unemployment!E31</f>
        <v>5.9</v>
      </c>
      <c r="D32" s="1">
        <f>+Unemployment!F31</f>
        <v>-1.0999999999999996</v>
      </c>
      <c r="E32" s="1">
        <f>+Total_Employment!F31</f>
        <v>2.3024468511833263</v>
      </c>
      <c r="F32" s="1">
        <f>+Government_Employment!F31</f>
        <v>1.3012361743656387</v>
      </c>
    </row>
    <row r="33" spans="1:6" x14ac:dyDescent="0.2">
      <c r="A33" s="8" t="s">
        <v>29</v>
      </c>
      <c r="B33" s="16" t="s">
        <v>88</v>
      </c>
      <c r="C33" s="1">
        <f>+Unemployment!E32</f>
        <v>2.7</v>
      </c>
      <c r="D33" s="1">
        <f>+Unemployment!F32</f>
        <v>-1</v>
      </c>
      <c r="E33" s="1">
        <f>+Total_Employment!F32</f>
        <v>2.2109626900046253</v>
      </c>
      <c r="F33" s="1">
        <f>+Government_Employment!F32</f>
        <v>-0.66518847006652448</v>
      </c>
    </row>
    <row r="34" spans="1:6" x14ac:dyDescent="0.2">
      <c r="A34" s="8" t="s">
        <v>30</v>
      </c>
      <c r="B34" s="16" t="s">
        <v>89</v>
      </c>
      <c r="C34" s="1">
        <f>+Unemployment!E33</f>
        <v>4.3</v>
      </c>
      <c r="D34" s="1">
        <f>+Unemployment!F33</f>
        <v>-2</v>
      </c>
      <c r="E34" s="1">
        <f>+Total_Employment!F33</f>
        <v>1.4992353398350478</v>
      </c>
      <c r="F34" s="1">
        <f>+Government_Employment!F33</f>
        <v>-0.11411803064883541</v>
      </c>
    </row>
    <row r="35" spans="1:6" x14ac:dyDescent="0.2">
      <c r="A35" s="8" t="s">
        <v>31</v>
      </c>
      <c r="B35" s="16" t="s">
        <v>90</v>
      </c>
      <c r="C35" s="1">
        <f>+Unemployment!E34</f>
        <v>6.4</v>
      </c>
      <c r="D35" s="1">
        <f>+Unemployment!F34</f>
        <v>-9.9999999999999645E-2</v>
      </c>
      <c r="E35" s="1">
        <f>+Total_Employment!F34</f>
        <v>7.2621641249082103E-2</v>
      </c>
      <c r="F35" s="1">
        <f>+Government_Employment!F34</f>
        <v>0.26315789473683182</v>
      </c>
    </row>
    <row r="36" spans="1:6" x14ac:dyDescent="0.2">
      <c r="A36" s="8" t="s">
        <v>32</v>
      </c>
      <c r="B36" s="16" t="s">
        <v>91</v>
      </c>
      <c r="C36" s="1">
        <f>+Unemployment!E35</f>
        <v>4.8</v>
      </c>
      <c r="D36" s="1">
        <f>+Unemployment!F35</f>
        <v>-0.90000000000000036</v>
      </c>
      <c r="E36" s="1">
        <f>+Total_Employment!F35</f>
        <v>1.4173365385661496</v>
      </c>
      <c r="F36" s="1">
        <f>+Government_Employment!F35</f>
        <v>0.40451945878086093</v>
      </c>
    </row>
    <row r="37" spans="1:6" x14ac:dyDescent="0.2">
      <c r="A37" s="8" t="s">
        <v>33</v>
      </c>
      <c r="B37" s="16" t="s">
        <v>92</v>
      </c>
      <c r="C37" s="1">
        <f>+Unemployment!E36</f>
        <v>5.5</v>
      </c>
      <c r="D37" s="1">
        <f>+Unemployment!F36</f>
        <v>-0.20000000000000018</v>
      </c>
      <c r="E37" s="1">
        <f>+Total_Employment!F36</f>
        <v>2.0601164310324327</v>
      </c>
      <c r="F37" s="1">
        <f>+Government_Employment!F36</f>
        <v>0.69531358642747065</v>
      </c>
    </row>
    <row r="38" spans="1:6" x14ac:dyDescent="0.2">
      <c r="A38" s="8" t="s">
        <v>34</v>
      </c>
      <c r="B38" s="16" t="s">
        <v>93</v>
      </c>
      <c r="C38" s="1">
        <f>+Unemployment!E37</f>
        <v>2.9</v>
      </c>
      <c r="D38" s="1">
        <f>+Unemployment!F37</f>
        <v>0.19999999999999973</v>
      </c>
      <c r="E38" s="1">
        <f>+Total_Employment!F37</f>
        <v>-4.8943510133678263</v>
      </c>
      <c r="F38" s="1">
        <f>+Government_Employment!F37</f>
        <v>3.2418952618453734</v>
      </c>
    </row>
    <row r="39" spans="1:6" x14ac:dyDescent="0.2">
      <c r="A39" s="8" t="s">
        <v>35</v>
      </c>
      <c r="B39" s="16" t="s">
        <v>94</v>
      </c>
      <c r="C39" s="1">
        <f>+Unemployment!E38</f>
        <v>4.9000000000000004</v>
      </c>
      <c r="D39" s="1">
        <f>+Unemployment!F38</f>
        <v>-0.19999999999999929</v>
      </c>
      <c r="E39" s="1">
        <f>+Total_Employment!F38</f>
        <v>1.4576773476569604</v>
      </c>
      <c r="F39" s="1">
        <f>+Government_Employment!F38</f>
        <v>0.2081436190971564</v>
      </c>
    </row>
    <row r="40" spans="1:6" x14ac:dyDescent="0.2">
      <c r="A40" s="8" t="s">
        <v>36</v>
      </c>
      <c r="B40" s="16" t="s">
        <v>95</v>
      </c>
      <c r="C40" s="1">
        <f>+Unemployment!E39</f>
        <v>4.2</v>
      </c>
      <c r="D40" s="1">
        <f>+Unemployment!F39</f>
        <v>0.10000000000000053</v>
      </c>
      <c r="E40" s="1">
        <f>+Total_Employment!F39</f>
        <v>-0.42967118219251477</v>
      </c>
      <c r="F40" s="1">
        <f>+Government_Employment!F39</f>
        <v>0.62767475035663267</v>
      </c>
    </row>
    <row r="41" spans="1:6" x14ac:dyDescent="0.2">
      <c r="A41" s="8" t="s">
        <v>37</v>
      </c>
      <c r="B41" s="16" t="s">
        <v>96</v>
      </c>
      <c r="C41" s="1">
        <f>+Unemployment!E40</f>
        <v>4.8</v>
      </c>
      <c r="D41" s="1">
        <f>+Unemployment!F40</f>
        <v>-1</v>
      </c>
      <c r="E41" s="1">
        <f>+Total_Employment!F40</f>
        <v>3.1384790011350638</v>
      </c>
      <c r="F41" s="1">
        <f>+Government_Employment!F40</f>
        <v>2.2125377137110158</v>
      </c>
    </row>
    <row r="42" spans="1:6" x14ac:dyDescent="0.2">
      <c r="A42" s="8" t="s">
        <v>38</v>
      </c>
      <c r="B42" s="16" t="s">
        <v>97</v>
      </c>
      <c r="C42" s="1">
        <f>+Unemployment!E41</f>
        <v>4.5999999999999996</v>
      </c>
      <c r="D42" s="1">
        <f>+Unemployment!F41</f>
        <v>-0.70000000000000018</v>
      </c>
      <c r="E42" s="1">
        <f>+Total_Employment!F41</f>
        <v>0.91535145717769328</v>
      </c>
      <c r="F42" s="1">
        <f>+Government_Employment!F41</f>
        <v>0</v>
      </c>
    </row>
    <row r="43" spans="1:6" x14ac:dyDescent="0.2">
      <c r="A43" s="8" t="s">
        <v>39</v>
      </c>
      <c r="B43" s="16" t="s">
        <v>98</v>
      </c>
      <c r="C43" s="1">
        <f>+Unemployment!E42</f>
        <v>5.4</v>
      </c>
      <c r="D43" s="1">
        <f>+Unemployment!F42</f>
        <v>-1</v>
      </c>
      <c r="E43" s="1">
        <f>+Total_Employment!F42</f>
        <v>1.5391014975041584</v>
      </c>
      <c r="F43" s="1">
        <f>+Government_Employment!F42</f>
        <v>-0.82508250825082952</v>
      </c>
    </row>
    <row r="44" spans="1:6" x14ac:dyDescent="0.2">
      <c r="A44" s="8" t="s">
        <v>40</v>
      </c>
      <c r="B44" s="16" t="s">
        <v>99</v>
      </c>
      <c r="C44" s="1">
        <f>+Unemployment!E43</f>
        <v>5.5</v>
      </c>
      <c r="D44" s="1">
        <f>+Unemployment!F43</f>
        <v>-1</v>
      </c>
      <c r="E44" s="1">
        <f>+Total_Employment!F43</f>
        <v>2.1223093944880311</v>
      </c>
      <c r="F44" s="1">
        <f>+Government_Employment!F43</f>
        <v>0.91870824053452704</v>
      </c>
    </row>
    <row r="45" spans="1:6" x14ac:dyDescent="0.2">
      <c r="A45" s="8" t="s">
        <v>41</v>
      </c>
      <c r="B45" s="16" t="s">
        <v>100</v>
      </c>
      <c r="C45" s="1">
        <f>+Unemployment!E44</f>
        <v>2.7</v>
      </c>
      <c r="D45" s="1">
        <f>+Unemployment!F44</f>
        <v>-0.59999999999999964</v>
      </c>
      <c r="E45" s="1">
        <f>+Total_Employment!F44</f>
        <v>1.3123974689477347</v>
      </c>
      <c r="F45" s="1">
        <f>+Government_Employment!F44</f>
        <v>0</v>
      </c>
    </row>
    <row r="46" spans="1:6" x14ac:dyDescent="0.2">
      <c r="A46" s="8" t="s">
        <v>42</v>
      </c>
      <c r="B46" s="16" t="s">
        <v>101</v>
      </c>
      <c r="C46" s="1">
        <f>+Unemployment!E45</f>
        <v>4.9000000000000004</v>
      </c>
      <c r="D46" s="1">
        <f>+Unemployment!F45</f>
        <v>-1.0999999999999996</v>
      </c>
      <c r="E46" s="1">
        <f>+Total_Employment!F45</f>
        <v>3.1207408701729999</v>
      </c>
      <c r="F46" s="1">
        <f>+Government_Employment!F45</f>
        <v>2.356823002591657E-2</v>
      </c>
    </row>
    <row r="47" spans="1:6" x14ac:dyDescent="0.2">
      <c r="A47" s="8" t="s">
        <v>43</v>
      </c>
      <c r="B47" s="16" t="s">
        <v>102</v>
      </c>
      <c r="C47" s="1">
        <f>+Unemployment!E46</f>
        <v>4.4000000000000004</v>
      </c>
      <c r="D47" s="1">
        <f>+Unemployment!F46</f>
        <v>0</v>
      </c>
      <c r="E47" s="1">
        <f>+Total_Employment!F46</f>
        <v>1.4491033196252223</v>
      </c>
      <c r="F47" s="1">
        <f>+Government_Employment!F46</f>
        <v>1.5251017639077213</v>
      </c>
    </row>
    <row r="48" spans="1:6" x14ac:dyDescent="0.2">
      <c r="A48" s="8" t="s">
        <v>44</v>
      </c>
      <c r="B48" s="16" t="s">
        <v>103</v>
      </c>
      <c r="C48" s="1">
        <f>+Unemployment!E47</f>
        <v>3.4</v>
      </c>
      <c r="D48" s="1">
        <f>+Unemployment!F47</f>
        <v>-0.10000000000000009</v>
      </c>
      <c r="E48" s="1">
        <f>+Total_Employment!F47</f>
        <v>3.2665345371797772</v>
      </c>
      <c r="F48" s="1">
        <f>+Government_Employment!F47</f>
        <v>1.7626827171109083</v>
      </c>
    </row>
    <row r="49" spans="1:6" x14ac:dyDescent="0.2">
      <c r="A49" s="8" t="s">
        <v>45</v>
      </c>
      <c r="B49" s="16" t="s">
        <v>104</v>
      </c>
      <c r="C49" s="1">
        <f>+Unemployment!E48</f>
        <v>3.4</v>
      </c>
      <c r="D49" s="1">
        <f>+Unemployment!F48</f>
        <v>-0.30000000000000027</v>
      </c>
      <c r="E49" s="1">
        <f>+Total_Employment!F48</f>
        <v>1.5424164524421524</v>
      </c>
      <c r="F49" s="1">
        <f>+Government_Employment!F48</f>
        <v>0.71684587813620748</v>
      </c>
    </row>
    <row r="50" spans="1:6" x14ac:dyDescent="0.2">
      <c r="A50" s="8" t="s">
        <v>46</v>
      </c>
      <c r="B50" s="16" t="s">
        <v>105</v>
      </c>
      <c r="C50" s="1">
        <f>+Unemployment!E49</f>
        <v>4.0999999999999996</v>
      </c>
      <c r="D50" s="1">
        <f>+Unemployment!F49</f>
        <v>-0.70000000000000018</v>
      </c>
      <c r="E50" s="1">
        <f>+Total_Employment!F49</f>
        <v>2.5276337157525308</v>
      </c>
      <c r="F50" s="1">
        <f>+Government_Employment!F49</f>
        <v>-1.4050864128145601E-2</v>
      </c>
    </row>
    <row r="51" spans="1:6" x14ac:dyDescent="0.2">
      <c r="A51" s="8" t="s">
        <v>47</v>
      </c>
      <c r="B51" s="16" t="s">
        <v>106</v>
      </c>
      <c r="C51" s="1">
        <f>+Unemployment!E50</f>
        <v>5.8</v>
      </c>
      <c r="D51" s="1">
        <f>+Unemployment!F50</f>
        <v>9.9999999999999645E-2</v>
      </c>
      <c r="E51" s="1">
        <f>+Total_Employment!F50</f>
        <v>3.0895818659153473</v>
      </c>
      <c r="F51" s="1">
        <f>+Government_Employment!F50</f>
        <v>1.8661403193971138</v>
      </c>
    </row>
    <row r="52" spans="1:6" x14ac:dyDescent="0.2">
      <c r="A52" s="8" t="s">
        <v>48</v>
      </c>
      <c r="B52" s="16" t="s">
        <v>107</v>
      </c>
      <c r="C52" s="1">
        <f>+Unemployment!E51</f>
        <v>6.5</v>
      </c>
      <c r="D52" s="1">
        <f>+Unemployment!F51</f>
        <v>-0.20000000000000018</v>
      </c>
      <c r="E52" s="1">
        <f>+Total_Employment!F51</f>
        <v>-1.520072755619073</v>
      </c>
      <c r="F52" s="1">
        <f>+Government_Employment!F51</f>
        <v>-0.4590163934426128</v>
      </c>
    </row>
    <row r="53" spans="1:6" x14ac:dyDescent="0.2">
      <c r="A53" s="8" t="s">
        <v>49</v>
      </c>
      <c r="B53" s="16" t="s">
        <v>108</v>
      </c>
      <c r="C53" s="1">
        <f>+Unemployment!E52</f>
        <v>4.5999999999999996</v>
      </c>
      <c r="D53" s="1">
        <f>+Unemployment!F52</f>
        <v>-0.10000000000000053</v>
      </c>
      <c r="E53" s="1">
        <f>+Total_Employment!F52</f>
        <v>1.3086642599277942</v>
      </c>
      <c r="F53" s="1">
        <f>+Government_Employment!F52</f>
        <v>0.58379956215033335</v>
      </c>
    </row>
    <row r="54" spans="1:6" x14ac:dyDescent="0.2">
      <c r="A54" s="8" t="s">
        <v>50</v>
      </c>
      <c r="B54" s="16" t="s">
        <v>109</v>
      </c>
      <c r="C54" s="1">
        <f>+Unemployment!E53</f>
        <v>5</v>
      </c>
      <c r="D54" s="1">
        <f>+Unemployment!F53</f>
        <v>1.2000000000000002</v>
      </c>
      <c r="E54" s="1">
        <f>+Total_Employment!F53</f>
        <v>-2.9911624745071475</v>
      </c>
      <c r="F54" s="1">
        <f>+Government_Employment!F53</f>
        <v>1.6925246826515972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C50" sqref="C50"/>
    </sheetView>
  </sheetViews>
  <sheetFormatPr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13" x14ac:dyDescent="0.2">
      <c r="A1" s="9" t="s">
        <v>51</v>
      </c>
      <c r="B1" s="12">
        <f>Employment_Table!C3</f>
        <v>4.9000000000000004</v>
      </c>
      <c r="C1" s="19">
        <f>Employment_Table!D3</f>
        <v>-0.59999999999999964</v>
      </c>
      <c r="D1" s="19">
        <f>Employment_Table!E3</f>
        <v>1.8965419340185141</v>
      </c>
      <c r="E1" s="19">
        <f>Employment_Table!F3</f>
        <v>0.34142122274321007</v>
      </c>
    </row>
    <row r="2" spans="1:13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11"/>
      <c r="I2" s="11"/>
    </row>
    <row r="3" spans="1:13" x14ac:dyDescent="0.2">
      <c r="A3" s="20" t="s">
        <v>34</v>
      </c>
      <c r="B3" s="21">
        <f>Employment_Table!C38</f>
        <v>2.9</v>
      </c>
      <c r="C3" s="21">
        <f>Employment_Table!D38</f>
        <v>0.19999999999999973</v>
      </c>
      <c r="D3" s="23">
        <f>Employment_Table!E38</f>
        <v>-4.8943510133678263</v>
      </c>
      <c r="E3" s="23">
        <f>Employment_Table!F38</f>
        <v>3.2418952618453734</v>
      </c>
    </row>
    <row r="4" spans="1:13" x14ac:dyDescent="0.2">
      <c r="A4" s="20" t="s">
        <v>12</v>
      </c>
      <c r="B4" s="21">
        <f>Employment_Table!C16</f>
        <v>3.9</v>
      </c>
      <c r="C4" s="21">
        <f>Employment_Table!D16</f>
        <v>-0.30000000000000027</v>
      </c>
      <c r="D4" s="23">
        <f>Employment_Table!E16</f>
        <v>3.9699248120300679</v>
      </c>
      <c r="E4" s="23">
        <f>Employment_Table!F16</f>
        <v>2.6182432432432456</v>
      </c>
    </row>
    <row r="5" spans="1:13" x14ac:dyDescent="0.2">
      <c r="A5" s="25" t="s">
        <v>37</v>
      </c>
      <c r="B5" s="26">
        <f>Employment_Table!C41</f>
        <v>4.8</v>
      </c>
      <c r="C5" s="26">
        <f>Employment_Table!D41</f>
        <v>-1</v>
      </c>
      <c r="D5" s="27">
        <f>Employment_Table!E41</f>
        <v>3.1384790011350638</v>
      </c>
      <c r="E5" s="23">
        <f>Employment_Table!F41</f>
        <v>2.2125377137110158</v>
      </c>
    </row>
    <row r="6" spans="1:13" x14ac:dyDescent="0.2">
      <c r="A6" s="20" t="s">
        <v>5</v>
      </c>
      <c r="B6" s="21">
        <f>Employment_Table!C9</f>
        <v>3</v>
      </c>
      <c r="C6" s="21">
        <f>Employment_Table!D9</f>
        <v>-1.0999999999999996</v>
      </c>
      <c r="D6" s="23">
        <f>Employment_Table!E9</f>
        <v>2.4982155603140654</v>
      </c>
      <c r="E6" s="23">
        <f>Employment_Table!F9</f>
        <v>2.2028564512224458</v>
      </c>
      <c r="K6" s="20"/>
    </row>
    <row r="7" spans="1:13" x14ac:dyDescent="0.2">
      <c r="A7" s="25" t="s">
        <v>47</v>
      </c>
      <c r="B7" s="26">
        <f>Employment_Table!C51</f>
        <v>5.8</v>
      </c>
      <c r="C7" s="26">
        <f>Employment_Table!D51</f>
        <v>9.9999999999999645E-2</v>
      </c>
      <c r="D7" s="27">
        <f>Employment_Table!E51</f>
        <v>3.0895818659153473</v>
      </c>
      <c r="E7" s="23">
        <f>Employment_Table!F51</f>
        <v>1.8661403193971138</v>
      </c>
      <c r="K7" s="20"/>
    </row>
    <row r="8" spans="1:13" x14ac:dyDescent="0.2">
      <c r="A8" s="25" t="s">
        <v>44</v>
      </c>
      <c r="B8" s="26">
        <f>Employment_Table!C48</f>
        <v>3.4</v>
      </c>
      <c r="C8" s="26">
        <f>Employment_Table!D48</f>
        <v>-0.10000000000000009</v>
      </c>
      <c r="D8" s="27">
        <f>Employment_Table!E48</f>
        <v>3.2665345371797772</v>
      </c>
      <c r="E8" s="23">
        <f>Employment_Table!F48</f>
        <v>1.7626827171109083</v>
      </c>
    </row>
    <row r="9" spans="1:13" x14ac:dyDescent="0.2">
      <c r="A9" s="20" t="s">
        <v>50</v>
      </c>
      <c r="B9" s="21">
        <f>Employment_Table!C54</f>
        <v>5</v>
      </c>
      <c r="C9" s="21">
        <f>Employment_Table!D54</f>
        <v>1.2000000000000002</v>
      </c>
      <c r="D9" s="1">
        <f>Employment_Table!E54</f>
        <v>-2.9911624745071475</v>
      </c>
      <c r="E9" s="1">
        <f>Employment_Table!F54</f>
        <v>1.6925246826515972</v>
      </c>
      <c r="H9" s="8"/>
      <c r="L9" s="20"/>
    </row>
    <row r="10" spans="1:13" x14ac:dyDescent="0.2">
      <c r="A10" s="25" t="s">
        <v>4</v>
      </c>
      <c r="B10" s="26">
        <f>Employment_Table!C8</f>
        <v>5.5</v>
      </c>
      <c r="C10" s="26">
        <f>Employment_Table!D8</f>
        <v>-1.2000000000000002</v>
      </c>
      <c r="D10" s="27">
        <f>Employment_Table!E8</f>
        <v>2.8477021641527545</v>
      </c>
      <c r="E10" s="23">
        <f>Employment_Table!F8</f>
        <v>1.62168802981284</v>
      </c>
      <c r="H10" s="8"/>
      <c r="I10" s="20"/>
      <c r="L10" s="8"/>
      <c r="M10" s="8"/>
    </row>
    <row r="11" spans="1:13" x14ac:dyDescent="0.2">
      <c r="A11" s="8" t="s">
        <v>43</v>
      </c>
      <c r="B11" s="7">
        <f>Employment_Table!C47</f>
        <v>4.4000000000000004</v>
      </c>
      <c r="C11" s="7">
        <f>Employment_Table!D47</f>
        <v>0</v>
      </c>
      <c r="D11" s="23">
        <f>Employment_Table!E47</f>
        <v>1.4491033196252223</v>
      </c>
      <c r="E11" s="23">
        <f>Employment_Table!F47</f>
        <v>1.5251017639077213</v>
      </c>
      <c r="H11" s="25"/>
      <c r="I11" s="20"/>
      <c r="K11" s="20"/>
      <c r="L11" s="20"/>
    </row>
    <row r="12" spans="1:13" x14ac:dyDescent="0.2">
      <c r="A12" s="8" t="s">
        <v>8</v>
      </c>
      <c r="B12" s="7">
        <f>Employment_Table!C12</f>
        <v>6.5</v>
      </c>
      <c r="C12" s="7">
        <f>Employment_Table!D12</f>
        <v>-0.79999999999999982</v>
      </c>
      <c r="D12" s="1">
        <f>Employment_Table!E12</f>
        <v>1.4523093026298506</v>
      </c>
      <c r="E12" s="1">
        <f>Employment_Table!F12</f>
        <v>1.347935973041281</v>
      </c>
      <c r="H12" s="8"/>
      <c r="I12" s="20"/>
      <c r="K12" s="25"/>
      <c r="L12" s="20"/>
    </row>
    <row r="13" spans="1:13" x14ac:dyDescent="0.2">
      <c r="A13" s="25" t="s">
        <v>28</v>
      </c>
      <c r="B13" s="26">
        <f>Employment_Table!C32</f>
        <v>5.9</v>
      </c>
      <c r="C13" s="26">
        <f>Employment_Table!D32</f>
        <v>-1.0999999999999996</v>
      </c>
      <c r="D13" s="27">
        <f>Employment_Table!E32</f>
        <v>2.3024468511833263</v>
      </c>
      <c r="E13" s="1">
        <f>Employment_Table!F32</f>
        <v>1.3012361743656387</v>
      </c>
      <c r="H13" s="25"/>
      <c r="I13" s="8"/>
      <c r="K13" s="20"/>
      <c r="L13" s="8"/>
    </row>
    <row r="14" spans="1:13" x14ac:dyDescent="0.2">
      <c r="A14" s="8" t="s">
        <v>27</v>
      </c>
      <c r="B14" s="7">
        <f>Employment_Table!C31</f>
        <v>3</v>
      </c>
      <c r="C14" s="7">
        <f>Employment_Table!D31</f>
        <v>0.20000000000000018</v>
      </c>
      <c r="D14" s="23">
        <f>Employment_Table!E31</f>
        <v>1.2888400439604375</v>
      </c>
      <c r="E14" s="23">
        <f>Employment_Table!F31</f>
        <v>1.0011778563015161</v>
      </c>
      <c r="H14" s="25"/>
      <c r="I14" s="8"/>
      <c r="K14" s="25"/>
      <c r="L14" s="20"/>
    </row>
    <row r="15" spans="1:13" x14ac:dyDescent="0.2">
      <c r="A15" s="8" t="s">
        <v>26</v>
      </c>
      <c r="B15" s="7">
        <f>Employment_Table!C30</f>
        <v>4.2</v>
      </c>
      <c r="C15" s="7">
        <f>Employment_Table!D30</f>
        <v>0.10000000000000053</v>
      </c>
      <c r="D15" s="1">
        <f>Employment_Table!E30</f>
        <v>0.84819486733362925</v>
      </c>
      <c r="E15" s="1">
        <f>Employment_Table!F30</f>
        <v>0.99889012208658201</v>
      </c>
      <c r="I15" s="20"/>
    </row>
    <row r="16" spans="1:13" x14ac:dyDescent="0.2">
      <c r="A16" s="8" t="s">
        <v>14</v>
      </c>
      <c r="B16" s="21">
        <f>Employment_Table!C18</f>
        <v>4.7</v>
      </c>
      <c r="C16" s="7">
        <f>Employment_Table!D18</f>
        <v>-0.5</v>
      </c>
      <c r="D16" s="1">
        <f>Employment_Table!E18</f>
        <v>1.6877357866172504</v>
      </c>
      <c r="E16" s="1">
        <f>Employment_Table!F18</f>
        <v>0.9873060648801335</v>
      </c>
      <c r="I16" s="8"/>
    </row>
    <row r="17" spans="1:9" x14ac:dyDescent="0.2">
      <c r="A17" s="20" t="s">
        <v>24</v>
      </c>
      <c r="B17" s="21">
        <f>Employment_Table!C28</f>
        <v>6.5</v>
      </c>
      <c r="C17" s="21">
        <f>Employment_Table!D28</f>
        <v>-9.9999999999999645E-2</v>
      </c>
      <c r="D17" s="23">
        <f>Employment_Table!E28</f>
        <v>1.4528703047484104</v>
      </c>
      <c r="E17" s="23">
        <f>Employment_Table!F28</f>
        <v>0.94378334017235499</v>
      </c>
      <c r="I17" s="25"/>
    </row>
    <row r="18" spans="1:9" x14ac:dyDescent="0.2">
      <c r="A18" s="25" t="s">
        <v>40</v>
      </c>
      <c r="B18" s="26">
        <f>Employment_Table!C44</f>
        <v>5.5</v>
      </c>
      <c r="C18" s="26">
        <f>Employment_Table!D44</f>
        <v>-1</v>
      </c>
      <c r="D18" s="27">
        <f>Employment_Table!E44</f>
        <v>2.1223093944880311</v>
      </c>
      <c r="E18" s="23">
        <f>Employment_Table!F44</f>
        <v>0.91870824053452704</v>
      </c>
    </row>
    <row r="19" spans="1:9" x14ac:dyDescent="0.2">
      <c r="A19" s="20" t="s">
        <v>22</v>
      </c>
      <c r="B19" s="21">
        <f>Employment_Table!C26</f>
        <v>4.8</v>
      </c>
      <c r="C19" s="21">
        <f>Employment_Table!D26</f>
        <v>-1.1000000000000005</v>
      </c>
      <c r="D19" s="1">
        <f>Employment_Table!E26</f>
        <v>2.1505885696690985</v>
      </c>
      <c r="E19" s="1">
        <f>Employment_Table!F26</f>
        <v>0.82477697357346003</v>
      </c>
    </row>
    <row r="20" spans="1:9" x14ac:dyDescent="0.2">
      <c r="A20" s="20" t="s">
        <v>21</v>
      </c>
      <c r="B20" s="21">
        <f>Employment_Table!C25</f>
        <v>4.5</v>
      </c>
      <c r="C20" s="31">
        <f>Employment_Table!D25</f>
        <v>-0.59999999999999964</v>
      </c>
      <c r="D20" s="23">
        <f>Employment_Table!E25</f>
        <v>1.9377382465057158</v>
      </c>
      <c r="E20" s="23">
        <f>Employment_Table!F25</f>
        <v>0.82331998219848934</v>
      </c>
    </row>
    <row r="21" spans="1:9" x14ac:dyDescent="0.2">
      <c r="A21" s="8" t="s">
        <v>10</v>
      </c>
      <c r="B21" s="7">
        <f>Employment_Table!C14</f>
        <v>5.4</v>
      </c>
      <c r="C21" s="7">
        <f>Employment_Table!D14</f>
        <v>-0.79999999999999982</v>
      </c>
      <c r="D21" s="1">
        <f>Employment_Table!E14</f>
        <v>2.7448474953266633</v>
      </c>
      <c r="E21" s="1">
        <f>Employment_Table!F14</f>
        <v>0.75121520106053996</v>
      </c>
    </row>
    <row r="22" spans="1:9" x14ac:dyDescent="0.2">
      <c r="A22" s="8" t="s">
        <v>9</v>
      </c>
      <c r="B22" s="7">
        <f>Employment_Table!C13</f>
        <v>4.9000000000000004</v>
      </c>
      <c r="C22" s="7">
        <f>Employment_Table!D13</f>
        <v>-0.69999999999999929</v>
      </c>
      <c r="D22" s="1">
        <f>Employment_Table!E13</f>
        <v>3.0405701068950464</v>
      </c>
      <c r="E22" s="1">
        <f>Employment_Table!F13</f>
        <v>0.74225273705696981</v>
      </c>
    </row>
    <row r="23" spans="1:9" x14ac:dyDescent="0.2">
      <c r="A23" s="8" t="s">
        <v>45</v>
      </c>
      <c r="B23" s="7">
        <f>Employment_Table!C49</f>
        <v>3.4</v>
      </c>
      <c r="C23" s="32">
        <f>Employment_Table!D49</f>
        <v>-0.30000000000000027</v>
      </c>
      <c r="D23" s="1">
        <f>Employment_Table!E49</f>
        <v>1.5424164524421524</v>
      </c>
      <c r="E23" s="1">
        <f>Employment_Table!F49</f>
        <v>0.71684587813620748</v>
      </c>
    </row>
    <row r="24" spans="1:9" x14ac:dyDescent="0.2">
      <c r="A24" s="8" t="s">
        <v>33</v>
      </c>
      <c r="B24" s="7">
        <f>Employment_Table!C37</f>
        <v>5.5</v>
      </c>
      <c r="C24" s="7">
        <f>Employment_Table!D37</f>
        <v>-0.20000000000000018</v>
      </c>
      <c r="D24" s="1">
        <f>Employment_Table!E37</f>
        <v>2.0601164310324327</v>
      </c>
      <c r="E24" s="1">
        <f>Employment_Table!F37</f>
        <v>0.69531358642747065</v>
      </c>
    </row>
    <row r="25" spans="1:9" x14ac:dyDescent="0.2">
      <c r="A25" s="8" t="s">
        <v>36</v>
      </c>
      <c r="B25" s="7">
        <f>Employment_Table!C40</f>
        <v>4.2</v>
      </c>
      <c r="C25" s="7">
        <f>Employment_Table!D40</f>
        <v>0.10000000000000053</v>
      </c>
      <c r="D25" s="1">
        <f>Employment_Table!E40</f>
        <v>-0.42967118219251477</v>
      </c>
      <c r="E25" s="1">
        <f>Employment_Table!F40</f>
        <v>0.62767475035663267</v>
      </c>
    </row>
    <row r="26" spans="1:9" x14ac:dyDescent="0.2">
      <c r="A26" s="20" t="s">
        <v>7</v>
      </c>
      <c r="B26" s="21">
        <f>Employment_Table!C11</f>
        <v>4.5999999999999996</v>
      </c>
      <c r="C26" s="21">
        <f>Employment_Table!D11</f>
        <v>-0.30000000000000071</v>
      </c>
      <c r="D26" s="1">
        <f>Employment_Table!E11</f>
        <v>2.4477880080844283</v>
      </c>
      <c r="E26" s="1">
        <f>Employment_Table!F11</f>
        <v>0.61823802163831765</v>
      </c>
    </row>
    <row r="27" spans="1:9" x14ac:dyDescent="0.2">
      <c r="A27" s="20" t="s">
        <v>49</v>
      </c>
      <c r="B27" s="21">
        <f>Employment_Table!C53</f>
        <v>4.5999999999999996</v>
      </c>
      <c r="C27" s="21">
        <f>Employment_Table!D53</f>
        <v>-0.10000000000000053</v>
      </c>
      <c r="D27" s="1">
        <f>Employment_Table!E53</f>
        <v>1.3086642599277942</v>
      </c>
      <c r="E27" s="1">
        <f>Employment_Table!F53</f>
        <v>0.58379956215033335</v>
      </c>
    </row>
    <row r="28" spans="1:9" x14ac:dyDescent="0.2">
      <c r="A28" s="8" t="s">
        <v>32</v>
      </c>
      <c r="B28" s="21">
        <f>Employment_Table!C36</f>
        <v>4.8</v>
      </c>
      <c r="C28" s="7">
        <f>Employment_Table!D36</f>
        <v>-0.90000000000000036</v>
      </c>
      <c r="D28" s="1">
        <f>Employment_Table!E36</f>
        <v>1.4173365385661496</v>
      </c>
      <c r="E28" s="1">
        <f>Employment_Table!F36</f>
        <v>0.40451945878086093</v>
      </c>
    </row>
    <row r="29" spans="1:9" x14ac:dyDescent="0.2">
      <c r="A29" s="20" t="s">
        <v>13</v>
      </c>
      <c r="B29" s="21">
        <f>Employment_Table!C17</f>
        <v>6.4</v>
      </c>
      <c r="C29" s="21">
        <f>Employment_Table!D17</f>
        <v>0.40000000000000036</v>
      </c>
      <c r="D29" s="1">
        <f>Employment_Table!E17</f>
        <v>1.1082808994450133</v>
      </c>
      <c r="E29" s="1">
        <f>Employment_Table!F17</f>
        <v>0.3621876131836288</v>
      </c>
    </row>
    <row r="30" spans="1:9" x14ac:dyDescent="0.2">
      <c r="A30" s="8" t="s">
        <v>31</v>
      </c>
      <c r="B30" s="7">
        <f>Employment_Table!C35</f>
        <v>6.4</v>
      </c>
      <c r="C30" s="7">
        <f>Employment_Table!D35</f>
        <v>-9.9999999999999645E-2</v>
      </c>
      <c r="D30" s="1">
        <f>Employment_Table!E35</f>
        <v>7.2621641249082103E-2</v>
      </c>
      <c r="E30" s="1">
        <f>Employment_Table!F35</f>
        <v>0.26315789473683182</v>
      </c>
    </row>
    <row r="31" spans="1:9" x14ac:dyDescent="0.2">
      <c r="A31" s="8" t="s">
        <v>11</v>
      </c>
      <c r="B31" s="7">
        <f>Employment_Table!C15</f>
        <v>3.1</v>
      </c>
      <c r="C31" s="7">
        <f>Employment_Table!D15</f>
        <v>-0.89999999999999991</v>
      </c>
      <c r="D31" s="1">
        <f>Employment_Table!E15</f>
        <v>2.4628986422481791</v>
      </c>
      <c r="E31" s="1">
        <f>Employment_Table!F15</f>
        <v>0.23828435266084469</v>
      </c>
    </row>
    <row r="32" spans="1:9" x14ac:dyDescent="0.2">
      <c r="A32" s="8" t="s">
        <v>35</v>
      </c>
      <c r="B32" s="7">
        <f>Employment_Table!C39</f>
        <v>4.9000000000000004</v>
      </c>
      <c r="C32" s="7">
        <f>Employment_Table!D39</f>
        <v>-0.19999999999999929</v>
      </c>
      <c r="D32" s="1">
        <f>Employment_Table!E39</f>
        <v>1.4576773476569604</v>
      </c>
      <c r="E32" s="1">
        <f>Employment_Table!F39</f>
        <v>0.2081436190971564</v>
      </c>
    </row>
    <row r="33" spans="1:12" x14ac:dyDescent="0.2">
      <c r="A33" s="8" t="s">
        <v>3</v>
      </c>
      <c r="B33" s="7">
        <f>Employment_Table!C7</f>
        <v>4.2</v>
      </c>
      <c r="C33" s="7">
        <f>Employment_Table!D7</f>
        <v>-1.3999999999999995</v>
      </c>
      <c r="D33" s="1">
        <f>Employment_Table!E7</f>
        <v>2.3228707018566386</v>
      </c>
      <c r="E33" s="1">
        <f>Employment_Table!F7</f>
        <v>0.18805829807240215</v>
      </c>
    </row>
    <row r="34" spans="1:12" x14ac:dyDescent="0.2">
      <c r="A34" s="8" t="s">
        <v>23</v>
      </c>
      <c r="B34" s="7">
        <f>Employment_Table!C27</f>
        <v>3.7</v>
      </c>
      <c r="C34" s="7">
        <f>Employment_Table!D27</f>
        <v>0</v>
      </c>
      <c r="D34" s="1">
        <f>Employment_Table!E27</f>
        <v>1.3158357668085596</v>
      </c>
      <c r="E34" s="1">
        <f>Employment_Table!F27</f>
        <v>2.3815194093845804E-2</v>
      </c>
    </row>
    <row r="35" spans="1:12" x14ac:dyDescent="0.2">
      <c r="A35" s="8" t="s">
        <v>42</v>
      </c>
      <c r="B35" s="7">
        <f>Employment_Table!C46</f>
        <v>4.9000000000000004</v>
      </c>
      <c r="C35" s="7">
        <f>Employment_Table!D46</f>
        <v>-1.0999999999999996</v>
      </c>
      <c r="D35" s="1">
        <f>Employment_Table!E46</f>
        <v>3.1207408701729999</v>
      </c>
      <c r="E35" s="1">
        <f>Employment_Table!F46</f>
        <v>2.356823002591657E-2</v>
      </c>
    </row>
    <row r="36" spans="1:12" x14ac:dyDescent="0.2">
      <c r="A36" s="20" t="s">
        <v>41</v>
      </c>
      <c r="B36" s="21">
        <f>Employment_Table!C45</f>
        <v>2.7</v>
      </c>
      <c r="C36" s="31">
        <f>Employment_Table!D45</f>
        <v>-0.59999999999999964</v>
      </c>
      <c r="D36" s="1">
        <f>Employment_Table!E45</f>
        <v>1.3123974689477347</v>
      </c>
      <c r="E36" s="1">
        <f>Employment_Table!F45</f>
        <v>0</v>
      </c>
    </row>
    <row r="37" spans="1:12" x14ac:dyDescent="0.2">
      <c r="A37" s="8" t="s">
        <v>38</v>
      </c>
      <c r="B37" s="7">
        <f>Employment_Table!C42</f>
        <v>4.5999999999999996</v>
      </c>
      <c r="C37" s="7">
        <f>Employment_Table!D42</f>
        <v>-0.70000000000000018</v>
      </c>
      <c r="D37" s="1">
        <f>Employment_Table!E42</f>
        <v>0.91535145717769328</v>
      </c>
      <c r="E37" s="1">
        <f>Employment_Table!F42</f>
        <v>0</v>
      </c>
      <c r="L37" s="8"/>
    </row>
    <row r="38" spans="1:12" x14ac:dyDescent="0.2">
      <c r="A38" s="8" t="s">
        <v>46</v>
      </c>
      <c r="B38" s="7">
        <f>Employment_Table!C50</f>
        <v>4.0999999999999996</v>
      </c>
      <c r="C38" s="7">
        <f>Employment_Table!D50</f>
        <v>-0.70000000000000018</v>
      </c>
      <c r="D38" s="1">
        <f>Employment_Table!E50</f>
        <v>2.5276337157525308</v>
      </c>
      <c r="E38" s="1">
        <f>Employment_Table!F50</f>
        <v>-1.4050864128145601E-2</v>
      </c>
      <c r="L38" s="20"/>
    </row>
    <row r="39" spans="1:12" x14ac:dyDescent="0.2">
      <c r="A39" s="8" t="s">
        <v>15</v>
      </c>
      <c r="B39" s="7">
        <f>Employment_Table!C19</f>
        <v>3.7</v>
      </c>
      <c r="C39" s="7">
        <f>Employment_Table!D19</f>
        <v>0</v>
      </c>
      <c r="D39" s="23">
        <f>Employment_Table!E19</f>
        <v>1.0137302707558193</v>
      </c>
      <c r="E39" s="23">
        <f>Employment_Table!F19</f>
        <v>-3.9123630672921461E-2</v>
      </c>
      <c r="L39" s="8"/>
    </row>
    <row r="40" spans="1:12" x14ac:dyDescent="0.2">
      <c r="A40" s="20" t="s">
        <v>30</v>
      </c>
      <c r="B40" s="21">
        <f>Employment_Table!C34</f>
        <v>4.3</v>
      </c>
      <c r="C40" s="21">
        <f>Employment_Table!D34</f>
        <v>-2</v>
      </c>
      <c r="D40" s="23">
        <f>Employment_Table!E34</f>
        <v>1.4992353398350478</v>
      </c>
      <c r="E40" s="1">
        <f>Employment_Table!F34</f>
        <v>-0.11411803064883541</v>
      </c>
      <c r="L40" s="20"/>
    </row>
    <row r="41" spans="1:12" x14ac:dyDescent="0.2">
      <c r="A41" s="20" t="s">
        <v>1</v>
      </c>
      <c r="B41" s="21">
        <f>Employment_Table!C5</f>
        <v>6.6</v>
      </c>
      <c r="C41" s="21">
        <f>Employment_Table!D5</f>
        <v>0.19999999999999929</v>
      </c>
      <c r="D41" s="23">
        <f>Employment_Table!E5</f>
        <v>-8.8261253309784848E-2</v>
      </c>
      <c r="E41" s="1">
        <f>Employment_Table!F5</f>
        <v>-0.3663003663003761</v>
      </c>
      <c r="L41" s="8"/>
    </row>
    <row r="42" spans="1:12" x14ac:dyDescent="0.2">
      <c r="A42" s="20" t="s">
        <v>48</v>
      </c>
      <c r="B42" s="21">
        <f>Employment_Table!C52</f>
        <v>6.5</v>
      </c>
      <c r="C42" s="21">
        <f>Employment_Table!D52</f>
        <v>-0.20000000000000018</v>
      </c>
      <c r="D42" s="23">
        <f>Employment_Table!E52</f>
        <v>-1.520072755619073</v>
      </c>
      <c r="E42" s="1">
        <f>Employment_Table!F52</f>
        <v>-0.4590163934426128</v>
      </c>
      <c r="L42" s="25"/>
    </row>
    <row r="43" spans="1:12" x14ac:dyDescent="0.2">
      <c r="A43" s="8" t="s">
        <v>20</v>
      </c>
      <c r="B43" s="7">
        <f>Employment_Table!C24</f>
        <v>4.7</v>
      </c>
      <c r="C43" s="32">
        <f>Employment_Table!D24</f>
        <v>-0.70000000000000018</v>
      </c>
      <c r="D43" s="23">
        <f>Employment_Table!E24</f>
        <v>1.4217113472227538</v>
      </c>
      <c r="E43" s="23">
        <f>Employment_Table!F24</f>
        <v>-0.47656870532168938</v>
      </c>
      <c r="L43" s="8"/>
    </row>
    <row r="44" spans="1:12" x14ac:dyDescent="0.2">
      <c r="A44" s="20" t="s">
        <v>0</v>
      </c>
      <c r="B44" s="21">
        <f>Employment_Table!C4</f>
        <v>6.2</v>
      </c>
      <c r="C44" s="21">
        <f>Employment_Table!D4</f>
        <v>0.20000000000000018</v>
      </c>
      <c r="D44" s="23">
        <f>Employment_Table!E4</f>
        <v>1.1040033016921136</v>
      </c>
      <c r="E44" s="1">
        <f>Employment_Table!F4</f>
        <v>-0.53092646668436716</v>
      </c>
    </row>
    <row r="45" spans="1:12" x14ac:dyDescent="0.2">
      <c r="A45" s="8" t="s">
        <v>25</v>
      </c>
      <c r="B45" s="21">
        <f>Employment_Table!C29</f>
        <v>4.2</v>
      </c>
      <c r="C45" s="7">
        <f>Employment_Table!D29</f>
        <v>-1.0999999999999996</v>
      </c>
      <c r="D45" s="23">
        <f>Employment_Table!E29</f>
        <v>0.67271026692568014</v>
      </c>
      <c r="E45" s="1">
        <f>Employment_Table!F29</f>
        <v>-0.55071133547499596</v>
      </c>
    </row>
    <row r="46" spans="1:12" x14ac:dyDescent="0.2">
      <c r="A46" s="20" t="s">
        <v>16</v>
      </c>
      <c r="B46" s="21">
        <f>Employment_Table!C20</f>
        <v>4</v>
      </c>
      <c r="C46" s="21">
        <f>Employment_Table!D20</f>
        <v>-0.29999999999999982</v>
      </c>
      <c r="D46" s="23">
        <f>Employment_Table!E20</f>
        <v>-0.38535645472060898</v>
      </c>
      <c r="E46" s="1">
        <f>Employment_Table!F20</f>
        <v>-0.583430571761967</v>
      </c>
    </row>
    <row r="47" spans="1:12" x14ac:dyDescent="0.2">
      <c r="A47" s="8" t="s">
        <v>2</v>
      </c>
      <c r="B47" s="7">
        <f>Employment_Table!C6</f>
        <v>5.5</v>
      </c>
      <c r="C47" s="7">
        <f>Employment_Table!D6</f>
        <v>-0.79999999999999982</v>
      </c>
      <c r="D47" s="23">
        <f>Employment_Table!E6</f>
        <v>2.9680977365861061</v>
      </c>
      <c r="E47" s="23">
        <f>Employment_Table!F6</f>
        <v>-0.65837600585224587</v>
      </c>
    </row>
    <row r="48" spans="1:12" x14ac:dyDescent="0.2">
      <c r="A48" s="8" t="s">
        <v>29</v>
      </c>
      <c r="B48" s="7">
        <f>Employment_Table!C33</f>
        <v>2.7</v>
      </c>
      <c r="C48" s="7">
        <f>Employment_Table!D33</f>
        <v>-1</v>
      </c>
      <c r="D48" s="23">
        <f>Employment_Table!E33</f>
        <v>2.2109626900046253</v>
      </c>
      <c r="E48" s="1">
        <f>Employment_Table!F33</f>
        <v>-0.66518847006652448</v>
      </c>
    </row>
    <row r="49" spans="1:5" x14ac:dyDescent="0.2">
      <c r="A49" s="20" t="s">
        <v>18</v>
      </c>
      <c r="B49" s="21">
        <f>Employment_Table!C22</f>
        <v>5.9</v>
      </c>
      <c r="C49" s="21">
        <f>Employment_Table!D22</f>
        <v>-0.79999999999999982</v>
      </c>
      <c r="D49" s="23">
        <f>Employment_Table!E22</f>
        <v>-0.93631083516924063</v>
      </c>
      <c r="E49" s="1">
        <f>Employment_Table!F22</f>
        <v>-0.79171741778317761</v>
      </c>
    </row>
    <row r="50" spans="1:5" x14ac:dyDescent="0.2">
      <c r="A50" s="8" t="s">
        <v>6</v>
      </c>
      <c r="B50" s="7">
        <f>Employment_Table!C10</f>
        <v>5.5</v>
      </c>
      <c r="C50" s="7">
        <f>Employment_Table!D10</f>
        <v>-0.5</v>
      </c>
      <c r="D50" s="23">
        <f>Employment_Table!E10</f>
        <v>0.94633445136560468</v>
      </c>
      <c r="E50" s="1">
        <f>Employment_Table!F10</f>
        <v>-0.79365079365079083</v>
      </c>
    </row>
    <row r="51" spans="1:5" x14ac:dyDescent="0.2">
      <c r="A51" s="20" t="s">
        <v>19</v>
      </c>
      <c r="B51" s="22">
        <f>Employment_Table!C23</f>
        <v>3.6</v>
      </c>
      <c r="C51" s="22">
        <f>Employment_Table!D23</f>
        <v>-1.1000000000000001</v>
      </c>
      <c r="D51" s="23">
        <f>Employment_Table!E23</f>
        <v>0.95473251028805883</v>
      </c>
      <c r="E51" s="1">
        <f>Employment_Table!F23</f>
        <v>-0.80482897384307472</v>
      </c>
    </row>
    <row r="52" spans="1:5" x14ac:dyDescent="0.2">
      <c r="A52" s="20" t="s">
        <v>39</v>
      </c>
      <c r="B52" s="21">
        <f>Employment_Table!C43</f>
        <v>5.4</v>
      </c>
      <c r="C52" s="21">
        <f>Employment_Table!D43</f>
        <v>-1</v>
      </c>
      <c r="D52" s="23">
        <f>Employment_Table!E43</f>
        <v>1.5391014975041584</v>
      </c>
      <c r="E52" s="1">
        <f>Employment_Table!F43</f>
        <v>-0.82508250825082952</v>
      </c>
    </row>
    <row r="53" spans="1:5" x14ac:dyDescent="0.2">
      <c r="A53" s="20" t="s">
        <v>17</v>
      </c>
      <c r="B53" s="21">
        <f>Employment_Table!C21</f>
        <v>5.8</v>
      </c>
      <c r="C53" s="21">
        <f>Employment_Table!D21</f>
        <v>0.5</v>
      </c>
      <c r="D53" s="23">
        <f>Employment_Table!E21</f>
        <v>1.534772182254196</v>
      </c>
      <c r="E53" s="1">
        <f>Employment_Table!F21</f>
        <v>-1.5625</v>
      </c>
    </row>
    <row r="54" spans="1:5" x14ac:dyDescent="0.2">
      <c r="D54" s="14"/>
    </row>
    <row r="55" spans="1:5" x14ac:dyDescent="0.2">
      <c r="C55" s="2">
        <f>COUNTIF(C3:C53, "&lt;-0.49")</f>
        <v>27</v>
      </c>
      <c r="E55" s="2">
        <f>COUNTIF(E3:E53, "&lt;0")</f>
        <v>16</v>
      </c>
    </row>
  </sheetData>
  <autoFilter ref="A2:E2">
    <sortState ref="A3:E53">
      <sortCondition descending="1" ref="E2"/>
    </sortState>
  </autoFilter>
  <sortState ref="H9:H14">
    <sortCondition ref="H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3" workbookViewId="0">
      <selection activeCell="C4" sqref="C4"/>
    </sheetView>
  </sheetViews>
  <sheetFormatPr defaultRowHeight="12.75" x14ac:dyDescent="0.2"/>
  <cols>
    <col min="1" max="1" width="17.42578125" style="7" bestFit="1" customWidth="1"/>
    <col min="2" max="4" width="9.140625" style="7"/>
    <col min="5" max="5" width="22" style="7" customWidth="1"/>
    <col min="6" max="6" width="23.42578125" style="7" customWidth="1"/>
    <col min="7" max="16384" width="9.140625" style="7"/>
  </cols>
  <sheetData>
    <row r="1" spans="1:6" x14ac:dyDescent="0.2">
      <c r="A1" s="3"/>
      <c r="B1" s="4">
        <v>42036</v>
      </c>
      <c r="C1" s="4">
        <v>42339</v>
      </c>
      <c r="D1" s="4">
        <v>42370</v>
      </c>
      <c r="E1" s="6">
        <v>42401</v>
      </c>
      <c r="F1" s="5" t="s">
        <v>52</v>
      </c>
    </row>
    <row r="2" spans="1:6" x14ac:dyDescent="0.2">
      <c r="A2" s="8" t="s">
        <v>51</v>
      </c>
      <c r="B2" s="18">
        <v>5.5</v>
      </c>
      <c r="C2" s="18">
        <v>5</v>
      </c>
      <c r="D2" s="18">
        <v>4.9000000000000004</v>
      </c>
      <c r="E2" s="18">
        <v>4.9000000000000004</v>
      </c>
      <c r="F2" s="1">
        <f t="shared" ref="F2:F53" si="0">E2-B2</f>
        <v>-0.59999999999999964</v>
      </c>
    </row>
    <row r="3" spans="1:6" x14ac:dyDescent="0.2">
      <c r="A3" s="8" t="s">
        <v>0</v>
      </c>
      <c r="B3" s="1">
        <f>BLS_Table_3!B2</f>
        <v>6</v>
      </c>
      <c r="C3" s="1">
        <f>BLS_Table_3!C2</f>
        <v>6.3</v>
      </c>
      <c r="D3" s="1">
        <f>BLS_Table_3!D2</f>
        <v>6.2</v>
      </c>
      <c r="E3" s="1">
        <f>BLS_Table_3!E2</f>
        <v>6.2</v>
      </c>
      <c r="F3" s="1">
        <f t="shared" si="0"/>
        <v>0.20000000000000018</v>
      </c>
    </row>
    <row r="4" spans="1:6" x14ac:dyDescent="0.2">
      <c r="A4" s="8" t="s">
        <v>1</v>
      </c>
      <c r="B4" s="1">
        <f>BLS_Table_3!B3</f>
        <v>6.4</v>
      </c>
      <c r="C4" s="1">
        <f>BLS_Table_3!C3</f>
        <v>6.6</v>
      </c>
      <c r="D4" s="1">
        <f>BLS_Table_3!D3</f>
        <v>6.6</v>
      </c>
      <c r="E4" s="1">
        <f>BLS_Table_3!E3</f>
        <v>6.6</v>
      </c>
      <c r="F4" s="1">
        <f t="shared" si="0"/>
        <v>0.19999999999999929</v>
      </c>
    </row>
    <row r="5" spans="1:6" x14ac:dyDescent="0.2">
      <c r="A5" s="8" t="s">
        <v>2</v>
      </c>
      <c r="B5" s="1">
        <f>BLS_Table_3!B4</f>
        <v>6.3</v>
      </c>
      <c r="C5" s="1">
        <f>BLS_Table_3!C4</f>
        <v>5.9</v>
      </c>
      <c r="D5" s="1">
        <f>BLS_Table_3!D4</f>
        <v>5.6</v>
      </c>
      <c r="E5" s="1">
        <f>BLS_Table_3!E4</f>
        <v>5.5</v>
      </c>
      <c r="F5" s="1">
        <f t="shared" si="0"/>
        <v>-0.79999999999999982</v>
      </c>
    </row>
    <row r="6" spans="1:6" x14ac:dyDescent="0.2">
      <c r="A6" s="8" t="s">
        <v>3</v>
      </c>
      <c r="B6" s="1">
        <f>BLS_Table_3!B5</f>
        <v>5.6</v>
      </c>
      <c r="C6" s="1">
        <f>BLS_Table_3!C5</f>
        <v>4.7</v>
      </c>
      <c r="D6" s="1">
        <f>BLS_Table_3!D5</f>
        <v>4.4000000000000004</v>
      </c>
      <c r="E6" s="1">
        <f>BLS_Table_3!E5</f>
        <v>4.2</v>
      </c>
      <c r="F6" s="1">
        <f t="shared" si="0"/>
        <v>-1.3999999999999995</v>
      </c>
    </row>
    <row r="7" spans="1:6" x14ac:dyDescent="0.2">
      <c r="A7" s="8" t="s">
        <v>4</v>
      </c>
      <c r="B7" s="1">
        <f>BLS_Table_3!B6</f>
        <v>6.7</v>
      </c>
      <c r="C7" s="1">
        <f>BLS_Table_3!C6</f>
        <v>5.9</v>
      </c>
      <c r="D7" s="1">
        <f>BLS_Table_3!D6</f>
        <v>5.7</v>
      </c>
      <c r="E7" s="1">
        <f>BLS_Table_3!E6</f>
        <v>5.5</v>
      </c>
      <c r="F7" s="1">
        <f t="shared" si="0"/>
        <v>-1.2000000000000002</v>
      </c>
    </row>
    <row r="8" spans="1:6" x14ac:dyDescent="0.2">
      <c r="A8" s="8" t="s">
        <v>5</v>
      </c>
      <c r="B8" s="1">
        <f>BLS_Table_3!B7</f>
        <v>4.0999999999999996</v>
      </c>
      <c r="C8" s="1">
        <f>BLS_Table_3!C7</f>
        <v>3.5</v>
      </c>
      <c r="D8" s="1">
        <f>BLS_Table_3!D7</f>
        <v>3.2</v>
      </c>
      <c r="E8" s="1">
        <f>BLS_Table_3!E7</f>
        <v>3</v>
      </c>
      <c r="F8" s="1">
        <f t="shared" si="0"/>
        <v>-1.0999999999999996</v>
      </c>
    </row>
    <row r="9" spans="1:6" x14ac:dyDescent="0.2">
      <c r="A9" s="8" t="s">
        <v>6</v>
      </c>
      <c r="B9" s="1">
        <f>BLS_Table_3!B8</f>
        <v>6</v>
      </c>
      <c r="C9" s="1">
        <f>BLS_Table_3!C8</f>
        <v>5.4</v>
      </c>
      <c r="D9" s="1">
        <f>BLS_Table_3!D8</f>
        <v>5.5</v>
      </c>
      <c r="E9" s="1">
        <f>BLS_Table_3!E8</f>
        <v>5.5</v>
      </c>
      <c r="F9" s="1">
        <f t="shared" si="0"/>
        <v>-0.5</v>
      </c>
    </row>
    <row r="10" spans="1:6" x14ac:dyDescent="0.2">
      <c r="A10" s="8" t="s">
        <v>7</v>
      </c>
      <c r="B10" s="1">
        <f>BLS_Table_3!B9</f>
        <v>4.9000000000000004</v>
      </c>
      <c r="C10" s="1">
        <f>BLS_Table_3!C9</f>
        <v>4.9000000000000004</v>
      </c>
      <c r="D10" s="1">
        <f>BLS_Table_3!D9</f>
        <v>4.7</v>
      </c>
      <c r="E10" s="1">
        <f>BLS_Table_3!E9</f>
        <v>4.5999999999999996</v>
      </c>
      <c r="F10" s="1">
        <f t="shared" si="0"/>
        <v>-0.30000000000000071</v>
      </c>
    </row>
    <row r="11" spans="1:6" x14ac:dyDescent="0.2">
      <c r="A11" s="8" t="s">
        <v>8</v>
      </c>
      <c r="B11" s="1">
        <f>BLS_Table_3!B10</f>
        <v>7.3</v>
      </c>
      <c r="C11" s="1">
        <f>BLS_Table_3!C10</f>
        <v>6.6</v>
      </c>
      <c r="D11" s="1">
        <f>BLS_Table_3!D10</f>
        <v>6.5</v>
      </c>
      <c r="E11" s="1">
        <f>BLS_Table_3!E10</f>
        <v>6.5</v>
      </c>
      <c r="F11" s="1">
        <f t="shared" si="0"/>
        <v>-0.79999999999999982</v>
      </c>
    </row>
    <row r="12" spans="1:6" x14ac:dyDescent="0.2">
      <c r="A12" s="8" t="s">
        <v>9</v>
      </c>
      <c r="B12" s="1">
        <f>BLS_Table_3!B11</f>
        <v>5.6</v>
      </c>
      <c r="C12" s="1">
        <f>BLS_Table_3!C11</f>
        <v>5.0999999999999996</v>
      </c>
      <c r="D12" s="1">
        <f>BLS_Table_3!D11</f>
        <v>5.0999999999999996</v>
      </c>
      <c r="E12" s="1">
        <f>BLS_Table_3!E11</f>
        <v>4.9000000000000004</v>
      </c>
      <c r="F12" s="1">
        <f t="shared" si="0"/>
        <v>-0.69999999999999929</v>
      </c>
    </row>
    <row r="13" spans="1:6" x14ac:dyDescent="0.2">
      <c r="A13" s="8" t="s">
        <v>10</v>
      </c>
      <c r="B13" s="1">
        <f>BLS_Table_3!B12</f>
        <v>6.2</v>
      </c>
      <c r="C13" s="1">
        <f>BLS_Table_3!C12</f>
        <v>5.5</v>
      </c>
      <c r="D13" s="1">
        <f>BLS_Table_3!D12</f>
        <v>5.4</v>
      </c>
      <c r="E13" s="1">
        <f>BLS_Table_3!E12</f>
        <v>5.4</v>
      </c>
      <c r="F13" s="1">
        <f t="shared" si="0"/>
        <v>-0.79999999999999982</v>
      </c>
    </row>
    <row r="14" spans="1:6" x14ac:dyDescent="0.2">
      <c r="A14" s="8" t="s">
        <v>11</v>
      </c>
      <c r="B14" s="1">
        <f>BLS_Table_3!B13</f>
        <v>4</v>
      </c>
      <c r="C14" s="1">
        <f>BLS_Table_3!C13</f>
        <v>3.3</v>
      </c>
      <c r="D14" s="1">
        <f>BLS_Table_3!D13</f>
        <v>3.2</v>
      </c>
      <c r="E14" s="1">
        <f>BLS_Table_3!E13</f>
        <v>3.1</v>
      </c>
      <c r="F14" s="1">
        <f t="shared" si="0"/>
        <v>-0.89999999999999991</v>
      </c>
    </row>
    <row r="15" spans="1:6" x14ac:dyDescent="0.2">
      <c r="A15" s="8" t="s">
        <v>12</v>
      </c>
      <c r="B15" s="1">
        <f>BLS_Table_3!B14</f>
        <v>4.2</v>
      </c>
      <c r="C15" s="1">
        <f>BLS_Table_3!C14</f>
        <v>3.9</v>
      </c>
      <c r="D15" s="1">
        <f>BLS_Table_3!D14</f>
        <v>3.9</v>
      </c>
      <c r="E15" s="1">
        <f>BLS_Table_3!E14</f>
        <v>3.9</v>
      </c>
      <c r="F15" s="1">
        <f t="shared" si="0"/>
        <v>-0.30000000000000027</v>
      </c>
    </row>
    <row r="16" spans="1:6" x14ac:dyDescent="0.2">
      <c r="A16" s="8" t="s">
        <v>13</v>
      </c>
      <c r="B16" s="1">
        <f>BLS_Table_3!B15</f>
        <v>6</v>
      </c>
      <c r="C16" s="1">
        <f>BLS_Table_3!C15</f>
        <v>6.1</v>
      </c>
      <c r="D16" s="1">
        <f>BLS_Table_3!D15</f>
        <v>6.3</v>
      </c>
      <c r="E16" s="1">
        <f>BLS_Table_3!E15</f>
        <v>6.4</v>
      </c>
      <c r="F16" s="1">
        <f t="shared" si="0"/>
        <v>0.40000000000000036</v>
      </c>
    </row>
    <row r="17" spans="1:6" x14ac:dyDescent="0.2">
      <c r="A17" s="8" t="s">
        <v>14</v>
      </c>
      <c r="B17" s="1">
        <f>BLS_Table_3!B16</f>
        <v>5.2</v>
      </c>
      <c r="C17" s="1">
        <f>BLS_Table_3!C16</f>
        <v>4.5999999999999996</v>
      </c>
      <c r="D17" s="1">
        <f>BLS_Table_3!D16</f>
        <v>4.5999999999999996</v>
      </c>
      <c r="E17" s="1">
        <f>BLS_Table_3!E16</f>
        <v>4.7</v>
      </c>
      <c r="F17" s="1">
        <f t="shared" si="0"/>
        <v>-0.5</v>
      </c>
    </row>
    <row r="18" spans="1:6" x14ac:dyDescent="0.2">
      <c r="A18" s="8" t="s">
        <v>15</v>
      </c>
      <c r="B18" s="1">
        <f>BLS_Table_3!B17</f>
        <v>3.7</v>
      </c>
      <c r="C18" s="1">
        <f>BLS_Table_3!C17</f>
        <v>3.5</v>
      </c>
      <c r="D18" s="1">
        <f>BLS_Table_3!D17</f>
        <v>3.5</v>
      </c>
      <c r="E18" s="1">
        <f>BLS_Table_3!E17</f>
        <v>3.7</v>
      </c>
      <c r="F18" s="1">
        <f t="shared" si="0"/>
        <v>0</v>
      </c>
    </row>
    <row r="19" spans="1:6" x14ac:dyDescent="0.2">
      <c r="A19" s="8" t="s">
        <v>16</v>
      </c>
      <c r="B19" s="1">
        <f>BLS_Table_3!B18</f>
        <v>4.3</v>
      </c>
      <c r="C19" s="1">
        <f>BLS_Table_3!C18</f>
        <v>4</v>
      </c>
      <c r="D19" s="1">
        <f>BLS_Table_3!D18</f>
        <v>4</v>
      </c>
      <c r="E19" s="1">
        <f>BLS_Table_3!E18</f>
        <v>4</v>
      </c>
      <c r="F19" s="1">
        <f t="shared" si="0"/>
        <v>-0.29999999999999982</v>
      </c>
    </row>
    <row r="20" spans="1:6" x14ac:dyDescent="0.2">
      <c r="A20" s="8" t="s">
        <v>17</v>
      </c>
      <c r="B20" s="1">
        <f>BLS_Table_3!B19</f>
        <v>5.3</v>
      </c>
      <c r="C20" s="1">
        <f>BLS_Table_3!C19</f>
        <v>5.7</v>
      </c>
      <c r="D20" s="1">
        <f>BLS_Table_3!D19</f>
        <v>5.8</v>
      </c>
      <c r="E20" s="1">
        <f>BLS_Table_3!E19</f>
        <v>5.8</v>
      </c>
      <c r="F20" s="1">
        <f t="shared" si="0"/>
        <v>0.5</v>
      </c>
    </row>
    <row r="21" spans="1:6" x14ac:dyDescent="0.2">
      <c r="A21" s="8" t="s">
        <v>18</v>
      </c>
      <c r="B21" s="1">
        <f>BLS_Table_3!B20</f>
        <v>6.7</v>
      </c>
      <c r="C21" s="1">
        <f>BLS_Table_3!C20</f>
        <v>5.8</v>
      </c>
      <c r="D21" s="1">
        <f>BLS_Table_3!D20</f>
        <v>5.9</v>
      </c>
      <c r="E21" s="1">
        <f>BLS_Table_3!E20</f>
        <v>5.9</v>
      </c>
      <c r="F21" s="1">
        <f t="shared" si="0"/>
        <v>-0.79999999999999982</v>
      </c>
    </row>
    <row r="22" spans="1:6" x14ac:dyDescent="0.2">
      <c r="A22" s="8" t="s">
        <v>19</v>
      </c>
      <c r="B22" s="1">
        <f>BLS_Table_3!B21</f>
        <v>4.7</v>
      </c>
      <c r="C22" s="1">
        <f>BLS_Table_3!C21</f>
        <v>4</v>
      </c>
      <c r="D22" s="1">
        <f>BLS_Table_3!D21</f>
        <v>3.8</v>
      </c>
      <c r="E22" s="1">
        <f>BLS_Table_3!E21</f>
        <v>3.6</v>
      </c>
      <c r="F22" s="1">
        <f t="shared" si="0"/>
        <v>-1.1000000000000001</v>
      </c>
    </row>
    <row r="23" spans="1:6" x14ac:dyDescent="0.2">
      <c r="A23" s="8" t="s">
        <v>20</v>
      </c>
      <c r="B23" s="1">
        <f>BLS_Table_3!B22</f>
        <v>5.4</v>
      </c>
      <c r="C23" s="1">
        <f>BLS_Table_3!C22</f>
        <v>5</v>
      </c>
      <c r="D23" s="1">
        <f>BLS_Table_3!D22</f>
        <v>4.8</v>
      </c>
      <c r="E23" s="1">
        <f>BLS_Table_3!E22</f>
        <v>4.7</v>
      </c>
      <c r="F23" s="1">
        <f t="shared" si="0"/>
        <v>-0.70000000000000018</v>
      </c>
    </row>
    <row r="24" spans="1:6" x14ac:dyDescent="0.2">
      <c r="A24" s="8" t="s">
        <v>21</v>
      </c>
      <c r="B24" s="1">
        <f>BLS_Table_3!B23</f>
        <v>5.0999999999999996</v>
      </c>
      <c r="C24" s="1">
        <f>BLS_Table_3!C23</f>
        <v>4.9000000000000004</v>
      </c>
      <c r="D24" s="1">
        <f>BLS_Table_3!D23</f>
        <v>4.7</v>
      </c>
      <c r="E24" s="1">
        <f>BLS_Table_3!E23</f>
        <v>4.5</v>
      </c>
      <c r="F24" s="1">
        <f t="shared" si="0"/>
        <v>-0.59999999999999964</v>
      </c>
    </row>
    <row r="25" spans="1:6" x14ac:dyDescent="0.2">
      <c r="A25" s="8" t="s">
        <v>22</v>
      </c>
      <c r="B25" s="1">
        <f>BLS_Table_3!B24</f>
        <v>5.9</v>
      </c>
      <c r="C25" s="1">
        <f>BLS_Table_3!C24</f>
        <v>5.0999999999999996</v>
      </c>
      <c r="D25" s="1">
        <f>BLS_Table_3!D24</f>
        <v>4.9000000000000004</v>
      </c>
      <c r="E25" s="1">
        <f>BLS_Table_3!E24</f>
        <v>4.8</v>
      </c>
      <c r="F25" s="1">
        <f t="shared" si="0"/>
        <v>-1.1000000000000005</v>
      </c>
    </row>
    <row r="26" spans="1:6" x14ac:dyDescent="0.2">
      <c r="A26" s="8" t="s">
        <v>23</v>
      </c>
      <c r="B26" s="1">
        <f>BLS_Table_3!B25</f>
        <v>3.7</v>
      </c>
      <c r="C26" s="1">
        <f>BLS_Table_3!C25</f>
        <v>3.7</v>
      </c>
      <c r="D26" s="1">
        <f>BLS_Table_3!D25</f>
        <v>3.7</v>
      </c>
      <c r="E26" s="1">
        <f>BLS_Table_3!E25</f>
        <v>3.7</v>
      </c>
      <c r="F26" s="1">
        <f t="shared" si="0"/>
        <v>0</v>
      </c>
    </row>
    <row r="27" spans="1:6" x14ac:dyDescent="0.2">
      <c r="A27" s="8" t="s">
        <v>24</v>
      </c>
      <c r="B27" s="1">
        <f>BLS_Table_3!B26</f>
        <v>6.6</v>
      </c>
      <c r="C27" s="1">
        <f>BLS_Table_3!C26</f>
        <v>6.8</v>
      </c>
      <c r="D27" s="1">
        <f>BLS_Table_3!D26</f>
        <v>6.7</v>
      </c>
      <c r="E27" s="1">
        <f>BLS_Table_3!E26</f>
        <v>6.5</v>
      </c>
      <c r="F27" s="1">
        <f t="shared" si="0"/>
        <v>-9.9999999999999645E-2</v>
      </c>
    </row>
    <row r="28" spans="1:6" x14ac:dyDescent="0.2">
      <c r="A28" s="8" t="s">
        <v>25</v>
      </c>
      <c r="B28" s="1">
        <f>BLS_Table_3!B27</f>
        <v>5.3</v>
      </c>
      <c r="C28" s="1">
        <f>BLS_Table_3!C27</f>
        <v>4.4000000000000004</v>
      </c>
      <c r="D28" s="1">
        <f>BLS_Table_3!D27</f>
        <v>4.2</v>
      </c>
      <c r="E28" s="1">
        <f>BLS_Table_3!E27</f>
        <v>4.2</v>
      </c>
      <c r="F28" s="1">
        <f t="shared" si="0"/>
        <v>-1.0999999999999996</v>
      </c>
    </row>
    <row r="29" spans="1:6" x14ac:dyDescent="0.2">
      <c r="A29" s="8" t="s">
        <v>26</v>
      </c>
      <c r="B29" s="1">
        <f>BLS_Table_3!B28</f>
        <v>4.0999999999999996</v>
      </c>
      <c r="C29" s="1">
        <f>BLS_Table_3!C28</f>
        <v>4.0999999999999996</v>
      </c>
      <c r="D29" s="1">
        <f>BLS_Table_3!D28</f>
        <v>4.0999999999999996</v>
      </c>
      <c r="E29" s="1">
        <f>BLS_Table_3!E28</f>
        <v>4.2</v>
      </c>
      <c r="F29" s="1">
        <f t="shared" si="0"/>
        <v>0.10000000000000053</v>
      </c>
    </row>
    <row r="30" spans="1:6" x14ac:dyDescent="0.2">
      <c r="A30" s="8" t="s">
        <v>27</v>
      </c>
      <c r="B30" s="1">
        <f>BLS_Table_3!B29</f>
        <v>2.8</v>
      </c>
      <c r="C30" s="1">
        <f>BLS_Table_3!C29</f>
        <v>3</v>
      </c>
      <c r="D30" s="1">
        <f>BLS_Table_3!D29</f>
        <v>3</v>
      </c>
      <c r="E30" s="1">
        <f>BLS_Table_3!E29</f>
        <v>3</v>
      </c>
      <c r="F30" s="1">
        <f t="shared" si="0"/>
        <v>0.20000000000000018</v>
      </c>
    </row>
    <row r="31" spans="1:6" x14ac:dyDescent="0.2">
      <c r="A31" s="8" t="s">
        <v>28</v>
      </c>
      <c r="B31" s="1">
        <f>BLS_Table_3!B30</f>
        <v>7</v>
      </c>
      <c r="C31" s="1">
        <f>BLS_Table_3!C30</f>
        <v>6.3</v>
      </c>
      <c r="D31" s="1">
        <f>BLS_Table_3!D30</f>
        <v>6.2</v>
      </c>
      <c r="E31" s="1">
        <f>BLS_Table_3!E30</f>
        <v>5.9</v>
      </c>
      <c r="F31" s="1">
        <f t="shared" si="0"/>
        <v>-1.0999999999999996</v>
      </c>
    </row>
    <row r="32" spans="1:6" x14ac:dyDescent="0.2">
      <c r="A32" s="8" t="s">
        <v>29</v>
      </c>
      <c r="B32" s="1">
        <f>BLS_Table_3!B31</f>
        <v>3.7</v>
      </c>
      <c r="C32" s="1">
        <f>BLS_Table_3!C31</f>
        <v>3.1</v>
      </c>
      <c r="D32" s="1">
        <f>BLS_Table_3!D31</f>
        <v>2.9</v>
      </c>
      <c r="E32" s="1">
        <f>BLS_Table_3!E31</f>
        <v>2.7</v>
      </c>
      <c r="F32" s="1">
        <f t="shared" si="0"/>
        <v>-1</v>
      </c>
    </row>
    <row r="33" spans="1:6" x14ac:dyDescent="0.2">
      <c r="A33" s="8" t="s">
        <v>30</v>
      </c>
      <c r="B33" s="1">
        <f>BLS_Table_3!B32</f>
        <v>6.3</v>
      </c>
      <c r="C33" s="1">
        <f>BLS_Table_3!C32</f>
        <v>4.8</v>
      </c>
      <c r="D33" s="1">
        <f>BLS_Table_3!D32</f>
        <v>4.5</v>
      </c>
      <c r="E33" s="1">
        <f>BLS_Table_3!E32</f>
        <v>4.3</v>
      </c>
      <c r="F33" s="1">
        <f t="shared" si="0"/>
        <v>-2</v>
      </c>
    </row>
    <row r="34" spans="1:6" x14ac:dyDescent="0.2">
      <c r="A34" s="8" t="s">
        <v>31</v>
      </c>
      <c r="B34" s="1">
        <f>BLS_Table_3!B33</f>
        <v>6.5</v>
      </c>
      <c r="C34" s="1">
        <f>BLS_Table_3!C33</f>
        <v>6.6</v>
      </c>
      <c r="D34" s="1">
        <f>BLS_Table_3!D33</f>
        <v>6.5</v>
      </c>
      <c r="E34" s="1">
        <f>BLS_Table_3!E33</f>
        <v>6.4</v>
      </c>
      <c r="F34" s="1">
        <f t="shared" si="0"/>
        <v>-9.9999999999999645E-2</v>
      </c>
    </row>
    <row r="35" spans="1:6" x14ac:dyDescent="0.2">
      <c r="A35" s="8" t="s">
        <v>32</v>
      </c>
      <c r="B35" s="1">
        <f>BLS_Table_3!B34</f>
        <v>5.7</v>
      </c>
      <c r="C35" s="1">
        <f>BLS_Table_3!C34</f>
        <v>5</v>
      </c>
      <c r="D35" s="1">
        <f>BLS_Table_3!D34</f>
        <v>4.9000000000000004</v>
      </c>
      <c r="E35" s="1">
        <f>BLS_Table_3!E34</f>
        <v>4.8</v>
      </c>
      <c r="F35" s="1">
        <f t="shared" si="0"/>
        <v>-0.90000000000000036</v>
      </c>
    </row>
    <row r="36" spans="1:6" x14ac:dyDescent="0.2">
      <c r="A36" s="8" t="s">
        <v>33</v>
      </c>
      <c r="B36" s="1">
        <f>BLS_Table_3!B35</f>
        <v>5.7</v>
      </c>
      <c r="C36" s="1">
        <f>BLS_Table_3!C35</f>
        <v>5.6</v>
      </c>
      <c r="D36" s="1">
        <f>BLS_Table_3!D35</f>
        <v>5.6</v>
      </c>
      <c r="E36" s="1">
        <f>BLS_Table_3!E35</f>
        <v>5.5</v>
      </c>
      <c r="F36" s="1">
        <f t="shared" si="0"/>
        <v>-0.20000000000000018</v>
      </c>
    </row>
    <row r="37" spans="1:6" x14ac:dyDescent="0.2">
      <c r="A37" s="8" t="s">
        <v>34</v>
      </c>
      <c r="B37" s="1">
        <f>BLS_Table_3!B36</f>
        <v>2.7</v>
      </c>
      <c r="C37" s="1">
        <f>BLS_Table_3!C36</f>
        <v>2.7</v>
      </c>
      <c r="D37" s="1">
        <f>BLS_Table_3!D36</f>
        <v>2.8</v>
      </c>
      <c r="E37" s="1">
        <f>BLS_Table_3!E36</f>
        <v>2.9</v>
      </c>
      <c r="F37" s="1">
        <f t="shared" si="0"/>
        <v>0.19999999999999973</v>
      </c>
    </row>
    <row r="38" spans="1:6" x14ac:dyDescent="0.2">
      <c r="A38" s="8" t="s">
        <v>35</v>
      </c>
      <c r="B38" s="1">
        <f>BLS_Table_3!B37</f>
        <v>5.0999999999999996</v>
      </c>
      <c r="C38" s="1">
        <f>BLS_Table_3!C37</f>
        <v>4.8</v>
      </c>
      <c r="D38" s="1">
        <f>BLS_Table_3!D37</f>
        <v>4.9000000000000004</v>
      </c>
      <c r="E38" s="1">
        <f>BLS_Table_3!E37</f>
        <v>4.9000000000000004</v>
      </c>
      <c r="F38" s="1">
        <f t="shared" si="0"/>
        <v>-0.19999999999999929</v>
      </c>
    </row>
    <row r="39" spans="1:6" x14ac:dyDescent="0.2">
      <c r="A39" s="8" t="s">
        <v>36</v>
      </c>
      <c r="B39" s="1">
        <f>BLS_Table_3!B38</f>
        <v>4.0999999999999996</v>
      </c>
      <c r="C39" s="1">
        <f>BLS_Table_3!C38</f>
        <v>4.0999999999999996</v>
      </c>
      <c r="D39" s="1">
        <f>BLS_Table_3!D38</f>
        <v>4.0999999999999996</v>
      </c>
      <c r="E39" s="1">
        <f>BLS_Table_3!E38</f>
        <v>4.2</v>
      </c>
      <c r="F39" s="1">
        <f t="shared" si="0"/>
        <v>0.10000000000000053</v>
      </c>
    </row>
    <row r="40" spans="1:6" x14ac:dyDescent="0.2">
      <c r="A40" s="8" t="s">
        <v>37</v>
      </c>
      <c r="B40" s="1">
        <f>BLS_Table_3!B39</f>
        <v>5.8</v>
      </c>
      <c r="C40" s="1">
        <f>BLS_Table_3!C39</f>
        <v>5.5</v>
      </c>
      <c r="D40" s="1">
        <f>BLS_Table_3!D39</f>
        <v>5.0999999999999996</v>
      </c>
      <c r="E40" s="1">
        <f>BLS_Table_3!E39</f>
        <v>4.8</v>
      </c>
      <c r="F40" s="1">
        <f t="shared" si="0"/>
        <v>-1</v>
      </c>
    </row>
    <row r="41" spans="1:6" x14ac:dyDescent="0.2">
      <c r="A41" s="8" t="s">
        <v>38</v>
      </c>
      <c r="B41" s="1">
        <f>BLS_Table_3!B40</f>
        <v>5.3</v>
      </c>
      <c r="C41" s="1">
        <f>BLS_Table_3!C40</f>
        <v>4.7</v>
      </c>
      <c r="D41" s="1">
        <f>BLS_Table_3!D40</f>
        <v>4.5999999999999996</v>
      </c>
      <c r="E41" s="1">
        <f>BLS_Table_3!E40</f>
        <v>4.5999999999999996</v>
      </c>
      <c r="F41" s="1">
        <f t="shared" si="0"/>
        <v>-0.70000000000000018</v>
      </c>
    </row>
    <row r="42" spans="1:6" x14ac:dyDescent="0.2">
      <c r="A42" s="8" t="s">
        <v>39</v>
      </c>
      <c r="B42" s="1">
        <f>BLS_Table_3!B41</f>
        <v>6.4</v>
      </c>
      <c r="C42" s="1">
        <f>BLS_Table_3!C41</f>
        <v>5.4</v>
      </c>
      <c r="D42" s="1">
        <f>BLS_Table_3!D41</f>
        <v>5.4</v>
      </c>
      <c r="E42" s="1">
        <f>BLS_Table_3!E41</f>
        <v>5.4</v>
      </c>
      <c r="F42" s="1">
        <f t="shared" si="0"/>
        <v>-1</v>
      </c>
    </row>
    <row r="43" spans="1:6" x14ac:dyDescent="0.2">
      <c r="A43" s="8" t="s">
        <v>40</v>
      </c>
      <c r="B43" s="1">
        <f>BLS_Table_3!B42</f>
        <v>6.5</v>
      </c>
      <c r="C43" s="1">
        <f>BLS_Table_3!C42</f>
        <v>5.5</v>
      </c>
      <c r="D43" s="1">
        <f>BLS_Table_3!D42</f>
        <v>5.5</v>
      </c>
      <c r="E43" s="1">
        <f>BLS_Table_3!E42</f>
        <v>5.5</v>
      </c>
      <c r="F43" s="1">
        <f t="shared" si="0"/>
        <v>-1</v>
      </c>
    </row>
    <row r="44" spans="1:6" x14ac:dyDescent="0.2">
      <c r="A44" s="8" t="s">
        <v>41</v>
      </c>
      <c r="B44" s="1">
        <f>BLS_Table_3!B43</f>
        <v>3.3</v>
      </c>
      <c r="C44" s="1">
        <f>BLS_Table_3!C43</f>
        <v>2.9</v>
      </c>
      <c r="D44" s="1">
        <f>BLS_Table_3!D43</f>
        <v>2.8</v>
      </c>
      <c r="E44" s="1">
        <f>BLS_Table_3!E43</f>
        <v>2.7</v>
      </c>
      <c r="F44" s="1">
        <f t="shared" si="0"/>
        <v>-0.59999999999999964</v>
      </c>
    </row>
    <row r="45" spans="1:6" x14ac:dyDescent="0.2">
      <c r="A45" s="8" t="s">
        <v>42</v>
      </c>
      <c r="B45" s="1">
        <f>BLS_Table_3!B44</f>
        <v>6</v>
      </c>
      <c r="C45" s="1">
        <f>BLS_Table_3!C44</f>
        <v>5.6</v>
      </c>
      <c r="D45" s="1">
        <f>BLS_Table_3!D44</f>
        <v>5.4</v>
      </c>
      <c r="E45" s="1">
        <f>BLS_Table_3!E44</f>
        <v>4.9000000000000004</v>
      </c>
      <c r="F45" s="1">
        <f t="shared" si="0"/>
        <v>-1.0999999999999996</v>
      </c>
    </row>
    <row r="46" spans="1:6" x14ac:dyDescent="0.2">
      <c r="A46" s="8" t="s">
        <v>43</v>
      </c>
      <c r="B46" s="1">
        <f>BLS_Table_3!B45</f>
        <v>4.4000000000000004</v>
      </c>
      <c r="C46" s="1">
        <f>BLS_Table_3!C45</f>
        <v>4.5999999999999996</v>
      </c>
      <c r="D46" s="1">
        <f>BLS_Table_3!D45</f>
        <v>4.5</v>
      </c>
      <c r="E46" s="1">
        <f>BLS_Table_3!E45</f>
        <v>4.4000000000000004</v>
      </c>
      <c r="F46" s="1">
        <f t="shared" si="0"/>
        <v>0</v>
      </c>
    </row>
    <row r="47" spans="1:6" x14ac:dyDescent="0.2">
      <c r="A47" s="8" t="s">
        <v>44</v>
      </c>
      <c r="B47" s="1">
        <f>BLS_Table_3!B46</f>
        <v>3.5</v>
      </c>
      <c r="C47" s="1">
        <f>BLS_Table_3!C46</f>
        <v>3.4</v>
      </c>
      <c r="D47" s="1">
        <f>BLS_Table_3!D46</f>
        <v>3.4</v>
      </c>
      <c r="E47" s="1">
        <f>BLS_Table_3!E46</f>
        <v>3.4</v>
      </c>
      <c r="F47" s="1">
        <f t="shared" si="0"/>
        <v>-0.10000000000000009</v>
      </c>
    </row>
    <row r="48" spans="1:6" x14ac:dyDescent="0.2">
      <c r="A48" s="8" t="s">
        <v>45</v>
      </c>
      <c r="B48" s="1">
        <f>BLS_Table_3!B47</f>
        <v>3.7</v>
      </c>
      <c r="C48" s="1">
        <f>BLS_Table_3!C47</f>
        <v>3.5</v>
      </c>
      <c r="D48" s="1">
        <f>BLS_Table_3!D47</f>
        <v>3.4</v>
      </c>
      <c r="E48" s="1">
        <f>BLS_Table_3!E47</f>
        <v>3.4</v>
      </c>
      <c r="F48" s="1">
        <f t="shared" si="0"/>
        <v>-0.30000000000000027</v>
      </c>
    </row>
    <row r="49" spans="1:6" x14ac:dyDescent="0.2">
      <c r="A49" s="8" t="s">
        <v>46</v>
      </c>
      <c r="B49" s="1">
        <f>BLS_Table_3!B48</f>
        <v>4.8</v>
      </c>
      <c r="C49" s="1">
        <f>BLS_Table_3!C48</f>
        <v>4.2</v>
      </c>
      <c r="D49" s="1">
        <f>BLS_Table_3!D48</f>
        <v>4.0999999999999996</v>
      </c>
      <c r="E49" s="1">
        <f>BLS_Table_3!E48</f>
        <v>4.0999999999999996</v>
      </c>
      <c r="F49" s="1">
        <f t="shared" si="0"/>
        <v>-0.70000000000000018</v>
      </c>
    </row>
    <row r="50" spans="1:6" x14ac:dyDescent="0.2">
      <c r="A50" s="8" t="s">
        <v>47</v>
      </c>
      <c r="B50" s="1">
        <f>BLS_Table_3!B49</f>
        <v>5.7</v>
      </c>
      <c r="C50" s="1">
        <f>BLS_Table_3!C49</f>
        <v>5.8</v>
      </c>
      <c r="D50" s="1">
        <f>BLS_Table_3!D49</f>
        <v>5.8</v>
      </c>
      <c r="E50" s="1">
        <f>BLS_Table_3!E49</f>
        <v>5.8</v>
      </c>
      <c r="F50" s="1">
        <f t="shared" si="0"/>
        <v>9.9999999999999645E-2</v>
      </c>
    </row>
    <row r="51" spans="1:6" x14ac:dyDescent="0.2">
      <c r="A51" s="8" t="s">
        <v>48</v>
      </c>
      <c r="B51" s="1">
        <f>BLS_Table_3!B50</f>
        <v>6.7</v>
      </c>
      <c r="C51" s="1">
        <f>BLS_Table_3!C50</f>
        <v>6.2</v>
      </c>
      <c r="D51" s="1">
        <f>BLS_Table_3!D50</f>
        <v>6.3</v>
      </c>
      <c r="E51" s="1">
        <f>BLS_Table_3!E50</f>
        <v>6.5</v>
      </c>
      <c r="F51" s="1">
        <f t="shared" si="0"/>
        <v>-0.20000000000000018</v>
      </c>
    </row>
    <row r="52" spans="1:6" x14ac:dyDescent="0.2">
      <c r="A52" s="8" t="s">
        <v>49</v>
      </c>
      <c r="B52" s="1">
        <f>BLS_Table_3!B51</f>
        <v>4.7</v>
      </c>
      <c r="C52" s="1">
        <f>BLS_Table_3!C51</f>
        <v>4.5999999999999996</v>
      </c>
      <c r="D52" s="1">
        <f>BLS_Table_3!D51</f>
        <v>4.5999999999999996</v>
      </c>
      <c r="E52" s="1">
        <f>BLS_Table_3!E51</f>
        <v>4.5999999999999996</v>
      </c>
      <c r="F52" s="1">
        <f t="shared" si="0"/>
        <v>-0.10000000000000053</v>
      </c>
    </row>
    <row r="53" spans="1:6" x14ac:dyDescent="0.2">
      <c r="A53" s="8" t="s">
        <v>50</v>
      </c>
      <c r="B53" s="1">
        <f>BLS_Table_3!B52</f>
        <v>3.8</v>
      </c>
      <c r="C53" s="1">
        <f>BLS_Table_3!C52</f>
        <v>4.4000000000000004</v>
      </c>
      <c r="D53" s="1">
        <f>BLS_Table_3!D52</f>
        <v>4.7</v>
      </c>
      <c r="E53" s="1">
        <f>BLS_Table_3!E52</f>
        <v>5</v>
      </c>
      <c r="F53" s="1">
        <f t="shared" si="0"/>
        <v>1.2000000000000002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H22" sqref="H22"/>
    </sheetView>
  </sheetViews>
  <sheetFormatPr defaultRowHeight="12.75" x14ac:dyDescent="0.2"/>
  <cols>
    <col min="1" max="1" width="17.42578125" style="7" bestFit="1" customWidth="1"/>
    <col min="2" max="2" width="16" style="7" customWidth="1"/>
    <col min="3" max="4" width="11.28515625" style="7" bestFit="1" customWidth="1"/>
    <col min="5" max="5" width="17" style="7" customWidth="1"/>
    <col min="6" max="6" width="22.5703125" style="7" customWidth="1"/>
    <col min="7" max="16384" width="9.140625" style="7"/>
  </cols>
  <sheetData>
    <row r="1" spans="1:10" x14ac:dyDescent="0.2">
      <c r="A1" s="3"/>
      <c r="B1" s="4">
        <v>42036</v>
      </c>
      <c r="C1" s="4">
        <v>42339</v>
      </c>
      <c r="D1" s="4">
        <v>42370</v>
      </c>
      <c r="E1" s="6">
        <v>42401</v>
      </c>
      <c r="F1" s="5" t="s">
        <v>52</v>
      </c>
    </row>
    <row r="2" spans="1:10" x14ac:dyDescent="0.2">
      <c r="A2" s="8" t="s">
        <v>51</v>
      </c>
      <c r="B2" s="29">
        <v>140888</v>
      </c>
      <c r="C2" s="29">
        <v>143146</v>
      </c>
      <c r="D2" s="29">
        <v>143318</v>
      </c>
      <c r="E2" s="29">
        <v>143560</v>
      </c>
      <c r="F2" s="1">
        <f>((E2/B2)-1)*100</f>
        <v>1.8965419340185141</v>
      </c>
    </row>
    <row r="3" spans="1:10" x14ac:dyDescent="0.2">
      <c r="A3" s="8" t="s">
        <v>0</v>
      </c>
      <c r="B3" s="1">
        <f>BLS_T5_Total!B2</f>
        <v>1938.4</v>
      </c>
      <c r="C3" s="1">
        <f>BLS_T5_Total!C2</f>
        <v>1957.5</v>
      </c>
      <c r="D3" s="1">
        <f>BLS_T5_Total!D2</f>
        <v>1955.1</v>
      </c>
      <c r="E3" s="1">
        <f>BLS_T5_Total!E2</f>
        <v>1959.8</v>
      </c>
      <c r="F3" s="1">
        <f t="shared" ref="F3:F53" si="0">((E3/B3)-1)*100</f>
        <v>1.1040033016921136</v>
      </c>
    </row>
    <row r="4" spans="1:10" x14ac:dyDescent="0.2">
      <c r="A4" s="8" t="s">
        <v>1</v>
      </c>
      <c r="B4" s="1">
        <f>BLS_T5_Total!B3</f>
        <v>339.9</v>
      </c>
      <c r="C4" s="1">
        <f>BLS_T5_Total!C3</f>
        <v>339.2</v>
      </c>
      <c r="D4" s="1">
        <f>BLS_T5_Total!D3</f>
        <v>339.2</v>
      </c>
      <c r="E4" s="1">
        <f>BLS_T5_Total!E3</f>
        <v>339.6</v>
      </c>
      <c r="F4" s="1">
        <f t="shared" si="0"/>
        <v>-8.8261253309784848E-2</v>
      </c>
    </row>
    <row r="5" spans="1:10" x14ac:dyDescent="0.2">
      <c r="A5" s="8" t="s">
        <v>2</v>
      </c>
      <c r="B5" s="1">
        <f>BLS_T5_Total!B4</f>
        <v>2611.1</v>
      </c>
      <c r="C5" s="1">
        <f>BLS_T5_Total!C4</f>
        <v>2681.6</v>
      </c>
      <c r="D5" s="1">
        <f>BLS_T5_Total!D4</f>
        <v>2683.1</v>
      </c>
      <c r="E5" s="1">
        <f>BLS_T5_Total!E4</f>
        <v>2688.6</v>
      </c>
      <c r="F5" s="1">
        <f t="shared" si="0"/>
        <v>2.9680977365861061</v>
      </c>
    </row>
    <row r="6" spans="1:10" x14ac:dyDescent="0.2">
      <c r="A6" s="8" t="s">
        <v>3</v>
      </c>
      <c r="B6" s="1">
        <f>BLS_T5_Total!B5</f>
        <v>1201.0999999999999</v>
      </c>
      <c r="C6" s="1">
        <f>BLS_T5_Total!C5</f>
        <v>1227</v>
      </c>
      <c r="D6" s="1">
        <f>BLS_T5_Total!D5</f>
        <v>1222.9000000000001</v>
      </c>
      <c r="E6" s="1">
        <f>BLS_T5_Total!E5</f>
        <v>1229</v>
      </c>
      <c r="F6" s="1">
        <f t="shared" si="0"/>
        <v>2.3228707018566386</v>
      </c>
    </row>
    <row r="7" spans="1:10" x14ac:dyDescent="0.2">
      <c r="A7" s="8" t="s">
        <v>4</v>
      </c>
      <c r="B7" s="1">
        <f>BLS_T5_Total!B6</f>
        <v>15858.4</v>
      </c>
      <c r="C7" s="1">
        <f>BLS_T5_Total!C6</f>
        <v>16274.1</v>
      </c>
      <c r="D7" s="1">
        <f>BLS_T5_Total!D6</f>
        <v>16270.1</v>
      </c>
      <c r="E7" s="1">
        <f>BLS_T5_Total!E6</f>
        <v>16310</v>
      </c>
      <c r="F7" s="1">
        <f t="shared" si="0"/>
        <v>2.8477021641527545</v>
      </c>
    </row>
    <row r="8" spans="1:10" x14ac:dyDescent="0.2">
      <c r="A8" s="8" t="s">
        <v>5</v>
      </c>
      <c r="B8" s="1">
        <f>BLS_T5_Total!B7</f>
        <v>2521.8000000000002</v>
      </c>
      <c r="C8" s="1">
        <f>BLS_T5_Total!C7</f>
        <v>2578.6</v>
      </c>
      <c r="D8" s="1">
        <f>BLS_T5_Total!D7</f>
        <v>2582.3000000000002</v>
      </c>
      <c r="E8" s="1">
        <f>BLS_T5_Total!E7</f>
        <v>2584.8000000000002</v>
      </c>
      <c r="F8" s="1">
        <f t="shared" si="0"/>
        <v>2.4982155603140654</v>
      </c>
    </row>
    <row r="9" spans="1:10" x14ac:dyDescent="0.2">
      <c r="A9" s="8" t="s">
        <v>6</v>
      </c>
      <c r="B9" s="1">
        <f>BLS_T5_Total!B8</f>
        <v>1669.6</v>
      </c>
      <c r="C9" s="1">
        <f>BLS_T5_Total!C8</f>
        <v>1680</v>
      </c>
      <c r="D9" s="1">
        <f>BLS_T5_Total!D8</f>
        <v>1681.2</v>
      </c>
      <c r="E9" s="1">
        <f>BLS_T5_Total!E8</f>
        <v>1685.4</v>
      </c>
      <c r="F9" s="1">
        <f t="shared" si="0"/>
        <v>0.94633445136560468</v>
      </c>
    </row>
    <row r="10" spans="1:10" ht="15" x14ac:dyDescent="0.2">
      <c r="A10" s="8" t="s">
        <v>7</v>
      </c>
      <c r="B10" s="1">
        <f>BLS_T5_Total!B9</f>
        <v>445.3</v>
      </c>
      <c r="C10" s="1">
        <f>BLS_T5_Total!C9</f>
        <v>456</v>
      </c>
      <c r="D10" s="1">
        <f>BLS_T5_Total!D9</f>
        <v>457.5</v>
      </c>
      <c r="E10" s="1">
        <f>BLS_T5_Total!E9</f>
        <v>456.2</v>
      </c>
      <c r="F10" s="1">
        <f t="shared" si="0"/>
        <v>2.4477880080844283</v>
      </c>
      <c r="I10" s="7" t="s">
        <v>172</v>
      </c>
      <c r="J10" s="30" t="s">
        <v>170</v>
      </c>
    </row>
    <row r="11" spans="1:10" ht="15" x14ac:dyDescent="0.2">
      <c r="A11" s="8" t="s">
        <v>8</v>
      </c>
      <c r="B11" s="1">
        <f>BLS_T5_Total!B10</f>
        <v>764.3</v>
      </c>
      <c r="C11" s="1">
        <f>BLS_T5_Total!C10</f>
        <v>768.1</v>
      </c>
      <c r="D11" s="1">
        <f>BLS_T5_Total!D10</f>
        <v>775.2</v>
      </c>
      <c r="E11" s="1">
        <f>BLS_T5_Total!E10</f>
        <v>775.4</v>
      </c>
      <c r="F11" s="1">
        <f t="shared" si="0"/>
        <v>1.4523093026298506</v>
      </c>
      <c r="I11" s="7" t="s">
        <v>173</v>
      </c>
      <c r="J11" s="30" t="s">
        <v>171</v>
      </c>
    </row>
    <row r="12" spans="1:10" x14ac:dyDescent="0.2">
      <c r="A12" s="8" t="s">
        <v>9</v>
      </c>
      <c r="B12" s="1">
        <f>BLS_T5_Total!B11</f>
        <v>7998.5</v>
      </c>
      <c r="C12" s="1">
        <f>BLS_T5_Total!C11</f>
        <v>8211.5</v>
      </c>
      <c r="D12" s="1">
        <f>BLS_T5_Total!D11</f>
        <v>8235.7999999999993</v>
      </c>
      <c r="E12" s="1">
        <f>BLS_T5_Total!E11</f>
        <v>8241.7000000000007</v>
      </c>
      <c r="F12" s="1">
        <f t="shared" si="0"/>
        <v>3.0405701068950464</v>
      </c>
    </row>
    <row r="13" spans="1:10" x14ac:dyDescent="0.2">
      <c r="A13" s="8" t="s">
        <v>10</v>
      </c>
      <c r="B13" s="1">
        <f>BLS_T5_Total!B12</f>
        <v>4226.1000000000004</v>
      </c>
      <c r="C13" s="1">
        <f>BLS_T5_Total!C12</f>
        <v>4330.1000000000004</v>
      </c>
      <c r="D13" s="1">
        <f>BLS_T5_Total!D12</f>
        <v>4330.2</v>
      </c>
      <c r="E13" s="1">
        <f>BLS_T5_Total!E12</f>
        <v>4342.1000000000004</v>
      </c>
      <c r="F13" s="1">
        <f t="shared" si="0"/>
        <v>2.7448474953266633</v>
      </c>
    </row>
    <row r="14" spans="1:10" x14ac:dyDescent="0.2">
      <c r="A14" s="8" t="s">
        <v>11</v>
      </c>
      <c r="B14" s="1">
        <f>BLS_T5_Total!B13</f>
        <v>633.4</v>
      </c>
      <c r="C14" s="1">
        <f>BLS_T5_Total!C13</f>
        <v>642</v>
      </c>
      <c r="D14" s="1">
        <f>BLS_T5_Total!D13</f>
        <v>644.29999999999995</v>
      </c>
      <c r="E14" s="1">
        <f>BLS_T5_Total!E13</f>
        <v>649</v>
      </c>
      <c r="F14" s="1">
        <f t="shared" si="0"/>
        <v>2.4628986422481791</v>
      </c>
    </row>
    <row r="15" spans="1:10" x14ac:dyDescent="0.2">
      <c r="A15" s="8" t="s">
        <v>12</v>
      </c>
      <c r="B15" s="1">
        <f>BLS_T5_Total!B14</f>
        <v>665</v>
      </c>
      <c r="C15" s="1">
        <f>BLS_T5_Total!C14</f>
        <v>687.4</v>
      </c>
      <c r="D15" s="1">
        <f>BLS_T5_Total!D14</f>
        <v>689.2</v>
      </c>
      <c r="E15" s="1">
        <f>BLS_T5_Total!E14</f>
        <v>691.4</v>
      </c>
      <c r="F15" s="1">
        <f t="shared" si="0"/>
        <v>3.9699248120300679</v>
      </c>
    </row>
    <row r="16" spans="1:10" x14ac:dyDescent="0.2">
      <c r="A16" s="8" t="s">
        <v>13</v>
      </c>
      <c r="B16" s="1">
        <f>BLS_T5_Total!B15</f>
        <v>5928.1</v>
      </c>
      <c r="C16" s="1">
        <f>BLS_T5_Total!C15</f>
        <v>5974.2</v>
      </c>
      <c r="D16" s="1">
        <f>BLS_T5_Total!D15</f>
        <v>5975.7</v>
      </c>
      <c r="E16" s="1">
        <f>BLS_T5_Total!E15</f>
        <v>5993.8</v>
      </c>
      <c r="F16" s="1">
        <f t="shared" si="0"/>
        <v>1.1082808994450133</v>
      </c>
    </row>
    <row r="17" spans="1:6" x14ac:dyDescent="0.2">
      <c r="A17" s="8" t="s">
        <v>14</v>
      </c>
      <c r="B17" s="1">
        <f>BLS_T5_Total!B16</f>
        <v>3021.8</v>
      </c>
      <c r="C17" s="1">
        <f>BLS_T5_Total!C16</f>
        <v>3059.7</v>
      </c>
      <c r="D17" s="1">
        <f>BLS_T5_Total!D16</f>
        <v>3065.4</v>
      </c>
      <c r="E17" s="1">
        <f>BLS_T5_Total!E16</f>
        <v>3072.8</v>
      </c>
      <c r="F17" s="1">
        <f t="shared" si="0"/>
        <v>1.6877357866172504</v>
      </c>
    </row>
    <row r="18" spans="1:6" x14ac:dyDescent="0.2">
      <c r="A18" s="8" t="s">
        <v>15</v>
      </c>
      <c r="B18" s="1">
        <f>BLS_T5_Total!B17</f>
        <v>1558.6</v>
      </c>
      <c r="C18" s="1">
        <f>BLS_T5_Total!C17</f>
        <v>1573.9</v>
      </c>
      <c r="D18" s="1">
        <f>BLS_T5_Total!D17</f>
        <v>1580.6</v>
      </c>
      <c r="E18" s="1">
        <f>BLS_T5_Total!E17</f>
        <v>1574.4</v>
      </c>
      <c r="F18" s="1">
        <f t="shared" si="0"/>
        <v>1.0137302707558193</v>
      </c>
    </row>
    <row r="19" spans="1:6" x14ac:dyDescent="0.2">
      <c r="A19" s="8" t="s">
        <v>16</v>
      </c>
      <c r="B19" s="1">
        <f>BLS_T5_Total!B18</f>
        <v>1401.3</v>
      </c>
      <c r="C19" s="1">
        <f>BLS_T5_Total!C18</f>
        <v>1401.7</v>
      </c>
      <c r="D19" s="1">
        <f>BLS_T5_Total!D18</f>
        <v>1397.8</v>
      </c>
      <c r="E19" s="1">
        <f>BLS_T5_Total!E18</f>
        <v>1395.9</v>
      </c>
      <c r="F19" s="1">
        <f t="shared" si="0"/>
        <v>-0.38535645472060898</v>
      </c>
    </row>
    <row r="20" spans="1:6" x14ac:dyDescent="0.2">
      <c r="A20" s="8" t="s">
        <v>17</v>
      </c>
      <c r="B20" s="1">
        <f>BLS_T5_Total!B19</f>
        <v>1876.5</v>
      </c>
      <c r="C20" s="1">
        <f>BLS_T5_Total!C19</f>
        <v>1908.4</v>
      </c>
      <c r="D20" s="1">
        <f>BLS_T5_Total!D19</f>
        <v>1904.9</v>
      </c>
      <c r="E20" s="1">
        <f>BLS_T5_Total!E19</f>
        <v>1905.3</v>
      </c>
      <c r="F20" s="1">
        <f t="shared" si="0"/>
        <v>1.534772182254196</v>
      </c>
    </row>
    <row r="21" spans="1:6" x14ac:dyDescent="0.2">
      <c r="A21" s="8" t="s">
        <v>18</v>
      </c>
      <c r="B21" s="1">
        <f>BLS_T5_Total!B20</f>
        <v>1997.2</v>
      </c>
      <c r="C21" s="1">
        <f>BLS_T5_Total!C20</f>
        <v>1980</v>
      </c>
      <c r="D21" s="1">
        <f>BLS_T5_Total!D20</f>
        <v>1983.2</v>
      </c>
      <c r="E21" s="1">
        <f>BLS_T5_Total!E20</f>
        <v>1978.5</v>
      </c>
      <c r="F21" s="1">
        <f t="shared" si="0"/>
        <v>-0.93631083516924063</v>
      </c>
    </row>
    <row r="22" spans="1:6" x14ac:dyDescent="0.2">
      <c r="A22" s="8" t="s">
        <v>19</v>
      </c>
      <c r="B22" s="1">
        <f>BLS_T5_Total!B21</f>
        <v>607.5</v>
      </c>
      <c r="C22" s="1">
        <f>BLS_T5_Total!C21</f>
        <v>610.9</v>
      </c>
      <c r="D22" s="1">
        <f>BLS_T5_Total!D21</f>
        <v>614.6</v>
      </c>
      <c r="E22" s="1">
        <f>BLS_T5_Total!E21</f>
        <v>613.29999999999995</v>
      </c>
      <c r="F22" s="1">
        <f t="shared" si="0"/>
        <v>0.95473251028805883</v>
      </c>
    </row>
    <row r="23" spans="1:6" x14ac:dyDescent="0.2">
      <c r="A23" s="8" t="s">
        <v>20</v>
      </c>
      <c r="B23" s="1">
        <f>BLS_T5_Total!B22</f>
        <v>2644.7</v>
      </c>
      <c r="C23" s="1">
        <f>BLS_T5_Total!C22</f>
        <v>2683.3</v>
      </c>
      <c r="D23" s="1">
        <f>BLS_T5_Total!D22</f>
        <v>2684.1</v>
      </c>
      <c r="E23" s="1">
        <f>BLS_T5_Total!E22</f>
        <v>2682.3</v>
      </c>
      <c r="F23" s="1">
        <f t="shared" si="0"/>
        <v>1.4217113472227538</v>
      </c>
    </row>
    <row r="24" spans="1:6" x14ac:dyDescent="0.2">
      <c r="A24" s="8" t="s">
        <v>21</v>
      </c>
      <c r="B24" s="1">
        <f>BLS_T5_Total!B23</f>
        <v>3462.8</v>
      </c>
      <c r="C24" s="1">
        <f>BLS_T5_Total!C23</f>
        <v>3515.4</v>
      </c>
      <c r="D24" s="1">
        <f>BLS_T5_Total!D23</f>
        <v>3516.6</v>
      </c>
      <c r="E24" s="1">
        <f>BLS_T5_Total!E23</f>
        <v>3529.9</v>
      </c>
      <c r="F24" s="1">
        <f t="shared" si="0"/>
        <v>1.9377382465057158</v>
      </c>
    </row>
    <row r="25" spans="1:6" x14ac:dyDescent="0.2">
      <c r="A25" s="8" t="s">
        <v>22</v>
      </c>
      <c r="B25" s="1">
        <f>BLS_T5_Total!B24</f>
        <v>4222.1000000000004</v>
      </c>
      <c r="C25" s="1">
        <f>BLS_T5_Total!C24</f>
        <v>4288.6000000000004</v>
      </c>
      <c r="D25" s="1">
        <f>BLS_T5_Total!D24</f>
        <v>4307.3999999999996</v>
      </c>
      <c r="E25" s="1">
        <f>BLS_T5_Total!E24</f>
        <v>4312.8999999999996</v>
      </c>
      <c r="F25" s="1">
        <f t="shared" si="0"/>
        <v>2.1505885696690985</v>
      </c>
    </row>
    <row r="26" spans="1:6" x14ac:dyDescent="0.2">
      <c r="A26" s="8" t="s">
        <v>23</v>
      </c>
      <c r="B26" s="1">
        <f>BLS_T5_Total!B25</f>
        <v>2842.3</v>
      </c>
      <c r="C26" s="1">
        <f>BLS_T5_Total!C25</f>
        <v>2875.7</v>
      </c>
      <c r="D26" s="1">
        <f>BLS_T5_Total!D25</f>
        <v>2870.7</v>
      </c>
      <c r="E26" s="1">
        <f>BLS_T5_Total!E25</f>
        <v>2879.7</v>
      </c>
      <c r="F26" s="1">
        <f t="shared" si="0"/>
        <v>1.3158357668085596</v>
      </c>
    </row>
    <row r="27" spans="1:6" x14ac:dyDescent="0.2">
      <c r="A27" s="8" t="s">
        <v>24</v>
      </c>
      <c r="B27" s="1">
        <f>BLS_T5_Total!B26</f>
        <v>1128.8</v>
      </c>
      <c r="C27" s="1">
        <f>BLS_T5_Total!C26</f>
        <v>1144.7</v>
      </c>
      <c r="D27" s="1">
        <f>BLS_T5_Total!D26</f>
        <v>1140.0999999999999</v>
      </c>
      <c r="E27" s="1">
        <f>BLS_T5_Total!E26</f>
        <v>1145.2</v>
      </c>
      <c r="F27" s="1">
        <f t="shared" si="0"/>
        <v>1.4528703047484104</v>
      </c>
    </row>
    <row r="28" spans="1:6" x14ac:dyDescent="0.2">
      <c r="A28" s="8" t="s">
        <v>25</v>
      </c>
      <c r="B28" s="1">
        <f>BLS_T5_Total!B27</f>
        <v>2779.8</v>
      </c>
      <c r="C28" s="1">
        <f>BLS_T5_Total!C27</f>
        <v>2783.3</v>
      </c>
      <c r="D28" s="1">
        <f>BLS_T5_Total!D27</f>
        <v>2789.1</v>
      </c>
      <c r="E28" s="1">
        <f>BLS_T5_Total!E27</f>
        <v>2798.5</v>
      </c>
      <c r="F28" s="1">
        <f t="shared" si="0"/>
        <v>0.67271026692568014</v>
      </c>
    </row>
    <row r="29" spans="1:6" x14ac:dyDescent="0.2">
      <c r="A29" s="8" t="s">
        <v>26</v>
      </c>
      <c r="B29" s="1">
        <f>BLS_T5_Total!B28</f>
        <v>459.8</v>
      </c>
      <c r="C29" s="1">
        <f>BLS_T5_Total!C28</f>
        <v>461.1</v>
      </c>
      <c r="D29" s="1">
        <f>BLS_T5_Total!D28</f>
        <v>462.4</v>
      </c>
      <c r="E29" s="1">
        <f>BLS_T5_Total!E28</f>
        <v>463.7</v>
      </c>
      <c r="F29" s="1">
        <f t="shared" si="0"/>
        <v>0.84819486733362925</v>
      </c>
    </row>
    <row r="30" spans="1:6" x14ac:dyDescent="0.2">
      <c r="A30" s="8" t="s">
        <v>27</v>
      </c>
      <c r="B30" s="1">
        <f>BLS_T5_Total!B29</f>
        <v>1000.9</v>
      </c>
      <c r="C30" s="1">
        <f>BLS_T5_Total!C29</f>
        <v>1013.9</v>
      </c>
      <c r="D30" s="1">
        <f>BLS_T5_Total!D29</f>
        <v>1016.3</v>
      </c>
      <c r="E30" s="1">
        <f>BLS_T5_Total!E29</f>
        <v>1013.8</v>
      </c>
      <c r="F30" s="1">
        <f t="shared" si="0"/>
        <v>1.2888400439604375</v>
      </c>
    </row>
    <row r="31" spans="1:6" x14ac:dyDescent="0.2">
      <c r="A31" s="8" t="s">
        <v>28</v>
      </c>
      <c r="B31" s="1">
        <f>BLS_T5_Total!B30</f>
        <v>1246.5</v>
      </c>
      <c r="C31" s="1">
        <f>BLS_T5_Total!C30</f>
        <v>1267.7</v>
      </c>
      <c r="D31" s="1">
        <f>BLS_T5_Total!D30</f>
        <v>1273.5</v>
      </c>
      <c r="E31" s="1">
        <f>BLS_T5_Total!E30</f>
        <v>1275.2</v>
      </c>
      <c r="F31" s="1">
        <f t="shared" si="0"/>
        <v>2.3024468511833263</v>
      </c>
    </row>
    <row r="32" spans="1:6" x14ac:dyDescent="0.2">
      <c r="A32" s="8" t="s">
        <v>29</v>
      </c>
      <c r="B32" s="1">
        <f>BLS_T5_Total!B31</f>
        <v>651.29999999999995</v>
      </c>
      <c r="C32" s="1">
        <f>BLS_T5_Total!C31</f>
        <v>661.1</v>
      </c>
      <c r="D32" s="1">
        <f>BLS_T5_Total!D31</f>
        <v>660.9</v>
      </c>
      <c r="E32" s="1">
        <f>BLS_T5_Total!E31</f>
        <v>665.7</v>
      </c>
      <c r="F32" s="1">
        <f t="shared" si="0"/>
        <v>2.2109626900046253</v>
      </c>
    </row>
    <row r="33" spans="1:6" x14ac:dyDescent="0.2">
      <c r="A33" s="8" t="s">
        <v>30</v>
      </c>
      <c r="B33" s="1">
        <f>BLS_T5_Total!B32</f>
        <v>3988.7</v>
      </c>
      <c r="C33" s="1">
        <f>BLS_T5_Total!C32</f>
        <v>4072.8</v>
      </c>
      <c r="D33" s="1">
        <f>BLS_T5_Total!D32</f>
        <v>4057.1</v>
      </c>
      <c r="E33" s="1">
        <f>BLS_T5_Total!E32</f>
        <v>4048.5</v>
      </c>
      <c r="F33" s="1">
        <f t="shared" si="0"/>
        <v>1.4992353398350478</v>
      </c>
    </row>
    <row r="34" spans="1:6" x14ac:dyDescent="0.2">
      <c r="A34" s="8" t="s">
        <v>31</v>
      </c>
      <c r="B34" s="1">
        <f>BLS_T5_Total!B33</f>
        <v>826.2</v>
      </c>
      <c r="C34" s="1">
        <f>BLS_T5_Total!C33</f>
        <v>828</v>
      </c>
      <c r="D34" s="1">
        <f>BLS_T5_Total!D33</f>
        <v>826.5</v>
      </c>
      <c r="E34" s="1">
        <f>BLS_T5_Total!E33</f>
        <v>826.8</v>
      </c>
      <c r="F34" s="1">
        <f t="shared" si="0"/>
        <v>7.2621641249082103E-2</v>
      </c>
    </row>
    <row r="35" spans="1:6" x14ac:dyDescent="0.2">
      <c r="A35" s="8" t="s">
        <v>32</v>
      </c>
      <c r="B35" s="1">
        <f>BLS_T5_Total!B34</f>
        <v>9193.2999999999993</v>
      </c>
      <c r="C35" s="1">
        <f>BLS_T5_Total!C34</f>
        <v>9298.4</v>
      </c>
      <c r="D35" s="1">
        <f>BLS_T5_Total!D34</f>
        <v>9298.5</v>
      </c>
      <c r="E35" s="1">
        <f>BLS_T5_Total!E34</f>
        <v>9323.6</v>
      </c>
      <c r="F35" s="1">
        <f t="shared" si="0"/>
        <v>1.4173365385661496</v>
      </c>
    </row>
    <row r="36" spans="1:6" x14ac:dyDescent="0.2">
      <c r="A36" s="8" t="s">
        <v>33</v>
      </c>
      <c r="B36" s="1">
        <f>BLS_T5_Total!B35</f>
        <v>4208.5</v>
      </c>
      <c r="C36" s="1">
        <f>BLS_T5_Total!C35</f>
        <v>4275</v>
      </c>
      <c r="D36" s="1">
        <f>BLS_T5_Total!D35</f>
        <v>4296.1000000000004</v>
      </c>
      <c r="E36" s="1">
        <f>BLS_T5_Total!E35</f>
        <v>4295.2</v>
      </c>
      <c r="F36" s="1">
        <f t="shared" si="0"/>
        <v>2.0601164310324327</v>
      </c>
    </row>
    <row r="37" spans="1:6" x14ac:dyDescent="0.2">
      <c r="A37" s="8" t="s">
        <v>34</v>
      </c>
      <c r="B37" s="1">
        <f>BLS_T5_Total!B36</f>
        <v>463.8</v>
      </c>
      <c r="C37" s="1">
        <f>BLS_T5_Total!C36</f>
        <v>444.7</v>
      </c>
      <c r="D37" s="1">
        <f>BLS_T5_Total!D36</f>
        <v>445.5</v>
      </c>
      <c r="E37" s="1">
        <f>BLS_T5_Total!E36</f>
        <v>441.1</v>
      </c>
      <c r="F37" s="1">
        <f t="shared" si="0"/>
        <v>-4.8943510133678263</v>
      </c>
    </row>
    <row r="38" spans="1:6" x14ac:dyDescent="0.2">
      <c r="A38" s="8" t="s">
        <v>35</v>
      </c>
      <c r="B38" s="1">
        <f>BLS_T5_Total!B37</f>
        <v>5399</v>
      </c>
      <c r="C38" s="1">
        <f>BLS_T5_Total!C37</f>
        <v>5475.4</v>
      </c>
      <c r="D38" s="1">
        <f>BLS_T5_Total!D37</f>
        <v>5465.3</v>
      </c>
      <c r="E38" s="1">
        <f>BLS_T5_Total!E37</f>
        <v>5477.7</v>
      </c>
      <c r="F38" s="1">
        <f t="shared" si="0"/>
        <v>1.4576773476569604</v>
      </c>
    </row>
    <row r="39" spans="1:6" x14ac:dyDescent="0.2">
      <c r="A39" s="8" t="s">
        <v>36</v>
      </c>
      <c r="B39" s="1">
        <f>BLS_T5_Total!B38</f>
        <v>1675.7</v>
      </c>
      <c r="C39" s="1">
        <f>BLS_T5_Total!C38</f>
        <v>1663.1</v>
      </c>
      <c r="D39" s="1">
        <f>BLS_T5_Total!D38</f>
        <v>1667.6</v>
      </c>
      <c r="E39" s="1">
        <f>BLS_T5_Total!E38</f>
        <v>1668.5</v>
      </c>
      <c r="F39" s="1">
        <f t="shared" si="0"/>
        <v>-0.42967118219251477</v>
      </c>
    </row>
    <row r="40" spans="1:6" x14ac:dyDescent="0.2">
      <c r="A40" s="8" t="s">
        <v>37</v>
      </c>
      <c r="B40" s="1">
        <f>BLS_T5_Total!B39</f>
        <v>1762</v>
      </c>
      <c r="C40" s="1">
        <f>BLS_T5_Total!C39</f>
        <v>1803.7</v>
      </c>
      <c r="D40" s="1">
        <f>BLS_T5_Total!D39</f>
        <v>1813</v>
      </c>
      <c r="E40" s="1">
        <f>BLS_T5_Total!E39</f>
        <v>1817.3</v>
      </c>
      <c r="F40" s="1">
        <f t="shared" si="0"/>
        <v>3.1384790011350638</v>
      </c>
    </row>
    <row r="41" spans="1:6" x14ac:dyDescent="0.2">
      <c r="A41" s="8" t="s">
        <v>38</v>
      </c>
      <c r="B41" s="1">
        <f>BLS_T5_Total!B40</f>
        <v>5822.9</v>
      </c>
      <c r="C41" s="1">
        <f>BLS_T5_Total!C40</f>
        <v>5868.1</v>
      </c>
      <c r="D41" s="1">
        <f>BLS_T5_Total!D40</f>
        <v>5855.1</v>
      </c>
      <c r="E41" s="1">
        <f>BLS_T5_Total!E40</f>
        <v>5876.2</v>
      </c>
      <c r="F41" s="1">
        <f t="shared" si="0"/>
        <v>0.91535145717769328</v>
      </c>
    </row>
    <row r="42" spans="1:6" x14ac:dyDescent="0.2">
      <c r="A42" s="8" t="s">
        <v>39</v>
      </c>
      <c r="B42" s="1">
        <f>BLS_T5_Total!B41</f>
        <v>480.8</v>
      </c>
      <c r="C42" s="1">
        <f>BLS_T5_Total!C41</f>
        <v>488.5</v>
      </c>
      <c r="D42" s="1">
        <f>BLS_T5_Total!D41</f>
        <v>487.9</v>
      </c>
      <c r="E42" s="1">
        <f>BLS_T5_Total!E41</f>
        <v>488.2</v>
      </c>
      <c r="F42" s="1">
        <f t="shared" si="0"/>
        <v>1.5391014975041584</v>
      </c>
    </row>
    <row r="43" spans="1:6" x14ac:dyDescent="0.2">
      <c r="A43" s="8" t="s">
        <v>40</v>
      </c>
      <c r="B43" s="1">
        <f>BLS_T5_Total!B42</f>
        <v>1988.4</v>
      </c>
      <c r="C43" s="1">
        <f>BLS_T5_Total!C42</f>
        <v>2035.2</v>
      </c>
      <c r="D43" s="1">
        <f>BLS_T5_Total!D42</f>
        <v>2028.7</v>
      </c>
      <c r="E43" s="1">
        <f>BLS_T5_Total!E42</f>
        <v>2030.6</v>
      </c>
      <c r="F43" s="1">
        <f t="shared" si="0"/>
        <v>2.1223093944880311</v>
      </c>
    </row>
    <row r="44" spans="1:6" x14ac:dyDescent="0.2">
      <c r="A44" s="8" t="s">
        <v>41</v>
      </c>
      <c r="B44" s="1">
        <f>BLS_T5_Total!B43</f>
        <v>426.7</v>
      </c>
      <c r="C44" s="1">
        <f>BLS_T5_Total!C43</f>
        <v>431.2</v>
      </c>
      <c r="D44" s="1">
        <f>BLS_T5_Total!D43</f>
        <v>431.5</v>
      </c>
      <c r="E44" s="1">
        <f>BLS_T5_Total!E43</f>
        <v>432.3</v>
      </c>
      <c r="F44" s="1">
        <f t="shared" si="0"/>
        <v>1.3123974689477347</v>
      </c>
    </row>
    <row r="45" spans="1:6" x14ac:dyDescent="0.2">
      <c r="A45" s="8" t="s">
        <v>42</v>
      </c>
      <c r="B45" s="1">
        <f>BLS_T5_Total!B44</f>
        <v>2861.5</v>
      </c>
      <c r="C45" s="1">
        <f>BLS_T5_Total!C44</f>
        <v>2941.2</v>
      </c>
      <c r="D45" s="1">
        <f>BLS_T5_Total!D44</f>
        <v>2952.4</v>
      </c>
      <c r="E45" s="1">
        <f>BLS_T5_Total!E44</f>
        <v>2950.8</v>
      </c>
      <c r="F45" s="1">
        <f t="shared" si="0"/>
        <v>3.1207408701729999</v>
      </c>
    </row>
    <row r="46" spans="1:6" x14ac:dyDescent="0.2">
      <c r="A46" s="8" t="s">
        <v>43</v>
      </c>
      <c r="B46" s="1">
        <f>BLS_T5_Total!B45</f>
        <v>11793.5</v>
      </c>
      <c r="C46" s="1">
        <f>BLS_T5_Total!C45</f>
        <v>11931.1</v>
      </c>
      <c r="D46" s="1">
        <f>BLS_T5_Total!D45</f>
        <v>11962.3</v>
      </c>
      <c r="E46" s="1">
        <f>BLS_T5_Total!E45</f>
        <v>11964.4</v>
      </c>
      <c r="F46" s="1">
        <f t="shared" si="0"/>
        <v>1.4491033196252223</v>
      </c>
    </row>
    <row r="47" spans="1:6" x14ac:dyDescent="0.2">
      <c r="A47" s="8" t="s">
        <v>44</v>
      </c>
      <c r="B47" s="1">
        <f>BLS_T5_Total!B46</f>
        <v>1362.3</v>
      </c>
      <c r="C47" s="1">
        <f>BLS_T5_Total!C46</f>
        <v>1398.1</v>
      </c>
      <c r="D47" s="1">
        <f>BLS_T5_Total!D46</f>
        <v>1399.3</v>
      </c>
      <c r="E47" s="1">
        <f>BLS_T5_Total!E46</f>
        <v>1406.8</v>
      </c>
      <c r="F47" s="1">
        <f t="shared" si="0"/>
        <v>3.2665345371797772</v>
      </c>
    </row>
    <row r="48" spans="1:6" x14ac:dyDescent="0.2">
      <c r="A48" s="8" t="s">
        <v>45</v>
      </c>
      <c r="B48" s="1">
        <f>BLS_T5_Total!B47</f>
        <v>311.2</v>
      </c>
      <c r="C48" s="1">
        <f>BLS_T5_Total!C47</f>
        <v>313.5</v>
      </c>
      <c r="D48" s="1">
        <f>BLS_T5_Total!D47</f>
        <v>316.3</v>
      </c>
      <c r="E48" s="1">
        <f>BLS_T5_Total!E47</f>
        <v>316</v>
      </c>
      <c r="F48" s="1">
        <f t="shared" si="0"/>
        <v>1.5424164524421524</v>
      </c>
    </row>
    <row r="49" spans="1:6" x14ac:dyDescent="0.2">
      <c r="A49" s="8" t="s">
        <v>46</v>
      </c>
      <c r="B49" s="1">
        <f>BLS_T5_Total!B48</f>
        <v>3817.8</v>
      </c>
      <c r="C49" s="1">
        <f>BLS_T5_Total!C48</f>
        <v>3902.1</v>
      </c>
      <c r="D49" s="1">
        <f>BLS_T5_Total!D48</f>
        <v>3901.5</v>
      </c>
      <c r="E49" s="1">
        <f>BLS_T5_Total!E48</f>
        <v>3914.3</v>
      </c>
      <c r="F49" s="1">
        <f t="shared" si="0"/>
        <v>2.5276337157525308</v>
      </c>
    </row>
    <row r="50" spans="1:6" x14ac:dyDescent="0.2">
      <c r="A50" s="8" t="s">
        <v>47</v>
      </c>
      <c r="B50" s="1">
        <f>BLS_T5_Total!B49</f>
        <v>3123.4</v>
      </c>
      <c r="C50" s="1">
        <f>BLS_T5_Total!C49</f>
        <v>3195.3</v>
      </c>
      <c r="D50" s="1">
        <f>BLS_T5_Total!D49</f>
        <v>3209.3</v>
      </c>
      <c r="E50" s="1">
        <f>BLS_T5_Total!E49</f>
        <v>3219.9</v>
      </c>
      <c r="F50" s="1">
        <f t="shared" si="0"/>
        <v>3.0895818659153473</v>
      </c>
    </row>
    <row r="51" spans="1:6" x14ac:dyDescent="0.2">
      <c r="A51" s="8" t="s">
        <v>48</v>
      </c>
      <c r="B51" s="1">
        <f>BLS_T5_Total!B50</f>
        <v>769.7</v>
      </c>
      <c r="C51" s="1">
        <f>BLS_T5_Total!C50</f>
        <v>761.5</v>
      </c>
      <c r="D51" s="1">
        <f>BLS_T5_Total!D50</f>
        <v>759.3</v>
      </c>
      <c r="E51" s="1">
        <f>BLS_T5_Total!E50</f>
        <v>758</v>
      </c>
      <c r="F51" s="1">
        <f t="shared" si="0"/>
        <v>-1.520072755619073</v>
      </c>
    </row>
    <row r="52" spans="1:6" x14ac:dyDescent="0.2">
      <c r="A52" s="8" t="s">
        <v>49</v>
      </c>
      <c r="B52" s="1">
        <f>BLS_T5_Total!B51</f>
        <v>2880.8</v>
      </c>
      <c r="C52" s="1">
        <f>BLS_T5_Total!C51</f>
        <v>2904.1</v>
      </c>
      <c r="D52" s="1">
        <f>BLS_T5_Total!D51</f>
        <v>2911.3</v>
      </c>
      <c r="E52" s="1">
        <f>BLS_T5_Total!E51</f>
        <v>2918.5</v>
      </c>
      <c r="F52" s="1">
        <f t="shared" si="0"/>
        <v>1.3086642599277942</v>
      </c>
    </row>
    <row r="53" spans="1:6" x14ac:dyDescent="0.2">
      <c r="A53" s="8" t="s">
        <v>50</v>
      </c>
      <c r="B53" s="1">
        <f>BLS_T5_Total!B52</f>
        <v>294.2</v>
      </c>
      <c r="C53" s="1">
        <f>BLS_T5_Total!C52</f>
        <v>286.60000000000002</v>
      </c>
      <c r="D53" s="1">
        <f>BLS_T5_Total!D52</f>
        <v>285.89999999999998</v>
      </c>
      <c r="E53" s="1">
        <f>BLS_T5_Total!E52</f>
        <v>285.39999999999998</v>
      </c>
      <c r="F53" s="1">
        <f t="shared" si="0"/>
        <v>-2.9911624745071475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F36" sqref="F36"/>
    </sheetView>
  </sheetViews>
  <sheetFormatPr defaultRowHeight="12.75" x14ac:dyDescent="0.2"/>
  <cols>
    <col min="1" max="1" width="17.42578125" style="7" bestFit="1" customWidth="1"/>
    <col min="2" max="5" width="10.28515625" style="7" bestFit="1" customWidth="1"/>
    <col min="6" max="6" width="21.7109375" style="7" customWidth="1"/>
    <col min="7" max="16384" width="9.140625" style="7"/>
  </cols>
  <sheetData>
    <row r="1" spans="1:12" x14ac:dyDescent="0.2">
      <c r="A1" s="3"/>
      <c r="B1" s="4">
        <v>42036</v>
      </c>
      <c r="C1" s="4">
        <v>42339</v>
      </c>
      <c r="D1" s="4">
        <v>42370</v>
      </c>
      <c r="E1" s="6">
        <v>42401</v>
      </c>
      <c r="F1" s="5" t="s">
        <v>52</v>
      </c>
    </row>
    <row r="2" spans="1:12" x14ac:dyDescent="0.2">
      <c r="A2" s="8" t="s">
        <v>51</v>
      </c>
      <c r="B2" s="17">
        <v>21967</v>
      </c>
      <c r="C2" s="17">
        <v>22040</v>
      </c>
      <c r="D2" s="17">
        <v>22030</v>
      </c>
      <c r="E2" s="17">
        <v>22042</v>
      </c>
      <c r="F2" s="1">
        <f>((E2/B2)-1)*100</f>
        <v>0.34142122274321007</v>
      </c>
    </row>
    <row r="3" spans="1:12" x14ac:dyDescent="0.2">
      <c r="A3" s="8" t="s">
        <v>0</v>
      </c>
      <c r="B3" s="7">
        <f>BLS_T5_GOV!B2</f>
        <v>376.7</v>
      </c>
      <c r="C3" s="7">
        <f>BLS_T5_GOV!C2</f>
        <v>375.4</v>
      </c>
      <c r="D3" s="7">
        <f>BLS_T5_GOV!D2</f>
        <v>375.4</v>
      </c>
      <c r="E3" s="7">
        <f>BLS_T5_GOV!E2</f>
        <v>374.7</v>
      </c>
      <c r="F3" s="1">
        <f>((E3/B3)-1)*100</f>
        <v>-0.53092646668436716</v>
      </c>
    </row>
    <row r="4" spans="1:12" x14ac:dyDescent="0.2">
      <c r="A4" s="8" t="s">
        <v>1</v>
      </c>
      <c r="B4" s="7">
        <f>BLS_T5_GOV!B3</f>
        <v>81.900000000000006</v>
      </c>
      <c r="C4" s="7">
        <f>BLS_T5_GOV!C3</f>
        <v>81.599999999999994</v>
      </c>
      <c r="D4" s="7">
        <f>BLS_T5_GOV!D3</f>
        <v>81.900000000000006</v>
      </c>
      <c r="E4" s="7">
        <f>BLS_T5_GOV!E3</f>
        <v>81.599999999999994</v>
      </c>
      <c r="F4" s="1">
        <f t="shared" ref="F4:F53" si="0">((E4/B4)-1)*100</f>
        <v>-0.3663003663003761</v>
      </c>
    </row>
    <row r="5" spans="1:12" x14ac:dyDescent="0.2">
      <c r="A5" s="8" t="s">
        <v>2</v>
      </c>
      <c r="B5" s="7">
        <f>BLS_T5_GOV!B4</f>
        <v>410.1</v>
      </c>
      <c r="C5" s="7">
        <f>BLS_T5_GOV!C4</f>
        <v>407.9</v>
      </c>
      <c r="D5" s="7">
        <f>BLS_T5_GOV!D4</f>
        <v>403.2</v>
      </c>
      <c r="E5" s="7">
        <f>BLS_T5_GOV!E4</f>
        <v>407.4</v>
      </c>
      <c r="F5" s="1">
        <f t="shared" si="0"/>
        <v>-0.65837600585224587</v>
      </c>
    </row>
    <row r="6" spans="1:12" x14ac:dyDescent="0.2">
      <c r="A6" s="8" t="s">
        <v>3</v>
      </c>
      <c r="B6" s="7">
        <f>BLS_T5_GOV!B5</f>
        <v>212.7</v>
      </c>
      <c r="C6" s="7">
        <f>BLS_T5_GOV!C5</f>
        <v>213.4</v>
      </c>
      <c r="D6" s="7">
        <f>BLS_T5_GOV!D5</f>
        <v>213.3</v>
      </c>
      <c r="E6" s="7">
        <f>BLS_T5_GOV!E5</f>
        <v>213.1</v>
      </c>
      <c r="F6" s="1">
        <f t="shared" si="0"/>
        <v>0.18805829807240215</v>
      </c>
    </row>
    <row r="7" spans="1:12" x14ac:dyDescent="0.2">
      <c r="A7" s="8" t="s">
        <v>4</v>
      </c>
      <c r="B7" s="7">
        <f>BLS_T5_GOV!B6</f>
        <v>2441.9</v>
      </c>
      <c r="C7" s="7">
        <f>BLS_T5_GOV!C6</f>
        <v>2477.6</v>
      </c>
      <c r="D7" s="7">
        <f>BLS_T5_GOV!D6</f>
        <v>2481.9</v>
      </c>
      <c r="E7" s="7">
        <f>BLS_T5_GOV!E6</f>
        <v>2481.5</v>
      </c>
      <c r="F7" s="1">
        <f t="shared" si="0"/>
        <v>1.62168802981284</v>
      </c>
    </row>
    <row r="8" spans="1:12" x14ac:dyDescent="0.2">
      <c r="A8" s="8" t="s">
        <v>5</v>
      </c>
      <c r="B8" s="7">
        <f>BLS_T5_GOV!B7</f>
        <v>413.1</v>
      </c>
      <c r="C8" s="7">
        <f>BLS_T5_GOV!C7</f>
        <v>420.5</v>
      </c>
      <c r="D8" s="7">
        <f>BLS_T5_GOV!D7</f>
        <v>420.6</v>
      </c>
      <c r="E8" s="7">
        <f>BLS_T5_GOV!E7</f>
        <v>422.2</v>
      </c>
      <c r="F8" s="1">
        <f>((E8/B8)-1)*100</f>
        <v>2.2028564512224458</v>
      </c>
    </row>
    <row r="9" spans="1:12" x14ac:dyDescent="0.2">
      <c r="A9" s="8" t="s">
        <v>6</v>
      </c>
      <c r="B9" s="7">
        <f>BLS_T5_GOV!B8</f>
        <v>239.4</v>
      </c>
      <c r="C9" s="7">
        <f>BLS_T5_GOV!C8</f>
        <v>237.5</v>
      </c>
      <c r="D9" s="7">
        <f>BLS_T5_GOV!D8</f>
        <v>238.3</v>
      </c>
      <c r="E9" s="7">
        <f>BLS_T5_GOV!E8</f>
        <v>237.5</v>
      </c>
      <c r="F9" s="1">
        <f t="shared" si="0"/>
        <v>-0.79365079365079083</v>
      </c>
    </row>
    <row r="10" spans="1:12" x14ac:dyDescent="0.2">
      <c r="A10" s="8" t="s">
        <v>7</v>
      </c>
      <c r="B10" s="7">
        <f>BLS_T5_GOV!B9</f>
        <v>64.7</v>
      </c>
      <c r="C10" s="7">
        <f>BLS_T5_GOV!C9</f>
        <v>65.599999999999994</v>
      </c>
      <c r="D10" s="7">
        <f>BLS_T5_GOV!D9</f>
        <v>65.7</v>
      </c>
      <c r="E10" s="7">
        <f>BLS_T5_GOV!E9</f>
        <v>65.099999999999994</v>
      </c>
      <c r="F10" s="1">
        <f t="shared" si="0"/>
        <v>0.61823802163831765</v>
      </c>
    </row>
    <row r="11" spans="1:12" ht="15" x14ac:dyDescent="0.2">
      <c r="A11" s="8" t="s">
        <v>8</v>
      </c>
      <c r="B11" s="7">
        <f>BLS_T5_GOV!B10</f>
        <v>237.4</v>
      </c>
      <c r="C11" s="7">
        <f>BLS_T5_GOV!C10</f>
        <v>238.7</v>
      </c>
      <c r="D11" s="7">
        <f>BLS_T5_GOV!D10</f>
        <v>239.9</v>
      </c>
      <c r="E11" s="7">
        <f>BLS_T5_GOV!E10</f>
        <v>240.6</v>
      </c>
      <c r="F11" s="1">
        <f t="shared" si="0"/>
        <v>1.347935973041281</v>
      </c>
      <c r="K11" s="7" t="s">
        <v>172</v>
      </c>
      <c r="L11" s="30" t="s">
        <v>170</v>
      </c>
    </row>
    <row r="12" spans="1:12" ht="15" x14ac:dyDescent="0.2">
      <c r="A12" s="8" t="s">
        <v>9</v>
      </c>
      <c r="B12" s="7">
        <f>BLS_T5_GOV!B11</f>
        <v>1077.8</v>
      </c>
      <c r="C12" s="7">
        <f>BLS_T5_GOV!C11</f>
        <v>1086.8</v>
      </c>
      <c r="D12" s="7">
        <f>BLS_T5_GOV!D11</f>
        <v>1082.7</v>
      </c>
      <c r="E12" s="7">
        <f>BLS_T5_GOV!E11</f>
        <v>1085.8</v>
      </c>
      <c r="F12" s="1">
        <f t="shared" si="0"/>
        <v>0.74225273705696981</v>
      </c>
      <c r="K12" s="7" t="s">
        <v>173</v>
      </c>
      <c r="L12" s="30" t="s">
        <v>171</v>
      </c>
    </row>
    <row r="13" spans="1:12" x14ac:dyDescent="0.2">
      <c r="A13" s="8" t="s">
        <v>10</v>
      </c>
      <c r="B13" s="7">
        <f>BLS_T5_GOV!B12</f>
        <v>678.9</v>
      </c>
      <c r="C13" s="7">
        <f>BLS_T5_GOV!C12</f>
        <v>681.1</v>
      </c>
      <c r="D13" s="7">
        <f>BLS_T5_GOV!D12</f>
        <v>682.4</v>
      </c>
      <c r="E13" s="7">
        <f>BLS_T5_GOV!E12</f>
        <v>684</v>
      </c>
      <c r="F13" s="1">
        <f t="shared" si="0"/>
        <v>0.75121520106053996</v>
      </c>
    </row>
    <row r="14" spans="1:12" x14ac:dyDescent="0.2">
      <c r="A14" s="8" t="s">
        <v>11</v>
      </c>
      <c r="B14" s="7">
        <f>BLS_T5_GOV!B13</f>
        <v>125.9</v>
      </c>
      <c r="C14" s="7">
        <f>BLS_T5_GOV!C13</f>
        <v>126.9</v>
      </c>
      <c r="D14" s="7">
        <f>BLS_T5_GOV!D13</f>
        <v>124.1</v>
      </c>
      <c r="E14" s="7">
        <f>BLS_T5_GOV!E13</f>
        <v>126.2</v>
      </c>
      <c r="F14" s="1">
        <f t="shared" si="0"/>
        <v>0.23828435266084469</v>
      </c>
    </row>
    <row r="15" spans="1:12" x14ac:dyDescent="0.2">
      <c r="A15" s="8" t="s">
        <v>12</v>
      </c>
      <c r="B15" s="7">
        <f>BLS_T5_GOV!B14</f>
        <v>118.4</v>
      </c>
      <c r="C15" s="7">
        <f>BLS_T5_GOV!C14</f>
        <v>121.1</v>
      </c>
      <c r="D15" s="7">
        <f>BLS_T5_GOV!D14</f>
        <v>121.8</v>
      </c>
      <c r="E15" s="7">
        <f>BLS_T5_GOV!E14</f>
        <v>121.5</v>
      </c>
      <c r="F15" s="1">
        <f t="shared" si="0"/>
        <v>2.6182432432432456</v>
      </c>
    </row>
    <row r="16" spans="1:12" x14ac:dyDescent="0.2">
      <c r="A16" s="8" t="s">
        <v>13</v>
      </c>
      <c r="B16" s="7">
        <f>BLS_T5_GOV!B15</f>
        <v>828.3</v>
      </c>
      <c r="C16" s="7">
        <f>BLS_T5_GOV!C15</f>
        <v>832.6</v>
      </c>
      <c r="D16" s="7">
        <f>BLS_T5_GOV!D15</f>
        <v>830</v>
      </c>
      <c r="E16" s="7">
        <f>BLS_T5_GOV!E15</f>
        <v>831.3</v>
      </c>
      <c r="F16" s="1">
        <f t="shared" si="0"/>
        <v>0.3621876131836288</v>
      </c>
    </row>
    <row r="17" spans="1:6" x14ac:dyDescent="0.2">
      <c r="A17" s="8" t="s">
        <v>14</v>
      </c>
      <c r="B17" s="7">
        <f>BLS_T5_GOV!B16</f>
        <v>425.4</v>
      </c>
      <c r="C17" s="7">
        <f>BLS_T5_GOV!C16</f>
        <v>426.6</v>
      </c>
      <c r="D17" s="7">
        <f>BLS_T5_GOV!D16</f>
        <v>429.1</v>
      </c>
      <c r="E17" s="7">
        <f>BLS_T5_GOV!E16</f>
        <v>429.6</v>
      </c>
      <c r="F17" s="1">
        <f t="shared" si="0"/>
        <v>0.9873060648801335</v>
      </c>
    </row>
    <row r="18" spans="1:6" x14ac:dyDescent="0.2">
      <c r="A18" s="8" t="s">
        <v>15</v>
      </c>
      <c r="B18" s="7">
        <f>BLS_T5_GOV!B17</f>
        <v>255.6</v>
      </c>
      <c r="C18" s="7">
        <f>BLS_T5_GOV!C17</f>
        <v>254.8</v>
      </c>
      <c r="D18" s="7">
        <f>BLS_T5_GOV!D17</f>
        <v>256.7</v>
      </c>
      <c r="E18" s="7">
        <f>BLS_T5_GOV!E17</f>
        <v>255.5</v>
      </c>
      <c r="F18" s="1">
        <f t="shared" si="0"/>
        <v>-3.9123630672921461E-2</v>
      </c>
    </row>
    <row r="19" spans="1:6" x14ac:dyDescent="0.2">
      <c r="A19" s="8" t="s">
        <v>16</v>
      </c>
      <c r="B19" s="7">
        <f>BLS_T5_GOV!B18</f>
        <v>257.10000000000002</v>
      </c>
      <c r="C19" s="7">
        <f>BLS_T5_GOV!C18</f>
        <v>255.9</v>
      </c>
      <c r="D19" s="7">
        <f>BLS_T5_GOV!D18</f>
        <v>255.8</v>
      </c>
      <c r="E19" s="7">
        <f>BLS_T5_GOV!E18</f>
        <v>255.6</v>
      </c>
      <c r="F19" s="1">
        <f t="shared" si="0"/>
        <v>-0.583430571761967</v>
      </c>
    </row>
    <row r="20" spans="1:6" x14ac:dyDescent="0.2">
      <c r="A20" s="8" t="s">
        <v>17</v>
      </c>
      <c r="B20" s="7">
        <f>BLS_T5_GOV!B19</f>
        <v>320</v>
      </c>
      <c r="C20" s="7">
        <f>BLS_T5_GOV!C19</f>
        <v>316.60000000000002</v>
      </c>
      <c r="D20" s="7">
        <f>BLS_T5_GOV!D19</f>
        <v>316.3</v>
      </c>
      <c r="E20" s="7">
        <f>BLS_T5_GOV!E19</f>
        <v>315</v>
      </c>
      <c r="F20" s="1">
        <f t="shared" si="0"/>
        <v>-1.5625</v>
      </c>
    </row>
    <row r="21" spans="1:6" x14ac:dyDescent="0.2">
      <c r="A21" s="8" t="s">
        <v>18</v>
      </c>
      <c r="B21" s="7">
        <f>BLS_T5_GOV!B20</f>
        <v>328.4</v>
      </c>
      <c r="C21" s="7">
        <f>BLS_T5_GOV!C20</f>
        <v>325.3</v>
      </c>
      <c r="D21" s="7">
        <f>BLS_T5_GOV!D20</f>
        <v>326.10000000000002</v>
      </c>
      <c r="E21" s="7">
        <f>BLS_T5_GOV!E20</f>
        <v>325.8</v>
      </c>
      <c r="F21" s="1">
        <f t="shared" si="0"/>
        <v>-0.79171741778317761</v>
      </c>
    </row>
    <row r="22" spans="1:6" x14ac:dyDescent="0.2">
      <c r="A22" s="8" t="s">
        <v>19</v>
      </c>
      <c r="B22" s="7">
        <f>BLS_T5_GOV!B21</f>
        <v>99.4</v>
      </c>
      <c r="C22" s="7">
        <f>BLS_T5_GOV!C21</f>
        <v>99.4</v>
      </c>
      <c r="D22" s="7">
        <f>BLS_T5_GOV!D21</f>
        <v>99</v>
      </c>
      <c r="E22" s="7">
        <f>BLS_T5_GOV!E21</f>
        <v>98.6</v>
      </c>
      <c r="F22" s="1">
        <f t="shared" si="0"/>
        <v>-0.80482897384307472</v>
      </c>
    </row>
    <row r="23" spans="1:6" x14ac:dyDescent="0.2">
      <c r="A23" s="8" t="s">
        <v>20</v>
      </c>
      <c r="B23" s="7">
        <f>BLS_T5_GOV!B22</f>
        <v>503.6</v>
      </c>
      <c r="C23" s="7">
        <f>BLS_T5_GOV!C22</f>
        <v>502.7</v>
      </c>
      <c r="D23" s="7">
        <f>BLS_T5_GOV!D22</f>
        <v>503.4</v>
      </c>
      <c r="E23" s="7">
        <f>BLS_T5_GOV!E22</f>
        <v>501.2</v>
      </c>
      <c r="F23" s="1">
        <f t="shared" si="0"/>
        <v>-0.47656870532168938</v>
      </c>
    </row>
    <row r="24" spans="1:6" x14ac:dyDescent="0.2">
      <c r="A24" s="8" t="s">
        <v>21</v>
      </c>
      <c r="B24" s="7">
        <f>BLS_T5_GOV!B23</f>
        <v>449.4</v>
      </c>
      <c r="C24" s="7">
        <f>BLS_T5_GOV!C23</f>
        <v>452</v>
      </c>
      <c r="D24" s="7">
        <f>BLS_T5_GOV!D23</f>
        <v>452.3</v>
      </c>
      <c r="E24" s="7">
        <f>BLS_T5_GOV!E23</f>
        <v>453.1</v>
      </c>
      <c r="F24" s="1">
        <f t="shared" si="0"/>
        <v>0.82331998219848934</v>
      </c>
    </row>
    <row r="25" spans="1:6" x14ac:dyDescent="0.2">
      <c r="A25" s="8" t="s">
        <v>22</v>
      </c>
      <c r="B25" s="7">
        <f>BLS_T5_GOV!B24</f>
        <v>594.1</v>
      </c>
      <c r="C25" s="7">
        <f>BLS_T5_GOV!C24</f>
        <v>598.6</v>
      </c>
      <c r="D25" s="7">
        <f>BLS_T5_GOV!D24</f>
        <v>597.6</v>
      </c>
      <c r="E25" s="7">
        <f>BLS_T5_GOV!E24</f>
        <v>599</v>
      </c>
      <c r="F25" s="1">
        <f t="shared" si="0"/>
        <v>0.82477697357346003</v>
      </c>
    </row>
    <row r="26" spans="1:6" x14ac:dyDescent="0.2">
      <c r="A26" s="8" t="s">
        <v>23</v>
      </c>
      <c r="B26" s="7">
        <f>BLS_T5_GOV!B25</f>
        <v>419.9</v>
      </c>
      <c r="C26" s="7">
        <f>BLS_T5_GOV!C25</f>
        <v>424.8</v>
      </c>
      <c r="D26" s="7">
        <f>BLS_T5_GOV!D25</f>
        <v>421</v>
      </c>
      <c r="E26" s="7">
        <f>BLS_T5_GOV!E25</f>
        <v>420</v>
      </c>
      <c r="F26" s="1">
        <f t="shared" si="0"/>
        <v>2.3815194093845804E-2</v>
      </c>
    </row>
    <row r="27" spans="1:6" x14ac:dyDescent="0.2">
      <c r="A27" s="8" t="s">
        <v>24</v>
      </c>
      <c r="B27" s="7">
        <f>BLS_T5_GOV!B26</f>
        <v>243.7</v>
      </c>
      <c r="C27" s="7">
        <f>BLS_T5_GOV!C26</f>
        <v>245.9</v>
      </c>
      <c r="D27" s="7">
        <f>BLS_T5_GOV!D26</f>
        <v>245.2</v>
      </c>
      <c r="E27" s="7">
        <f>BLS_T5_GOV!E26</f>
        <v>246</v>
      </c>
      <c r="F27" s="1">
        <f t="shared" si="0"/>
        <v>0.94378334017235499</v>
      </c>
    </row>
    <row r="28" spans="1:6" x14ac:dyDescent="0.2">
      <c r="A28" s="8" t="s">
        <v>25</v>
      </c>
      <c r="B28" s="7">
        <f>BLS_T5_GOV!B27</f>
        <v>435.8</v>
      </c>
      <c r="C28" s="7">
        <f>BLS_T5_GOV!C27</f>
        <v>431.6</v>
      </c>
      <c r="D28" s="7">
        <f>BLS_T5_GOV!D27</f>
        <v>431.3</v>
      </c>
      <c r="E28" s="7">
        <f>BLS_T5_GOV!E27</f>
        <v>433.4</v>
      </c>
      <c r="F28" s="1">
        <f t="shared" si="0"/>
        <v>-0.55071133547499596</v>
      </c>
    </row>
    <row r="29" spans="1:6" x14ac:dyDescent="0.2">
      <c r="A29" s="8" t="s">
        <v>26</v>
      </c>
      <c r="B29" s="7">
        <f>BLS_T5_GOV!B28</f>
        <v>90.1</v>
      </c>
      <c r="C29" s="7">
        <f>BLS_T5_GOV!C28</f>
        <v>90</v>
      </c>
      <c r="D29" s="7">
        <f>BLS_T5_GOV!D28</f>
        <v>90.1</v>
      </c>
      <c r="E29" s="7">
        <f>BLS_T5_GOV!E28</f>
        <v>91</v>
      </c>
      <c r="F29" s="1">
        <f t="shared" si="0"/>
        <v>0.99889012208658201</v>
      </c>
    </row>
    <row r="30" spans="1:6" x14ac:dyDescent="0.2">
      <c r="A30" s="8" t="s">
        <v>27</v>
      </c>
      <c r="B30" s="7">
        <f>BLS_T5_GOV!B29</f>
        <v>169.8</v>
      </c>
      <c r="C30" s="7">
        <f>BLS_T5_GOV!C29</f>
        <v>171.9</v>
      </c>
      <c r="D30" s="7">
        <f>BLS_T5_GOV!D29</f>
        <v>171.5</v>
      </c>
      <c r="E30" s="7">
        <f>BLS_T5_GOV!E29</f>
        <v>171.5</v>
      </c>
      <c r="F30" s="1">
        <f t="shared" si="0"/>
        <v>1.0011778563015161</v>
      </c>
    </row>
    <row r="31" spans="1:6" x14ac:dyDescent="0.2">
      <c r="A31" s="8" t="s">
        <v>28</v>
      </c>
      <c r="B31" s="7">
        <f>BLS_T5_GOV!B30</f>
        <v>153.69999999999999</v>
      </c>
      <c r="C31" s="7">
        <f>BLS_T5_GOV!C30</f>
        <v>156.69999999999999</v>
      </c>
      <c r="D31" s="7">
        <f>BLS_T5_GOV!D30</f>
        <v>158.19999999999999</v>
      </c>
      <c r="E31" s="7">
        <f>BLS_T5_GOV!E30</f>
        <v>155.69999999999999</v>
      </c>
      <c r="F31" s="1">
        <f t="shared" si="0"/>
        <v>1.3012361743656387</v>
      </c>
    </row>
    <row r="32" spans="1:6" x14ac:dyDescent="0.2">
      <c r="A32" s="8" t="s">
        <v>29</v>
      </c>
      <c r="B32" s="7">
        <f>BLS_T5_GOV!B31</f>
        <v>90.2</v>
      </c>
      <c r="C32" s="7">
        <f>BLS_T5_GOV!C31</f>
        <v>89.4</v>
      </c>
      <c r="D32" s="7">
        <f>BLS_T5_GOV!D31</f>
        <v>90.4</v>
      </c>
      <c r="E32" s="7">
        <f>BLS_T5_GOV!E31</f>
        <v>89.6</v>
      </c>
      <c r="F32" s="1">
        <f t="shared" si="0"/>
        <v>-0.66518847006652448</v>
      </c>
    </row>
    <row r="33" spans="1:6" x14ac:dyDescent="0.2">
      <c r="A33" s="8" t="s">
        <v>30</v>
      </c>
      <c r="B33" s="7">
        <f>BLS_T5_GOV!B32</f>
        <v>613.4</v>
      </c>
      <c r="C33" s="7">
        <f>BLS_T5_GOV!C32</f>
        <v>614.6</v>
      </c>
      <c r="D33" s="7">
        <f>BLS_T5_GOV!D32</f>
        <v>611.1</v>
      </c>
      <c r="E33" s="7">
        <f>BLS_T5_GOV!E32</f>
        <v>612.70000000000005</v>
      </c>
      <c r="F33" s="1">
        <f t="shared" si="0"/>
        <v>-0.11411803064883541</v>
      </c>
    </row>
    <row r="34" spans="1:6" x14ac:dyDescent="0.2">
      <c r="A34" s="8" t="s">
        <v>31</v>
      </c>
      <c r="B34" s="7">
        <f>BLS_T5_GOV!B33</f>
        <v>190</v>
      </c>
      <c r="C34" s="7">
        <f>BLS_T5_GOV!C33</f>
        <v>190.7</v>
      </c>
      <c r="D34" s="7">
        <f>BLS_T5_GOV!D33</f>
        <v>189.9</v>
      </c>
      <c r="E34" s="7">
        <f>BLS_T5_GOV!E33</f>
        <v>190.5</v>
      </c>
      <c r="F34" s="1">
        <f t="shared" si="0"/>
        <v>0.26315789473683182</v>
      </c>
    </row>
    <row r="35" spans="1:6" x14ac:dyDescent="0.2">
      <c r="A35" s="8" t="s">
        <v>32</v>
      </c>
      <c r="B35" s="7">
        <f>BLS_T5_GOV!B34</f>
        <v>1433.8</v>
      </c>
      <c r="C35" s="7">
        <f>BLS_T5_GOV!C34</f>
        <v>1444.9</v>
      </c>
      <c r="D35" s="7">
        <f>BLS_T5_GOV!D34</f>
        <v>1433.2</v>
      </c>
      <c r="E35" s="7">
        <f>BLS_T5_GOV!E34</f>
        <v>1439.6</v>
      </c>
      <c r="F35" s="1">
        <f t="shared" si="0"/>
        <v>0.40451945878086093</v>
      </c>
    </row>
    <row r="36" spans="1:6" x14ac:dyDescent="0.2">
      <c r="A36" s="8" t="s">
        <v>33</v>
      </c>
      <c r="B36" s="7">
        <f>BLS_T5_GOV!B35</f>
        <v>719.1</v>
      </c>
      <c r="C36" s="7">
        <f>BLS_T5_GOV!C35</f>
        <v>718.6</v>
      </c>
      <c r="D36" s="7">
        <f>BLS_T5_GOV!D35</f>
        <v>723.6</v>
      </c>
      <c r="E36" s="7">
        <f>BLS_T5_GOV!E35</f>
        <v>724.1</v>
      </c>
      <c r="F36" s="1">
        <f t="shared" si="0"/>
        <v>0.69531358642747065</v>
      </c>
    </row>
    <row r="37" spans="1:6" x14ac:dyDescent="0.2">
      <c r="A37" s="8" t="s">
        <v>34</v>
      </c>
      <c r="B37" s="7">
        <f>BLS_T5_GOV!B36</f>
        <v>80.2</v>
      </c>
      <c r="C37" s="7">
        <f>BLS_T5_GOV!C36</f>
        <v>82.4</v>
      </c>
      <c r="D37" s="7">
        <f>BLS_T5_GOV!D36</f>
        <v>82.2</v>
      </c>
      <c r="E37" s="7">
        <f>BLS_T5_GOV!E36</f>
        <v>82.8</v>
      </c>
      <c r="F37" s="1">
        <f t="shared" si="0"/>
        <v>3.2418952618453734</v>
      </c>
    </row>
    <row r="38" spans="1:6" x14ac:dyDescent="0.2">
      <c r="A38" s="8" t="s">
        <v>35</v>
      </c>
      <c r="B38" s="7">
        <f>BLS_T5_GOV!B37</f>
        <v>768.7</v>
      </c>
      <c r="C38" s="7">
        <f>BLS_T5_GOV!C37</f>
        <v>775.6</v>
      </c>
      <c r="D38" s="7">
        <f>BLS_T5_GOV!D37</f>
        <v>766.9</v>
      </c>
      <c r="E38" s="7">
        <f>BLS_T5_GOV!E37</f>
        <v>770.3</v>
      </c>
      <c r="F38" s="1">
        <f t="shared" si="0"/>
        <v>0.2081436190971564</v>
      </c>
    </row>
    <row r="39" spans="1:6" x14ac:dyDescent="0.2">
      <c r="A39" s="8" t="s">
        <v>36</v>
      </c>
      <c r="B39" s="7">
        <f>BLS_T5_GOV!B38</f>
        <v>350.5</v>
      </c>
      <c r="C39" s="7">
        <f>BLS_T5_GOV!C38</f>
        <v>352.4</v>
      </c>
      <c r="D39" s="7">
        <f>BLS_T5_GOV!D38</f>
        <v>352.5</v>
      </c>
      <c r="E39" s="7">
        <f>BLS_T5_GOV!E38</f>
        <v>352.7</v>
      </c>
      <c r="F39" s="1">
        <f t="shared" si="0"/>
        <v>0.62767475035663267</v>
      </c>
    </row>
    <row r="40" spans="1:6" x14ac:dyDescent="0.2">
      <c r="A40" s="8" t="s">
        <v>37</v>
      </c>
      <c r="B40" s="7">
        <f>BLS_T5_GOV!B39</f>
        <v>298.3</v>
      </c>
      <c r="C40" s="7">
        <f>BLS_T5_GOV!C39</f>
        <v>303.39999999999998</v>
      </c>
      <c r="D40" s="7">
        <f>BLS_T5_GOV!D39</f>
        <v>304.5</v>
      </c>
      <c r="E40" s="7">
        <f>BLS_T5_GOV!E39</f>
        <v>304.89999999999998</v>
      </c>
      <c r="F40" s="1">
        <f t="shared" si="0"/>
        <v>2.2125377137110158</v>
      </c>
    </row>
    <row r="41" spans="1:6" x14ac:dyDescent="0.2">
      <c r="A41" s="8" t="s">
        <v>38</v>
      </c>
      <c r="B41" s="7">
        <f>BLS_T5_GOV!B40</f>
        <v>705.4</v>
      </c>
      <c r="C41" s="7">
        <f>BLS_T5_GOV!C40</f>
        <v>706.8</v>
      </c>
      <c r="D41" s="7">
        <f>BLS_T5_GOV!D40</f>
        <v>706.2</v>
      </c>
      <c r="E41" s="7">
        <f>BLS_T5_GOV!E40</f>
        <v>705.4</v>
      </c>
      <c r="F41" s="1">
        <f t="shared" si="0"/>
        <v>0</v>
      </c>
    </row>
    <row r="42" spans="1:6" x14ac:dyDescent="0.2">
      <c r="A42" s="8" t="s">
        <v>39</v>
      </c>
      <c r="B42" s="7">
        <f>BLS_T5_GOV!B41</f>
        <v>60.6</v>
      </c>
      <c r="C42" s="7">
        <f>BLS_T5_GOV!C41</f>
        <v>60</v>
      </c>
      <c r="D42" s="7">
        <f>BLS_T5_GOV!D41</f>
        <v>60.3</v>
      </c>
      <c r="E42" s="7">
        <f>BLS_T5_GOV!E41</f>
        <v>60.1</v>
      </c>
      <c r="F42" s="1">
        <f t="shared" si="0"/>
        <v>-0.82508250825082952</v>
      </c>
    </row>
    <row r="43" spans="1:6" x14ac:dyDescent="0.2">
      <c r="A43" s="8" t="s">
        <v>40</v>
      </c>
      <c r="B43" s="7">
        <f>BLS_T5_GOV!B42</f>
        <v>359.2</v>
      </c>
      <c r="C43" s="7">
        <f>BLS_T5_GOV!C42</f>
        <v>362.5</v>
      </c>
      <c r="D43" s="7">
        <f>BLS_T5_GOV!D42</f>
        <v>363.7</v>
      </c>
      <c r="E43" s="7">
        <f>BLS_T5_GOV!E42</f>
        <v>362.5</v>
      </c>
      <c r="F43" s="1">
        <f t="shared" si="0"/>
        <v>0.91870824053452704</v>
      </c>
    </row>
    <row r="44" spans="1:6" x14ac:dyDescent="0.2">
      <c r="A44" s="8" t="s">
        <v>41</v>
      </c>
      <c r="B44" s="7">
        <f>BLS_T5_GOV!B43</f>
        <v>77.599999999999994</v>
      </c>
      <c r="C44" s="7">
        <f>BLS_T5_GOV!C43</f>
        <v>78.2</v>
      </c>
      <c r="D44" s="7">
        <f>BLS_T5_GOV!D43</f>
        <v>77.400000000000006</v>
      </c>
      <c r="E44" s="7">
        <f>BLS_T5_GOV!E43</f>
        <v>77.599999999999994</v>
      </c>
      <c r="F44" s="1">
        <f t="shared" si="0"/>
        <v>0</v>
      </c>
    </row>
    <row r="45" spans="1:6" x14ac:dyDescent="0.2">
      <c r="A45" s="8" t="s">
        <v>42</v>
      </c>
      <c r="B45" s="7">
        <f>BLS_T5_GOV!B44</f>
        <v>424.3</v>
      </c>
      <c r="C45" s="7">
        <f>BLS_T5_GOV!C44</f>
        <v>427.6</v>
      </c>
      <c r="D45" s="7">
        <f>BLS_T5_GOV!D44</f>
        <v>425.6</v>
      </c>
      <c r="E45" s="7">
        <f>BLS_T5_GOV!E44</f>
        <v>424.4</v>
      </c>
      <c r="F45" s="1">
        <f t="shared" si="0"/>
        <v>2.356823002591657E-2</v>
      </c>
    </row>
    <row r="46" spans="1:6" x14ac:dyDescent="0.2">
      <c r="A46" s="8" t="s">
        <v>43</v>
      </c>
      <c r="B46" s="7">
        <f>BLS_T5_GOV!B45</f>
        <v>1842.5</v>
      </c>
      <c r="C46" s="7">
        <f>BLS_T5_GOV!C45</f>
        <v>1867</v>
      </c>
      <c r="D46" s="7">
        <f>BLS_T5_GOV!D45</f>
        <v>1870.1</v>
      </c>
      <c r="E46" s="7">
        <f>BLS_T5_GOV!E45</f>
        <v>1870.6</v>
      </c>
      <c r="F46" s="1">
        <f t="shared" si="0"/>
        <v>1.5251017639077213</v>
      </c>
    </row>
    <row r="47" spans="1:6" x14ac:dyDescent="0.2">
      <c r="A47" s="8" t="s">
        <v>44</v>
      </c>
      <c r="B47" s="7">
        <f>BLS_T5_GOV!B46</f>
        <v>232.6</v>
      </c>
      <c r="C47" s="7">
        <f>BLS_T5_GOV!C46</f>
        <v>235.7</v>
      </c>
      <c r="D47" s="7">
        <f>BLS_T5_GOV!D46</f>
        <v>235.5</v>
      </c>
      <c r="E47" s="7">
        <f>BLS_T5_GOV!E46</f>
        <v>236.7</v>
      </c>
      <c r="F47" s="1">
        <f t="shared" si="0"/>
        <v>1.7626827171109083</v>
      </c>
    </row>
    <row r="48" spans="1:6" x14ac:dyDescent="0.2">
      <c r="A48" s="8" t="s">
        <v>45</v>
      </c>
      <c r="B48" s="7">
        <f>BLS_T5_GOV!B47</f>
        <v>55.8</v>
      </c>
      <c r="C48" s="7">
        <f>BLS_T5_GOV!C47</f>
        <v>55.9</v>
      </c>
      <c r="D48" s="7">
        <f>BLS_T5_GOV!D47</f>
        <v>56.7</v>
      </c>
      <c r="E48" s="7">
        <f>BLS_T5_GOV!E47</f>
        <v>56.2</v>
      </c>
      <c r="F48" s="1">
        <f t="shared" si="0"/>
        <v>0.71684587813620748</v>
      </c>
    </row>
    <row r="49" spans="1:6" x14ac:dyDescent="0.2">
      <c r="A49" s="8" t="s">
        <v>46</v>
      </c>
      <c r="B49" s="7">
        <f>BLS_T5_GOV!B48</f>
        <v>711.7</v>
      </c>
      <c r="C49" s="7">
        <f>BLS_T5_GOV!C48</f>
        <v>710.4</v>
      </c>
      <c r="D49" s="7">
        <f>BLS_T5_GOV!D48</f>
        <v>711</v>
      </c>
      <c r="E49" s="7">
        <f>BLS_T5_GOV!E48</f>
        <v>711.6</v>
      </c>
      <c r="F49" s="1">
        <f t="shared" si="0"/>
        <v>-1.4050864128145601E-2</v>
      </c>
    </row>
    <row r="50" spans="1:6" x14ac:dyDescent="0.2">
      <c r="A50" s="8" t="s">
        <v>47</v>
      </c>
      <c r="B50" s="7">
        <f>BLS_T5_GOV!B49</f>
        <v>557.29999999999995</v>
      </c>
      <c r="C50" s="7">
        <f>BLS_T5_GOV!C49</f>
        <v>566.79999999999995</v>
      </c>
      <c r="D50" s="7">
        <f>BLS_T5_GOV!D49</f>
        <v>567.1</v>
      </c>
      <c r="E50" s="7">
        <f>BLS_T5_GOV!E49</f>
        <v>567.70000000000005</v>
      </c>
      <c r="F50" s="1">
        <f t="shared" si="0"/>
        <v>1.8661403193971138</v>
      </c>
    </row>
    <row r="51" spans="1:6" x14ac:dyDescent="0.2">
      <c r="A51" s="8" t="s">
        <v>48</v>
      </c>
      <c r="B51" s="7">
        <f>BLS_T5_GOV!B50</f>
        <v>152.5</v>
      </c>
      <c r="C51" s="7">
        <f>BLS_T5_GOV!C50</f>
        <v>152.5</v>
      </c>
      <c r="D51" s="7">
        <f>BLS_T5_GOV!D50</f>
        <v>151.69999999999999</v>
      </c>
      <c r="E51" s="7">
        <f>BLS_T5_GOV!E50</f>
        <v>151.80000000000001</v>
      </c>
      <c r="F51" s="1">
        <f t="shared" si="0"/>
        <v>-0.4590163934426128</v>
      </c>
    </row>
    <row r="52" spans="1:6" x14ac:dyDescent="0.2">
      <c r="A52" s="8" t="s">
        <v>49</v>
      </c>
      <c r="B52" s="7">
        <f>BLS_T5_GOV!B51</f>
        <v>411.1</v>
      </c>
      <c r="C52" s="7">
        <f>BLS_T5_GOV!C51</f>
        <v>412.9</v>
      </c>
      <c r="D52" s="7">
        <f>BLS_T5_GOV!D51</f>
        <v>414.3</v>
      </c>
      <c r="E52" s="7">
        <f>BLS_T5_GOV!E51</f>
        <v>413.5</v>
      </c>
      <c r="F52" s="1">
        <f t="shared" si="0"/>
        <v>0.58379956215033335</v>
      </c>
    </row>
    <row r="53" spans="1:6" x14ac:dyDescent="0.2">
      <c r="A53" s="8" t="s">
        <v>50</v>
      </c>
      <c r="B53" s="7">
        <f>BLS_T5_GOV!B52</f>
        <v>70.900000000000006</v>
      </c>
      <c r="C53" s="7">
        <f>BLS_T5_GOV!C52</f>
        <v>71.900000000000006</v>
      </c>
      <c r="D53" s="7">
        <f>BLS_T5_GOV!D52</f>
        <v>71.599999999999994</v>
      </c>
      <c r="E53" s="7">
        <f>BLS_T5_GOV!E52</f>
        <v>72.099999999999994</v>
      </c>
      <c r="F53" s="1">
        <f t="shared" si="0"/>
        <v>1.6925246826515972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1" sqref="B1:E1"/>
    </sheetView>
  </sheetViews>
  <sheetFormatPr defaultRowHeight="12.75" x14ac:dyDescent="0.2"/>
  <cols>
    <col min="1" max="1" width="22.7109375" style="7" bestFit="1" customWidth="1"/>
    <col min="2" max="16384" width="9.140625" style="7"/>
  </cols>
  <sheetData>
    <row r="1" spans="1:5" x14ac:dyDescent="0.2">
      <c r="A1" s="3"/>
      <c r="B1" s="4">
        <v>42036</v>
      </c>
      <c r="C1" s="4">
        <v>42339</v>
      </c>
      <c r="D1" s="4">
        <v>42370</v>
      </c>
      <c r="E1" s="6">
        <v>42401</v>
      </c>
    </row>
    <row r="2" spans="1:5" x14ac:dyDescent="0.2">
      <c r="A2" s="33" t="s">
        <v>161</v>
      </c>
      <c r="B2" s="7">
        <v>6</v>
      </c>
      <c r="C2" s="7">
        <v>6.3</v>
      </c>
      <c r="D2" s="7">
        <v>6.2</v>
      </c>
      <c r="E2" s="7">
        <v>6.2</v>
      </c>
    </row>
    <row r="3" spans="1:5" x14ac:dyDescent="0.2">
      <c r="A3" s="33" t="s">
        <v>111</v>
      </c>
      <c r="B3" s="7">
        <v>6.4</v>
      </c>
      <c r="C3" s="7">
        <v>6.6</v>
      </c>
      <c r="D3" s="7">
        <v>6.6</v>
      </c>
      <c r="E3" s="7">
        <v>6.6</v>
      </c>
    </row>
    <row r="4" spans="1:5" x14ac:dyDescent="0.2">
      <c r="A4" s="33" t="s">
        <v>112</v>
      </c>
      <c r="B4" s="7">
        <v>6.3</v>
      </c>
      <c r="C4" s="7">
        <v>5.9</v>
      </c>
      <c r="D4" s="7">
        <v>5.6</v>
      </c>
      <c r="E4" s="7">
        <v>5.5</v>
      </c>
    </row>
    <row r="5" spans="1:5" x14ac:dyDescent="0.2">
      <c r="A5" s="33" t="s">
        <v>113</v>
      </c>
      <c r="B5" s="7">
        <v>5.6</v>
      </c>
      <c r="C5" s="7">
        <v>4.7</v>
      </c>
      <c r="D5" s="7">
        <v>4.4000000000000004</v>
      </c>
      <c r="E5" s="7">
        <v>4.2</v>
      </c>
    </row>
    <row r="6" spans="1:5" x14ac:dyDescent="0.2">
      <c r="A6" s="33" t="s">
        <v>114</v>
      </c>
      <c r="B6" s="7">
        <v>6.7</v>
      </c>
      <c r="C6" s="7">
        <v>5.9</v>
      </c>
      <c r="D6" s="7">
        <v>5.7</v>
      </c>
      <c r="E6" s="7">
        <v>5.5</v>
      </c>
    </row>
    <row r="7" spans="1:5" x14ac:dyDescent="0.2">
      <c r="A7" s="33" t="s">
        <v>115</v>
      </c>
      <c r="B7" s="7">
        <v>4.0999999999999996</v>
      </c>
      <c r="C7" s="7">
        <v>3.5</v>
      </c>
      <c r="D7" s="7">
        <v>3.2</v>
      </c>
      <c r="E7" s="7">
        <v>3</v>
      </c>
    </row>
    <row r="8" spans="1:5" x14ac:dyDescent="0.2">
      <c r="A8" s="33" t="s">
        <v>116</v>
      </c>
      <c r="B8" s="7">
        <v>6</v>
      </c>
      <c r="C8" s="7">
        <v>5.4</v>
      </c>
      <c r="D8" s="7">
        <v>5.5</v>
      </c>
      <c r="E8" s="7">
        <v>5.5</v>
      </c>
    </row>
    <row r="9" spans="1:5" x14ac:dyDescent="0.2">
      <c r="A9" s="33" t="s">
        <v>117</v>
      </c>
      <c r="B9" s="7">
        <v>4.9000000000000004</v>
      </c>
      <c r="C9" s="7">
        <v>4.9000000000000004</v>
      </c>
      <c r="D9" s="7">
        <v>4.7</v>
      </c>
      <c r="E9" s="7">
        <v>4.5999999999999996</v>
      </c>
    </row>
    <row r="10" spans="1:5" x14ac:dyDescent="0.2">
      <c r="A10" s="33" t="s">
        <v>118</v>
      </c>
      <c r="B10" s="7">
        <v>7.3</v>
      </c>
      <c r="C10" s="7">
        <v>6.6</v>
      </c>
      <c r="D10" s="7">
        <v>6.5</v>
      </c>
      <c r="E10" s="7">
        <v>6.5</v>
      </c>
    </row>
    <row r="11" spans="1:5" x14ac:dyDescent="0.2">
      <c r="A11" s="33" t="s">
        <v>119</v>
      </c>
      <c r="B11" s="7">
        <v>5.6</v>
      </c>
      <c r="C11" s="7">
        <v>5.0999999999999996</v>
      </c>
      <c r="D11" s="7">
        <v>5.0999999999999996</v>
      </c>
      <c r="E11" s="7">
        <v>4.9000000000000004</v>
      </c>
    </row>
    <row r="12" spans="1:5" x14ac:dyDescent="0.2">
      <c r="A12" s="33" t="s">
        <v>120</v>
      </c>
      <c r="B12" s="7">
        <v>6.2</v>
      </c>
      <c r="C12" s="7">
        <v>5.5</v>
      </c>
      <c r="D12" s="7">
        <v>5.4</v>
      </c>
      <c r="E12" s="7">
        <v>5.4</v>
      </c>
    </row>
    <row r="13" spans="1:5" x14ac:dyDescent="0.2">
      <c r="A13" s="33" t="s">
        <v>121</v>
      </c>
      <c r="B13" s="7">
        <v>4</v>
      </c>
      <c r="C13" s="7">
        <v>3.3</v>
      </c>
      <c r="D13" s="7">
        <v>3.2</v>
      </c>
      <c r="E13" s="7">
        <v>3.1</v>
      </c>
    </row>
    <row r="14" spans="1:5" x14ac:dyDescent="0.2">
      <c r="A14" s="33" t="s">
        <v>122</v>
      </c>
      <c r="B14" s="7">
        <v>4.2</v>
      </c>
      <c r="C14" s="7">
        <v>3.9</v>
      </c>
      <c r="D14" s="7">
        <v>3.9</v>
      </c>
      <c r="E14" s="7">
        <v>3.9</v>
      </c>
    </row>
    <row r="15" spans="1:5" x14ac:dyDescent="0.2">
      <c r="A15" s="33" t="s">
        <v>123</v>
      </c>
      <c r="B15" s="7">
        <v>6</v>
      </c>
      <c r="C15" s="7">
        <v>6.1</v>
      </c>
      <c r="D15" s="7">
        <v>6.3</v>
      </c>
      <c r="E15" s="7">
        <v>6.4</v>
      </c>
    </row>
    <row r="16" spans="1:5" x14ac:dyDescent="0.2">
      <c r="A16" s="33" t="s">
        <v>124</v>
      </c>
      <c r="B16" s="7">
        <v>5.2</v>
      </c>
      <c r="C16" s="7">
        <v>4.5999999999999996</v>
      </c>
      <c r="D16" s="7">
        <v>4.5999999999999996</v>
      </c>
      <c r="E16" s="7">
        <v>4.7</v>
      </c>
    </row>
    <row r="17" spans="1:5" x14ac:dyDescent="0.2">
      <c r="A17" s="33" t="s">
        <v>125</v>
      </c>
      <c r="B17" s="7">
        <v>3.7</v>
      </c>
      <c r="C17" s="7">
        <v>3.5</v>
      </c>
      <c r="D17" s="7">
        <v>3.5</v>
      </c>
      <c r="E17" s="7">
        <v>3.7</v>
      </c>
    </row>
    <row r="18" spans="1:5" x14ac:dyDescent="0.2">
      <c r="A18" s="33" t="s">
        <v>126</v>
      </c>
      <c r="B18" s="7">
        <v>4.3</v>
      </c>
      <c r="C18" s="7">
        <v>4</v>
      </c>
      <c r="D18" s="7">
        <v>4</v>
      </c>
      <c r="E18" s="7">
        <v>4</v>
      </c>
    </row>
    <row r="19" spans="1:5" x14ac:dyDescent="0.2">
      <c r="A19" s="33" t="s">
        <v>127</v>
      </c>
      <c r="B19" s="7">
        <v>5.3</v>
      </c>
      <c r="C19" s="7">
        <v>5.7</v>
      </c>
      <c r="D19" s="7">
        <v>5.8</v>
      </c>
      <c r="E19" s="7">
        <v>5.8</v>
      </c>
    </row>
    <row r="20" spans="1:5" x14ac:dyDescent="0.2">
      <c r="A20" s="33" t="s">
        <v>128</v>
      </c>
      <c r="B20" s="7">
        <v>6.7</v>
      </c>
      <c r="C20" s="7">
        <v>5.8</v>
      </c>
      <c r="D20" s="7">
        <v>5.9</v>
      </c>
      <c r="E20" s="7">
        <v>5.9</v>
      </c>
    </row>
    <row r="21" spans="1:5" x14ac:dyDescent="0.2">
      <c r="A21" s="33" t="s">
        <v>129</v>
      </c>
      <c r="B21" s="7">
        <v>4.7</v>
      </c>
      <c r="C21" s="7">
        <v>4</v>
      </c>
      <c r="D21" s="7">
        <v>3.8</v>
      </c>
      <c r="E21" s="7">
        <v>3.6</v>
      </c>
    </row>
    <row r="22" spans="1:5" x14ac:dyDescent="0.2">
      <c r="A22" s="33" t="s">
        <v>130</v>
      </c>
      <c r="B22" s="7">
        <v>5.4</v>
      </c>
      <c r="C22" s="7">
        <v>5</v>
      </c>
      <c r="D22" s="7">
        <v>4.8</v>
      </c>
      <c r="E22" s="7">
        <v>4.7</v>
      </c>
    </row>
    <row r="23" spans="1:5" x14ac:dyDescent="0.2">
      <c r="A23" s="33" t="s">
        <v>131</v>
      </c>
      <c r="B23" s="7">
        <v>5.0999999999999996</v>
      </c>
      <c r="C23" s="7">
        <v>4.9000000000000004</v>
      </c>
      <c r="D23" s="7">
        <v>4.7</v>
      </c>
      <c r="E23" s="7">
        <v>4.5</v>
      </c>
    </row>
    <row r="24" spans="1:5" x14ac:dyDescent="0.2">
      <c r="A24" s="33" t="s">
        <v>132</v>
      </c>
      <c r="B24" s="7">
        <v>5.9</v>
      </c>
      <c r="C24" s="7">
        <v>5.0999999999999996</v>
      </c>
      <c r="D24" s="7">
        <v>4.9000000000000004</v>
      </c>
      <c r="E24" s="7">
        <v>4.8</v>
      </c>
    </row>
    <row r="25" spans="1:5" x14ac:dyDescent="0.2">
      <c r="A25" s="33" t="s">
        <v>133</v>
      </c>
      <c r="B25" s="7">
        <v>3.7</v>
      </c>
      <c r="C25" s="7">
        <v>3.7</v>
      </c>
      <c r="D25" s="7">
        <v>3.7</v>
      </c>
      <c r="E25" s="7">
        <v>3.7</v>
      </c>
    </row>
    <row r="26" spans="1:5" x14ac:dyDescent="0.2">
      <c r="A26" s="33" t="s">
        <v>134</v>
      </c>
      <c r="B26" s="7">
        <v>6.6</v>
      </c>
      <c r="C26" s="7">
        <v>6.8</v>
      </c>
      <c r="D26" s="7">
        <v>6.7</v>
      </c>
      <c r="E26" s="7">
        <v>6.5</v>
      </c>
    </row>
    <row r="27" spans="1:5" x14ac:dyDescent="0.2">
      <c r="A27" s="33" t="s">
        <v>135</v>
      </c>
      <c r="B27" s="7">
        <v>5.3</v>
      </c>
      <c r="C27" s="7">
        <v>4.4000000000000004</v>
      </c>
      <c r="D27" s="7">
        <v>4.2</v>
      </c>
      <c r="E27" s="7">
        <v>4.2</v>
      </c>
    </row>
    <row r="28" spans="1:5" x14ac:dyDescent="0.2">
      <c r="A28" s="33" t="s">
        <v>136</v>
      </c>
      <c r="B28" s="7">
        <v>4.0999999999999996</v>
      </c>
      <c r="C28" s="7">
        <v>4.0999999999999996</v>
      </c>
      <c r="D28" s="7">
        <v>4.0999999999999996</v>
      </c>
      <c r="E28" s="7">
        <v>4.2</v>
      </c>
    </row>
    <row r="29" spans="1:5" x14ac:dyDescent="0.2">
      <c r="A29" s="33" t="s">
        <v>137</v>
      </c>
      <c r="B29" s="7">
        <v>2.8</v>
      </c>
      <c r="C29" s="7">
        <v>3</v>
      </c>
      <c r="D29" s="7">
        <v>3</v>
      </c>
      <c r="E29" s="7">
        <v>3</v>
      </c>
    </row>
    <row r="30" spans="1:5" x14ac:dyDescent="0.2">
      <c r="A30" s="33" t="s">
        <v>138</v>
      </c>
      <c r="B30" s="7">
        <v>7</v>
      </c>
      <c r="C30" s="7">
        <v>6.3</v>
      </c>
      <c r="D30" s="7">
        <v>6.2</v>
      </c>
      <c r="E30" s="7">
        <v>5.9</v>
      </c>
    </row>
    <row r="31" spans="1:5" x14ac:dyDescent="0.2">
      <c r="A31" s="33" t="s">
        <v>139</v>
      </c>
      <c r="B31" s="7">
        <v>3.7</v>
      </c>
      <c r="C31" s="7">
        <v>3.1</v>
      </c>
      <c r="D31" s="7">
        <v>2.9</v>
      </c>
      <c r="E31" s="7">
        <v>2.7</v>
      </c>
    </row>
    <row r="32" spans="1:5" x14ac:dyDescent="0.2">
      <c r="A32" s="33" t="s">
        <v>140</v>
      </c>
      <c r="B32" s="7">
        <v>6.3</v>
      </c>
      <c r="C32" s="7">
        <v>4.8</v>
      </c>
      <c r="D32" s="7">
        <v>4.5</v>
      </c>
      <c r="E32" s="7">
        <v>4.3</v>
      </c>
    </row>
    <row r="33" spans="1:5" x14ac:dyDescent="0.2">
      <c r="A33" s="33" t="s">
        <v>141</v>
      </c>
      <c r="B33" s="7">
        <v>6.5</v>
      </c>
      <c r="C33" s="7">
        <v>6.6</v>
      </c>
      <c r="D33" s="7">
        <v>6.5</v>
      </c>
      <c r="E33" s="7">
        <v>6.4</v>
      </c>
    </row>
    <row r="34" spans="1:5" x14ac:dyDescent="0.2">
      <c r="A34" s="33" t="s">
        <v>142</v>
      </c>
      <c r="B34" s="7">
        <v>5.7</v>
      </c>
      <c r="C34" s="7">
        <v>5</v>
      </c>
      <c r="D34" s="7">
        <v>4.9000000000000004</v>
      </c>
      <c r="E34" s="7">
        <v>4.8</v>
      </c>
    </row>
    <row r="35" spans="1:5" x14ac:dyDescent="0.2">
      <c r="A35" s="33" t="s">
        <v>143</v>
      </c>
      <c r="B35" s="7">
        <v>5.7</v>
      </c>
      <c r="C35" s="7">
        <v>5.6</v>
      </c>
      <c r="D35" s="7">
        <v>5.6</v>
      </c>
      <c r="E35" s="7">
        <v>5.5</v>
      </c>
    </row>
    <row r="36" spans="1:5" x14ac:dyDescent="0.2">
      <c r="A36" s="33" t="s">
        <v>144</v>
      </c>
      <c r="B36" s="7">
        <v>2.7</v>
      </c>
      <c r="C36" s="7">
        <v>2.7</v>
      </c>
      <c r="D36" s="7">
        <v>2.8</v>
      </c>
      <c r="E36" s="7">
        <v>2.9</v>
      </c>
    </row>
    <row r="37" spans="1:5" x14ac:dyDescent="0.2">
      <c r="A37" s="33" t="s">
        <v>145</v>
      </c>
      <c r="B37" s="7">
        <v>5.0999999999999996</v>
      </c>
      <c r="C37" s="7">
        <v>4.8</v>
      </c>
      <c r="D37" s="7">
        <v>4.9000000000000004</v>
      </c>
      <c r="E37" s="7">
        <v>4.9000000000000004</v>
      </c>
    </row>
    <row r="38" spans="1:5" x14ac:dyDescent="0.2">
      <c r="A38" s="33" t="s">
        <v>146</v>
      </c>
      <c r="B38" s="7">
        <v>4.0999999999999996</v>
      </c>
      <c r="C38" s="7">
        <v>4.0999999999999996</v>
      </c>
      <c r="D38" s="7">
        <v>4.0999999999999996</v>
      </c>
      <c r="E38" s="7">
        <v>4.2</v>
      </c>
    </row>
    <row r="39" spans="1:5" x14ac:dyDescent="0.2">
      <c r="A39" s="33" t="s">
        <v>147</v>
      </c>
      <c r="B39" s="7">
        <v>5.8</v>
      </c>
      <c r="C39" s="7">
        <v>5.5</v>
      </c>
      <c r="D39" s="7">
        <v>5.0999999999999996</v>
      </c>
      <c r="E39" s="7">
        <v>4.8</v>
      </c>
    </row>
    <row r="40" spans="1:5" x14ac:dyDescent="0.2">
      <c r="A40" s="33" t="s">
        <v>148</v>
      </c>
      <c r="B40" s="7">
        <v>5.3</v>
      </c>
      <c r="C40" s="7">
        <v>4.7</v>
      </c>
      <c r="D40" s="7">
        <v>4.5999999999999996</v>
      </c>
      <c r="E40" s="7">
        <v>4.5999999999999996</v>
      </c>
    </row>
    <row r="41" spans="1:5" x14ac:dyDescent="0.2">
      <c r="A41" s="33" t="s">
        <v>149</v>
      </c>
      <c r="B41" s="7">
        <v>6.4</v>
      </c>
      <c r="C41" s="7">
        <v>5.4</v>
      </c>
      <c r="D41" s="7">
        <v>5.4</v>
      </c>
      <c r="E41" s="7">
        <v>5.4</v>
      </c>
    </row>
    <row r="42" spans="1:5" x14ac:dyDescent="0.2">
      <c r="A42" s="33" t="s">
        <v>150</v>
      </c>
      <c r="B42" s="7">
        <v>6.5</v>
      </c>
      <c r="C42" s="7">
        <v>5.5</v>
      </c>
      <c r="D42" s="7">
        <v>5.5</v>
      </c>
      <c r="E42" s="7">
        <v>5.5</v>
      </c>
    </row>
    <row r="43" spans="1:5" x14ac:dyDescent="0.2">
      <c r="A43" s="33" t="s">
        <v>151</v>
      </c>
      <c r="B43" s="7">
        <v>3.3</v>
      </c>
      <c r="C43" s="7">
        <v>2.9</v>
      </c>
      <c r="D43" s="7">
        <v>2.8</v>
      </c>
      <c r="E43" s="7">
        <v>2.7</v>
      </c>
    </row>
    <row r="44" spans="1:5" x14ac:dyDescent="0.2">
      <c r="A44" s="33" t="s">
        <v>152</v>
      </c>
      <c r="B44" s="7">
        <v>6</v>
      </c>
      <c r="C44" s="7">
        <v>5.6</v>
      </c>
      <c r="D44" s="7">
        <v>5.4</v>
      </c>
      <c r="E44" s="7">
        <v>4.9000000000000004</v>
      </c>
    </row>
    <row r="45" spans="1:5" x14ac:dyDescent="0.2">
      <c r="A45" s="33" t="s">
        <v>153</v>
      </c>
      <c r="B45" s="7">
        <v>4.4000000000000004</v>
      </c>
      <c r="C45" s="7">
        <v>4.5999999999999996</v>
      </c>
      <c r="D45" s="7">
        <v>4.5</v>
      </c>
      <c r="E45" s="7">
        <v>4.4000000000000004</v>
      </c>
    </row>
    <row r="46" spans="1:5" x14ac:dyDescent="0.2">
      <c r="A46" s="33" t="s">
        <v>154</v>
      </c>
      <c r="B46" s="7">
        <v>3.5</v>
      </c>
      <c r="C46" s="7">
        <v>3.4</v>
      </c>
      <c r="D46" s="7">
        <v>3.4</v>
      </c>
      <c r="E46" s="7">
        <v>3.4</v>
      </c>
    </row>
    <row r="47" spans="1:5" x14ac:dyDescent="0.2">
      <c r="A47" s="33" t="s">
        <v>155</v>
      </c>
      <c r="B47" s="7">
        <v>3.7</v>
      </c>
      <c r="C47" s="7">
        <v>3.5</v>
      </c>
      <c r="D47" s="7">
        <v>3.4</v>
      </c>
      <c r="E47" s="7">
        <v>3.4</v>
      </c>
    </row>
    <row r="48" spans="1:5" x14ac:dyDescent="0.2">
      <c r="A48" s="33" t="s">
        <v>156</v>
      </c>
      <c r="B48" s="7">
        <v>4.8</v>
      </c>
      <c r="C48" s="7">
        <v>4.2</v>
      </c>
      <c r="D48" s="7">
        <v>4.0999999999999996</v>
      </c>
      <c r="E48" s="7">
        <v>4.0999999999999996</v>
      </c>
    </row>
    <row r="49" spans="1:5" x14ac:dyDescent="0.2">
      <c r="A49" s="33" t="s">
        <v>157</v>
      </c>
      <c r="B49" s="7">
        <v>5.7</v>
      </c>
      <c r="C49" s="7">
        <v>5.8</v>
      </c>
      <c r="D49" s="7">
        <v>5.8</v>
      </c>
      <c r="E49" s="7">
        <v>5.8</v>
      </c>
    </row>
    <row r="50" spans="1:5" x14ac:dyDescent="0.2">
      <c r="A50" s="33" t="s">
        <v>158</v>
      </c>
      <c r="B50" s="7">
        <v>6.7</v>
      </c>
      <c r="C50" s="7">
        <v>6.2</v>
      </c>
      <c r="D50" s="7">
        <v>6.3</v>
      </c>
      <c r="E50" s="7">
        <v>6.5</v>
      </c>
    </row>
    <row r="51" spans="1:5" x14ac:dyDescent="0.2">
      <c r="A51" s="33" t="s">
        <v>159</v>
      </c>
      <c r="B51" s="7">
        <v>4.7</v>
      </c>
      <c r="C51" s="7">
        <v>4.5999999999999996</v>
      </c>
      <c r="D51" s="7">
        <v>4.5999999999999996</v>
      </c>
      <c r="E51" s="7">
        <v>4.5999999999999996</v>
      </c>
    </row>
    <row r="52" spans="1:5" x14ac:dyDescent="0.2">
      <c r="A52" s="33" t="s">
        <v>160</v>
      </c>
      <c r="B52" s="7">
        <v>3.8</v>
      </c>
      <c r="C52" s="7">
        <v>4.4000000000000004</v>
      </c>
      <c r="D52" s="7">
        <v>4.7</v>
      </c>
      <c r="E52" s="7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54" sqref="A54"/>
    </sheetView>
  </sheetViews>
  <sheetFormatPr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42036</v>
      </c>
      <c r="C1" s="4">
        <v>42339</v>
      </c>
      <c r="D1" s="4">
        <v>42370</v>
      </c>
      <c r="E1" s="6">
        <v>42401</v>
      </c>
    </row>
    <row r="2" spans="1:5" x14ac:dyDescent="0.2">
      <c r="A2" s="7" t="s">
        <v>167</v>
      </c>
      <c r="B2" s="28">
        <v>1938.4</v>
      </c>
      <c r="C2" s="28">
        <v>1957.5</v>
      </c>
      <c r="D2" s="28">
        <v>1955.1</v>
      </c>
      <c r="E2" s="28">
        <v>1959.8</v>
      </c>
    </row>
    <row r="3" spans="1:5" x14ac:dyDescent="0.2">
      <c r="A3" s="7" t="s">
        <v>1</v>
      </c>
      <c r="B3" s="28">
        <v>339.9</v>
      </c>
      <c r="C3" s="28">
        <v>339.2</v>
      </c>
      <c r="D3" s="28">
        <v>339.2</v>
      </c>
      <c r="E3" s="28">
        <v>339.6</v>
      </c>
    </row>
    <row r="4" spans="1:5" x14ac:dyDescent="0.2">
      <c r="A4" s="7" t="s">
        <v>2</v>
      </c>
      <c r="B4" s="28">
        <v>2611.1</v>
      </c>
      <c r="C4" s="28">
        <v>2681.6</v>
      </c>
      <c r="D4" s="28">
        <v>2683.1</v>
      </c>
      <c r="E4" s="28">
        <v>2688.6</v>
      </c>
    </row>
    <row r="5" spans="1:5" x14ac:dyDescent="0.2">
      <c r="A5" s="7" t="s">
        <v>3</v>
      </c>
      <c r="B5" s="28">
        <v>1201.0999999999999</v>
      </c>
      <c r="C5" s="28">
        <v>1227</v>
      </c>
      <c r="D5" s="28">
        <v>1222.9000000000001</v>
      </c>
      <c r="E5" s="28">
        <v>1229</v>
      </c>
    </row>
    <row r="6" spans="1:5" x14ac:dyDescent="0.2">
      <c r="A6" s="7" t="s">
        <v>4</v>
      </c>
      <c r="B6" s="28">
        <v>15858.4</v>
      </c>
      <c r="C6" s="28">
        <v>16274.1</v>
      </c>
      <c r="D6" s="28">
        <v>16270.1</v>
      </c>
      <c r="E6" s="28">
        <v>16310</v>
      </c>
    </row>
    <row r="7" spans="1:5" x14ac:dyDescent="0.2">
      <c r="A7" s="7" t="s">
        <v>5</v>
      </c>
      <c r="B7" s="28">
        <v>2521.8000000000002</v>
      </c>
      <c r="C7" s="28">
        <v>2578.6</v>
      </c>
      <c r="D7" s="28">
        <v>2582.3000000000002</v>
      </c>
      <c r="E7" s="28">
        <v>2584.8000000000002</v>
      </c>
    </row>
    <row r="8" spans="1:5" x14ac:dyDescent="0.2">
      <c r="A8" s="7" t="s">
        <v>6</v>
      </c>
      <c r="B8" s="28">
        <v>1669.6</v>
      </c>
      <c r="C8" s="28">
        <v>1680</v>
      </c>
      <c r="D8" s="28">
        <v>1681.2</v>
      </c>
      <c r="E8" s="28">
        <v>1685.4</v>
      </c>
    </row>
    <row r="9" spans="1:5" x14ac:dyDescent="0.2">
      <c r="A9" s="7" t="s">
        <v>168</v>
      </c>
      <c r="B9" s="28">
        <v>445.3</v>
      </c>
      <c r="C9" s="28">
        <v>456</v>
      </c>
      <c r="D9" s="28">
        <v>457.5</v>
      </c>
      <c r="E9" s="28">
        <v>456.2</v>
      </c>
    </row>
    <row r="10" spans="1:5" x14ac:dyDescent="0.2">
      <c r="A10" s="7" t="s">
        <v>169</v>
      </c>
      <c r="B10" s="28">
        <v>764.3</v>
      </c>
      <c r="C10" s="28">
        <v>768.1</v>
      </c>
      <c r="D10" s="28">
        <v>775.2</v>
      </c>
      <c r="E10" s="28">
        <v>775.4</v>
      </c>
    </row>
    <row r="11" spans="1:5" x14ac:dyDescent="0.2">
      <c r="A11" s="7" t="s">
        <v>9</v>
      </c>
      <c r="B11" s="28">
        <v>7998.5</v>
      </c>
      <c r="C11" s="28">
        <v>8211.5</v>
      </c>
      <c r="D11" s="28">
        <v>8235.7999999999993</v>
      </c>
      <c r="E11" s="28">
        <v>8241.7000000000007</v>
      </c>
    </row>
    <row r="12" spans="1:5" x14ac:dyDescent="0.2">
      <c r="A12" s="7" t="s">
        <v>10</v>
      </c>
      <c r="B12" s="28">
        <v>4226.1000000000004</v>
      </c>
      <c r="C12" s="28">
        <v>4330.1000000000004</v>
      </c>
      <c r="D12" s="28">
        <v>4330.2</v>
      </c>
      <c r="E12" s="28">
        <v>4342.1000000000004</v>
      </c>
    </row>
    <row r="13" spans="1:5" x14ac:dyDescent="0.2">
      <c r="A13" s="7" t="s">
        <v>162</v>
      </c>
      <c r="B13" s="28">
        <v>633.4</v>
      </c>
      <c r="C13" s="28">
        <v>642</v>
      </c>
      <c r="D13" s="28">
        <v>644.29999999999995</v>
      </c>
      <c r="E13" s="28">
        <v>649</v>
      </c>
    </row>
    <row r="14" spans="1:5" x14ac:dyDescent="0.2">
      <c r="A14" s="7" t="s">
        <v>12</v>
      </c>
      <c r="B14" s="28">
        <v>665</v>
      </c>
      <c r="C14" s="28">
        <v>687.4</v>
      </c>
      <c r="D14" s="28">
        <v>689.2</v>
      </c>
      <c r="E14" s="28">
        <v>691.4</v>
      </c>
    </row>
    <row r="15" spans="1:5" x14ac:dyDescent="0.2">
      <c r="A15" s="7" t="s">
        <v>13</v>
      </c>
      <c r="B15" s="28">
        <v>5928.1</v>
      </c>
      <c r="C15" s="28">
        <v>5974.2</v>
      </c>
      <c r="D15" s="28">
        <v>5975.7</v>
      </c>
      <c r="E15" s="28">
        <v>5993.8</v>
      </c>
    </row>
    <row r="16" spans="1:5" x14ac:dyDescent="0.2">
      <c r="A16" s="7" t="s">
        <v>14</v>
      </c>
      <c r="B16" s="28">
        <v>3021.8</v>
      </c>
      <c r="C16" s="28">
        <v>3059.7</v>
      </c>
      <c r="D16" s="28">
        <v>3065.4</v>
      </c>
      <c r="E16" s="28">
        <v>3072.8</v>
      </c>
    </row>
    <row r="17" spans="1:5" x14ac:dyDescent="0.2">
      <c r="A17" s="7" t="s">
        <v>15</v>
      </c>
      <c r="B17" s="28">
        <v>1558.6</v>
      </c>
      <c r="C17" s="28">
        <v>1573.9</v>
      </c>
      <c r="D17" s="28">
        <v>1580.6</v>
      </c>
      <c r="E17" s="28">
        <v>1574.4</v>
      </c>
    </row>
    <row r="18" spans="1:5" x14ac:dyDescent="0.2">
      <c r="A18" s="7" t="s">
        <v>16</v>
      </c>
      <c r="B18" s="28">
        <v>1401.3</v>
      </c>
      <c r="C18" s="28">
        <v>1401.7</v>
      </c>
      <c r="D18" s="28">
        <v>1397.8</v>
      </c>
      <c r="E18" s="28">
        <v>1395.9</v>
      </c>
    </row>
    <row r="19" spans="1:5" x14ac:dyDescent="0.2">
      <c r="A19" s="7" t="s">
        <v>17</v>
      </c>
      <c r="B19" s="28">
        <v>1876.5</v>
      </c>
      <c r="C19" s="28">
        <v>1908.4</v>
      </c>
      <c r="D19" s="28">
        <v>1904.9</v>
      </c>
      <c r="E19" s="28">
        <v>1905.3</v>
      </c>
    </row>
    <row r="20" spans="1:5" x14ac:dyDescent="0.2">
      <c r="A20" s="7" t="s">
        <v>18</v>
      </c>
      <c r="B20" s="28">
        <v>1997.2</v>
      </c>
      <c r="C20" s="28">
        <v>1980</v>
      </c>
      <c r="D20" s="28">
        <v>1983.2</v>
      </c>
      <c r="E20" s="28">
        <v>1978.5</v>
      </c>
    </row>
    <row r="21" spans="1:5" x14ac:dyDescent="0.2">
      <c r="A21" s="7" t="s">
        <v>19</v>
      </c>
      <c r="B21" s="28">
        <v>607.5</v>
      </c>
      <c r="C21" s="28">
        <v>610.9</v>
      </c>
      <c r="D21" s="28">
        <v>614.6</v>
      </c>
      <c r="E21" s="28">
        <v>613.29999999999995</v>
      </c>
    </row>
    <row r="22" spans="1:5" x14ac:dyDescent="0.2">
      <c r="A22" s="7" t="s">
        <v>163</v>
      </c>
      <c r="B22" s="28">
        <v>2644.7</v>
      </c>
      <c r="C22" s="28">
        <v>2683.3</v>
      </c>
      <c r="D22" s="28">
        <v>2684.1</v>
      </c>
      <c r="E22" s="28">
        <v>2682.3</v>
      </c>
    </row>
    <row r="23" spans="1:5" x14ac:dyDescent="0.2">
      <c r="A23" s="7" t="s">
        <v>21</v>
      </c>
      <c r="B23" s="28">
        <v>3462.8</v>
      </c>
      <c r="C23" s="28">
        <v>3515.4</v>
      </c>
      <c r="D23" s="28">
        <v>3516.6</v>
      </c>
      <c r="E23" s="28">
        <v>3529.9</v>
      </c>
    </row>
    <row r="24" spans="1:5" x14ac:dyDescent="0.2">
      <c r="A24" s="7" t="s">
        <v>22</v>
      </c>
      <c r="B24" s="28">
        <v>4222.1000000000004</v>
      </c>
      <c r="C24" s="28">
        <v>4288.6000000000004</v>
      </c>
      <c r="D24" s="28">
        <v>4307.3999999999996</v>
      </c>
      <c r="E24" s="28">
        <v>4312.8999999999996</v>
      </c>
    </row>
    <row r="25" spans="1:5" x14ac:dyDescent="0.2">
      <c r="A25" s="7" t="s">
        <v>23</v>
      </c>
      <c r="B25" s="28">
        <v>2842.3</v>
      </c>
      <c r="C25" s="28">
        <v>2875.7</v>
      </c>
      <c r="D25" s="28">
        <v>2870.7</v>
      </c>
      <c r="E25" s="28">
        <v>2879.7</v>
      </c>
    </row>
    <row r="26" spans="1:5" x14ac:dyDescent="0.2">
      <c r="A26" s="7" t="s">
        <v>24</v>
      </c>
      <c r="B26" s="28">
        <v>1128.8</v>
      </c>
      <c r="C26" s="28">
        <v>1144.7</v>
      </c>
      <c r="D26" s="28">
        <v>1140.0999999999999</v>
      </c>
      <c r="E26" s="28">
        <v>1145.2</v>
      </c>
    </row>
    <row r="27" spans="1:5" x14ac:dyDescent="0.2">
      <c r="A27" s="7" t="s">
        <v>25</v>
      </c>
      <c r="B27" s="28">
        <v>2779.8</v>
      </c>
      <c r="C27" s="28">
        <v>2783.3</v>
      </c>
      <c r="D27" s="28">
        <v>2789.1</v>
      </c>
      <c r="E27" s="28">
        <v>2798.5</v>
      </c>
    </row>
    <row r="28" spans="1:5" x14ac:dyDescent="0.2">
      <c r="A28" s="7" t="s">
        <v>26</v>
      </c>
      <c r="B28" s="28">
        <v>459.8</v>
      </c>
      <c r="C28" s="28">
        <v>461.1</v>
      </c>
      <c r="D28" s="28">
        <v>462.4</v>
      </c>
      <c r="E28" s="28">
        <v>463.7</v>
      </c>
    </row>
    <row r="29" spans="1:5" x14ac:dyDescent="0.2">
      <c r="A29" s="7" t="s">
        <v>164</v>
      </c>
      <c r="B29" s="28">
        <v>1000.9</v>
      </c>
      <c r="C29" s="28">
        <v>1013.9</v>
      </c>
      <c r="D29" s="28">
        <v>1016.3</v>
      </c>
      <c r="E29" s="28">
        <v>1013.8</v>
      </c>
    </row>
    <row r="30" spans="1:5" x14ac:dyDescent="0.2">
      <c r="A30" s="7" t="s">
        <v>28</v>
      </c>
      <c r="B30" s="28">
        <v>1246.5</v>
      </c>
      <c r="C30" s="28">
        <v>1267.7</v>
      </c>
      <c r="D30" s="28">
        <v>1273.5</v>
      </c>
      <c r="E30" s="28">
        <v>1275.2</v>
      </c>
    </row>
    <row r="31" spans="1:5" x14ac:dyDescent="0.2">
      <c r="A31" s="7" t="s">
        <v>29</v>
      </c>
      <c r="B31" s="28">
        <v>651.29999999999995</v>
      </c>
      <c r="C31" s="28">
        <v>661.1</v>
      </c>
      <c r="D31" s="28">
        <v>660.9</v>
      </c>
      <c r="E31" s="28">
        <v>665.7</v>
      </c>
    </row>
    <row r="32" spans="1:5" x14ac:dyDescent="0.2">
      <c r="A32" s="7" t="s">
        <v>30</v>
      </c>
      <c r="B32" s="24">
        <v>3988.7</v>
      </c>
      <c r="C32" s="24">
        <v>4072.8</v>
      </c>
      <c r="D32" s="24">
        <v>4057.1</v>
      </c>
      <c r="E32" s="24">
        <v>4048.5</v>
      </c>
    </row>
    <row r="33" spans="1:5" x14ac:dyDescent="0.2">
      <c r="A33" s="7" t="s">
        <v>31</v>
      </c>
      <c r="B33" s="24">
        <v>826.2</v>
      </c>
      <c r="C33" s="24">
        <v>828</v>
      </c>
      <c r="D33" s="24">
        <v>826.5</v>
      </c>
      <c r="E33" s="24">
        <v>826.8</v>
      </c>
    </row>
    <row r="34" spans="1:5" x14ac:dyDescent="0.2">
      <c r="A34" s="7" t="s">
        <v>32</v>
      </c>
      <c r="B34" s="24">
        <v>9193.2999999999993</v>
      </c>
      <c r="C34" s="24">
        <v>9298.4</v>
      </c>
      <c r="D34" s="24">
        <v>9298.5</v>
      </c>
      <c r="E34" s="24">
        <v>9323.6</v>
      </c>
    </row>
    <row r="35" spans="1:5" x14ac:dyDescent="0.2">
      <c r="A35" s="7" t="s">
        <v>33</v>
      </c>
      <c r="B35" s="24">
        <v>4208.5</v>
      </c>
      <c r="C35" s="24">
        <v>4275</v>
      </c>
      <c r="D35" s="24">
        <v>4296.1000000000004</v>
      </c>
      <c r="E35" s="24">
        <v>4295.2</v>
      </c>
    </row>
    <row r="36" spans="1:5" x14ac:dyDescent="0.2">
      <c r="A36" s="7" t="s">
        <v>34</v>
      </c>
      <c r="B36" s="24">
        <v>463.8</v>
      </c>
      <c r="C36" s="24">
        <v>444.7</v>
      </c>
      <c r="D36" s="24">
        <v>445.5</v>
      </c>
      <c r="E36" s="24">
        <v>441.1</v>
      </c>
    </row>
    <row r="37" spans="1:5" x14ac:dyDescent="0.2">
      <c r="A37" s="7" t="s">
        <v>35</v>
      </c>
      <c r="B37" s="24">
        <v>5399</v>
      </c>
      <c r="C37" s="24">
        <v>5475.4</v>
      </c>
      <c r="D37" s="24">
        <v>5465.3</v>
      </c>
      <c r="E37" s="24">
        <v>5477.7</v>
      </c>
    </row>
    <row r="38" spans="1:5" x14ac:dyDescent="0.2">
      <c r="A38" s="7" t="s">
        <v>36</v>
      </c>
      <c r="B38" s="24">
        <v>1675.7</v>
      </c>
      <c r="C38" s="24">
        <v>1663.1</v>
      </c>
      <c r="D38" s="24">
        <v>1667.6</v>
      </c>
      <c r="E38" s="24">
        <v>1668.5</v>
      </c>
    </row>
    <row r="39" spans="1:5" x14ac:dyDescent="0.2">
      <c r="A39" s="7" t="s">
        <v>37</v>
      </c>
      <c r="B39" s="24">
        <v>1762</v>
      </c>
      <c r="C39" s="24">
        <v>1803.7</v>
      </c>
      <c r="D39" s="24">
        <v>1813</v>
      </c>
      <c r="E39" s="24">
        <v>1817.3</v>
      </c>
    </row>
    <row r="40" spans="1:5" x14ac:dyDescent="0.2">
      <c r="A40" s="7" t="s">
        <v>38</v>
      </c>
      <c r="B40" s="24">
        <v>5822.9</v>
      </c>
      <c r="C40" s="24">
        <v>5868.1</v>
      </c>
      <c r="D40" s="24">
        <v>5855.1</v>
      </c>
      <c r="E40" s="24">
        <v>5876.2</v>
      </c>
    </row>
    <row r="41" spans="1:5" x14ac:dyDescent="0.2">
      <c r="A41" s="7" t="s">
        <v>39</v>
      </c>
      <c r="B41" s="24">
        <v>480.8</v>
      </c>
      <c r="C41" s="24">
        <v>488.5</v>
      </c>
      <c r="D41" s="24">
        <v>487.9</v>
      </c>
      <c r="E41" s="24">
        <v>488.2</v>
      </c>
    </row>
    <row r="42" spans="1:5" x14ac:dyDescent="0.2">
      <c r="A42" s="7" t="s">
        <v>40</v>
      </c>
      <c r="B42" s="24">
        <v>1988.4</v>
      </c>
      <c r="C42" s="24">
        <v>2035.2</v>
      </c>
      <c r="D42" s="24">
        <v>2028.7</v>
      </c>
      <c r="E42" s="24">
        <v>2030.6</v>
      </c>
    </row>
    <row r="43" spans="1:5" x14ac:dyDescent="0.2">
      <c r="A43" s="7" t="s">
        <v>165</v>
      </c>
      <c r="B43" s="24">
        <v>426.7</v>
      </c>
      <c r="C43" s="24">
        <v>431.2</v>
      </c>
      <c r="D43" s="24">
        <v>431.5</v>
      </c>
      <c r="E43" s="24">
        <v>432.3</v>
      </c>
    </row>
    <row r="44" spans="1:5" x14ac:dyDescent="0.2">
      <c r="A44" s="7" t="s">
        <v>166</v>
      </c>
      <c r="B44" s="24">
        <v>2861.5</v>
      </c>
      <c r="C44" s="24">
        <v>2941.2</v>
      </c>
      <c r="D44" s="24">
        <v>2952.4</v>
      </c>
      <c r="E44" s="24">
        <v>2950.8</v>
      </c>
    </row>
    <row r="45" spans="1:5" x14ac:dyDescent="0.2">
      <c r="A45" s="7" t="s">
        <v>43</v>
      </c>
      <c r="B45" s="24">
        <v>11793.5</v>
      </c>
      <c r="C45" s="24">
        <v>11931.1</v>
      </c>
      <c r="D45" s="24">
        <v>11962.3</v>
      </c>
      <c r="E45" s="24">
        <v>11964.4</v>
      </c>
    </row>
    <row r="46" spans="1:5" x14ac:dyDescent="0.2">
      <c r="A46" s="7" t="s">
        <v>44</v>
      </c>
      <c r="B46" s="24">
        <v>1362.3</v>
      </c>
      <c r="C46" s="24">
        <v>1398.1</v>
      </c>
      <c r="D46" s="24">
        <v>1399.3</v>
      </c>
      <c r="E46" s="24">
        <v>1406.8</v>
      </c>
    </row>
    <row r="47" spans="1:5" x14ac:dyDescent="0.2">
      <c r="A47" s="7" t="s">
        <v>45</v>
      </c>
      <c r="B47" s="7">
        <v>311.2</v>
      </c>
      <c r="C47" s="7">
        <v>313.5</v>
      </c>
      <c r="D47" s="7">
        <v>316.3</v>
      </c>
      <c r="E47" s="7">
        <v>316</v>
      </c>
    </row>
    <row r="48" spans="1:5" x14ac:dyDescent="0.2">
      <c r="A48" s="7" t="s">
        <v>46</v>
      </c>
      <c r="B48" s="24">
        <v>3817.8</v>
      </c>
      <c r="C48" s="24">
        <v>3902.1</v>
      </c>
      <c r="D48" s="24">
        <v>3901.5</v>
      </c>
      <c r="E48" s="24">
        <v>3914.3</v>
      </c>
    </row>
    <row r="49" spans="1:5" x14ac:dyDescent="0.2">
      <c r="A49" s="7" t="s">
        <v>47</v>
      </c>
      <c r="B49" s="24">
        <v>3123.4</v>
      </c>
      <c r="C49" s="24">
        <v>3195.3</v>
      </c>
      <c r="D49" s="24">
        <v>3209.3</v>
      </c>
      <c r="E49" s="24">
        <v>3219.9</v>
      </c>
    </row>
    <row r="50" spans="1:5" x14ac:dyDescent="0.2">
      <c r="A50" s="7" t="s">
        <v>48</v>
      </c>
      <c r="B50" s="7">
        <v>769.7</v>
      </c>
      <c r="C50" s="7">
        <v>761.5</v>
      </c>
      <c r="D50" s="7">
        <v>759.3</v>
      </c>
      <c r="E50" s="7">
        <v>758</v>
      </c>
    </row>
    <row r="51" spans="1:5" x14ac:dyDescent="0.2">
      <c r="A51" s="7" t="s">
        <v>49</v>
      </c>
      <c r="B51" s="24">
        <v>2880.8</v>
      </c>
      <c r="C51" s="24">
        <v>2904.1</v>
      </c>
      <c r="D51" s="24">
        <v>2911.3</v>
      </c>
      <c r="E51" s="24">
        <v>2918.5</v>
      </c>
    </row>
    <row r="52" spans="1:5" x14ac:dyDescent="0.2">
      <c r="A52" s="7" t="s">
        <v>50</v>
      </c>
      <c r="B52" s="7">
        <v>294.2</v>
      </c>
      <c r="C52" s="7">
        <v>286.60000000000002</v>
      </c>
      <c r="D52" s="7">
        <v>285.89999999999998</v>
      </c>
      <c r="E52" s="7">
        <v>285.39999999999998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53" sqref="A53"/>
    </sheetView>
  </sheetViews>
  <sheetFormatPr defaultRowHeight="12.75" x14ac:dyDescent="0.2"/>
  <cols>
    <col min="1" max="1" width="15.28515625" style="7" customWidth="1"/>
    <col min="2" max="16384" width="9.140625" style="7"/>
  </cols>
  <sheetData>
    <row r="1" spans="1:5" x14ac:dyDescent="0.2">
      <c r="A1" s="3"/>
      <c r="B1" s="4">
        <v>42036</v>
      </c>
      <c r="C1" s="4">
        <v>42339</v>
      </c>
      <c r="D1" s="4">
        <v>42370</v>
      </c>
      <c r="E1" s="6">
        <v>42401</v>
      </c>
    </row>
    <row r="2" spans="1:5" x14ac:dyDescent="0.2">
      <c r="A2" s="7" t="s">
        <v>0</v>
      </c>
      <c r="B2" s="7">
        <v>376.7</v>
      </c>
      <c r="C2" s="7">
        <v>375.4</v>
      </c>
      <c r="D2" s="7">
        <v>375.4</v>
      </c>
      <c r="E2" s="7">
        <v>374.7</v>
      </c>
    </row>
    <row r="3" spans="1:5" x14ac:dyDescent="0.2">
      <c r="A3" s="7" t="s">
        <v>1</v>
      </c>
      <c r="B3" s="7">
        <v>81.900000000000006</v>
      </c>
      <c r="C3" s="7">
        <v>81.599999999999994</v>
      </c>
      <c r="D3" s="7">
        <v>81.900000000000006</v>
      </c>
      <c r="E3" s="7">
        <v>81.599999999999994</v>
      </c>
    </row>
    <row r="4" spans="1:5" x14ac:dyDescent="0.2">
      <c r="A4" s="7" t="s">
        <v>2</v>
      </c>
      <c r="B4" s="7">
        <v>410.1</v>
      </c>
      <c r="C4" s="7">
        <v>407.9</v>
      </c>
      <c r="D4" s="7">
        <v>403.2</v>
      </c>
      <c r="E4" s="7">
        <v>407.4</v>
      </c>
    </row>
    <row r="5" spans="1:5" x14ac:dyDescent="0.2">
      <c r="A5" s="7" t="s">
        <v>3</v>
      </c>
      <c r="B5" s="7">
        <v>212.7</v>
      </c>
      <c r="C5" s="7">
        <v>213.4</v>
      </c>
      <c r="D5" s="7">
        <v>213.3</v>
      </c>
      <c r="E5" s="7">
        <v>213.1</v>
      </c>
    </row>
    <row r="6" spans="1:5" x14ac:dyDescent="0.2">
      <c r="A6" s="7" t="s">
        <v>4</v>
      </c>
      <c r="B6" s="24">
        <v>2441.9</v>
      </c>
      <c r="C6" s="24">
        <v>2477.6</v>
      </c>
      <c r="D6" s="24">
        <v>2481.9</v>
      </c>
      <c r="E6" s="24">
        <v>2481.5</v>
      </c>
    </row>
    <row r="7" spans="1:5" x14ac:dyDescent="0.2">
      <c r="A7" s="7" t="s">
        <v>5</v>
      </c>
      <c r="B7" s="7">
        <v>413.1</v>
      </c>
      <c r="C7" s="7">
        <v>420.5</v>
      </c>
      <c r="D7" s="7">
        <v>420.6</v>
      </c>
      <c r="E7" s="7">
        <v>422.2</v>
      </c>
    </row>
    <row r="8" spans="1:5" x14ac:dyDescent="0.2">
      <c r="A8" s="7" t="s">
        <v>6</v>
      </c>
      <c r="B8" s="7">
        <v>239.4</v>
      </c>
      <c r="C8" s="7">
        <v>237.5</v>
      </c>
      <c r="D8" s="7">
        <v>238.3</v>
      </c>
      <c r="E8" s="7">
        <v>237.5</v>
      </c>
    </row>
    <row r="9" spans="1:5" x14ac:dyDescent="0.2">
      <c r="A9" s="7" t="s">
        <v>7</v>
      </c>
      <c r="B9" s="7">
        <v>64.7</v>
      </c>
      <c r="C9" s="7">
        <v>65.599999999999994</v>
      </c>
      <c r="D9" s="7">
        <v>65.7</v>
      </c>
      <c r="E9" s="7">
        <v>65.099999999999994</v>
      </c>
    </row>
    <row r="10" spans="1:5" x14ac:dyDescent="0.2">
      <c r="A10" s="7" t="s">
        <v>8</v>
      </c>
      <c r="B10" s="7">
        <v>237.4</v>
      </c>
      <c r="C10" s="7">
        <v>238.7</v>
      </c>
      <c r="D10" s="7">
        <v>239.9</v>
      </c>
      <c r="E10" s="7">
        <v>240.6</v>
      </c>
    </row>
    <row r="11" spans="1:5" x14ac:dyDescent="0.2">
      <c r="A11" s="7" t="s">
        <v>9</v>
      </c>
      <c r="B11" s="24">
        <v>1077.8</v>
      </c>
      <c r="C11" s="24">
        <v>1086.8</v>
      </c>
      <c r="D11" s="24">
        <v>1082.7</v>
      </c>
      <c r="E11" s="24">
        <v>1085.8</v>
      </c>
    </row>
    <row r="12" spans="1:5" x14ac:dyDescent="0.2">
      <c r="A12" s="7" t="s">
        <v>10</v>
      </c>
      <c r="B12" s="7">
        <v>678.9</v>
      </c>
      <c r="C12" s="7">
        <v>681.1</v>
      </c>
      <c r="D12" s="7">
        <v>682.4</v>
      </c>
      <c r="E12" s="7">
        <v>684</v>
      </c>
    </row>
    <row r="13" spans="1:5" x14ac:dyDescent="0.2">
      <c r="A13" s="7" t="s">
        <v>11</v>
      </c>
      <c r="B13" s="7">
        <v>125.9</v>
      </c>
      <c r="C13" s="7">
        <v>126.9</v>
      </c>
      <c r="D13" s="7">
        <v>124.1</v>
      </c>
      <c r="E13" s="7">
        <v>126.2</v>
      </c>
    </row>
    <row r="14" spans="1:5" x14ac:dyDescent="0.2">
      <c r="A14" s="7" t="s">
        <v>12</v>
      </c>
      <c r="B14" s="7">
        <v>118.4</v>
      </c>
      <c r="C14" s="7">
        <v>121.1</v>
      </c>
      <c r="D14" s="7">
        <v>121.8</v>
      </c>
      <c r="E14" s="7">
        <v>121.5</v>
      </c>
    </row>
    <row r="15" spans="1:5" x14ac:dyDescent="0.2">
      <c r="A15" s="7" t="s">
        <v>13</v>
      </c>
      <c r="B15" s="7">
        <v>828.3</v>
      </c>
      <c r="C15" s="7">
        <v>832.6</v>
      </c>
      <c r="D15" s="7">
        <v>830</v>
      </c>
      <c r="E15" s="7">
        <v>831.3</v>
      </c>
    </row>
    <row r="16" spans="1:5" x14ac:dyDescent="0.2">
      <c r="A16" s="7" t="s">
        <v>14</v>
      </c>
      <c r="B16" s="7">
        <v>425.4</v>
      </c>
      <c r="C16" s="7">
        <v>426.6</v>
      </c>
      <c r="D16" s="7">
        <v>429.1</v>
      </c>
      <c r="E16" s="7">
        <v>429.6</v>
      </c>
    </row>
    <row r="17" spans="1:5" x14ac:dyDescent="0.2">
      <c r="A17" s="7" t="s">
        <v>15</v>
      </c>
      <c r="B17" s="7">
        <v>255.6</v>
      </c>
      <c r="C17" s="7">
        <v>254.8</v>
      </c>
      <c r="D17" s="7">
        <v>256.7</v>
      </c>
      <c r="E17" s="7">
        <v>255.5</v>
      </c>
    </row>
    <row r="18" spans="1:5" x14ac:dyDescent="0.2">
      <c r="A18" s="7" t="s">
        <v>16</v>
      </c>
      <c r="B18" s="7">
        <v>257.10000000000002</v>
      </c>
      <c r="C18" s="7">
        <v>255.9</v>
      </c>
      <c r="D18" s="7">
        <v>255.8</v>
      </c>
      <c r="E18" s="7">
        <v>255.6</v>
      </c>
    </row>
    <row r="19" spans="1:5" x14ac:dyDescent="0.2">
      <c r="A19" s="7" t="s">
        <v>17</v>
      </c>
      <c r="B19" s="7">
        <v>320</v>
      </c>
      <c r="C19" s="7">
        <v>316.60000000000002</v>
      </c>
      <c r="D19" s="7">
        <v>316.3</v>
      </c>
      <c r="E19" s="7">
        <v>315</v>
      </c>
    </row>
    <row r="20" spans="1:5" x14ac:dyDescent="0.2">
      <c r="A20" s="7" t="s">
        <v>18</v>
      </c>
      <c r="B20" s="7">
        <v>328.4</v>
      </c>
      <c r="C20" s="7">
        <v>325.3</v>
      </c>
      <c r="D20" s="7">
        <v>326.10000000000002</v>
      </c>
      <c r="E20" s="7">
        <v>325.8</v>
      </c>
    </row>
    <row r="21" spans="1:5" x14ac:dyDescent="0.2">
      <c r="A21" s="7" t="s">
        <v>19</v>
      </c>
      <c r="B21" s="7">
        <v>99.4</v>
      </c>
      <c r="C21" s="7">
        <v>99.4</v>
      </c>
      <c r="D21" s="7">
        <v>99</v>
      </c>
      <c r="E21" s="7">
        <v>98.6</v>
      </c>
    </row>
    <row r="22" spans="1:5" x14ac:dyDescent="0.2">
      <c r="A22" s="7" t="s">
        <v>20</v>
      </c>
      <c r="B22" s="7">
        <v>503.6</v>
      </c>
      <c r="C22" s="7">
        <v>502.7</v>
      </c>
      <c r="D22" s="7">
        <v>503.4</v>
      </c>
      <c r="E22" s="7">
        <v>501.2</v>
      </c>
    </row>
    <row r="23" spans="1:5" x14ac:dyDescent="0.2">
      <c r="A23" s="7" t="s">
        <v>21</v>
      </c>
      <c r="B23" s="7">
        <v>449.4</v>
      </c>
      <c r="C23" s="7">
        <v>452</v>
      </c>
      <c r="D23" s="7">
        <v>452.3</v>
      </c>
      <c r="E23" s="7">
        <v>453.1</v>
      </c>
    </row>
    <row r="24" spans="1:5" x14ac:dyDescent="0.2">
      <c r="A24" s="7" t="s">
        <v>22</v>
      </c>
      <c r="B24" s="7">
        <v>594.1</v>
      </c>
      <c r="C24" s="7">
        <v>598.6</v>
      </c>
      <c r="D24" s="7">
        <v>597.6</v>
      </c>
      <c r="E24" s="7">
        <v>599</v>
      </c>
    </row>
    <row r="25" spans="1:5" x14ac:dyDescent="0.2">
      <c r="A25" s="7" t="s">
        <v>23</v>
      </c>
      <c r="B25" s="7">
        <v>419.9</v>
      </c>
      <c r="C25" s="7">
        <v>424.8</v>
      </c>
      <c r="D25" s="7">
        <v>421</v>
      </c>
      <c r="E25" s="7">
        <v>420</v>
      </c>
    </row>
    <row r="26" spans="1:5" x14ac:dyDescent="0.2">
      <c r="A26" s="7" t="s">
        <v>24</v>
      </c>
      <c r="B26" s="7">
        <v>243.7</v>
      </c>
      <c r="C26" s="7">
        <v>245.9</v>
      </c>
      <c r="D26" s="7">
        <v>245.2</v>
      </c>
      <c r="E26" s="7">
        <v>246</v>
      </c>
    </row>
    <row r="27" spans="1:5" x14ac:dyDescent="0.2">
      <c r="A27" s="7" t="s">
        <v>25</v>
      </c>
      <c r="B27" s="7">
        <v>435.8</v>
      </c>
      <c r="C27" s="7">
        <v>431.6</v>
      </c>
      <c r="D27" s="7">
        <v>431.3</v>
      </c>
      <c r="E27" s="7">
        <v>433.4</v>
      </c>
    </row>
    <row r="28" spans="1:5" x14ac:dyDescent="0.2">
      <c r="A28" s="7" t="s">
        <v>26</v>
      </c>
      <c r="B28" s="7">
        <v>90.1</v>
      </c>
      <c r="C28" s="7">
        <v>90</v>
      </c>
      <c r="D28" s="7">
        <v>90.1</v>
      </c>
      <c r="E28" s="7">
        <v>91</v>
      </c>
    </row>
    <row r="29" spans="1:5" x14ac:dyDescent="0.2">
      <c r="A29" s="7" t="s">
        <v>27</v>
      </c>
      <c r="B29" s="7">
        <v>169.8</v>
      </c>
      <c r="C29" s="7">
        <v>171.9</v>
      </c>
      <c r="D29" s="7">
        <v>171.5</v>
      </c>
      <c r="E29" s="7">
        <v>171.5</v>
      </c>
    </row>
    <row r="30" spans="1:5" x14ac:dyDescent="0.2">
      <c r="A30" s="7" t="s">
        <v>28</v>
      </c>
      <c r="B30" s="7">
        <v>153.69999999999999</v>
      </c>
      <c r="C30" s="7">
        <v>156.69999999999999</v>
      </c>
      <c r="D30" s="7">
        <v>158.19999999999999</v>
      </c>
      <c r="E30" s="7">
        <v>155.69999999999999</v>
      </c>
    </row>
    <row r="31" spans="1:5" x14ac:dyDescent="0.2">
      <c r="A31" s="7" t="s">
        <v>29</v>
      </c>
      <c r="B31" s="7">
        <v>90.2</v>
      </c>
      <c r="C31" s="7">
        <v>89.4</v>
      </c>
      <c r="D31" s="7">
        <v>90.4</v>
      </c>
      <c r="E31" s="7">
        <v>89.6</v>
      </c>
    </row>
    <row r="32" spans="1:5" x14ac:dyDescent="0.2">
      <c r="A32" s="7" t="s">
        <v>30</v>
      </c>
      <c r="B32" s="7">
        <v>613.4</v>
      </c>
      <c r="C32" s="7">
        <v>614.6</v>
      </c>
      <c r="D32" s="7">
        <v>611.1</v>
      </c>
      <c r="E32" s="7">
        <v>612.70000000000005</v>
      </c>
    </row>
    <row r="33" spans="1:5" x14ac:dyDescent="0.2">
      <c r="A33" s="7" t="s">
        <v>31</v>
      </c>
      <c r="B33" s="7">
        <v>190</v>
      </c>
      <c r="C33" s="7">
        <v>190.7</v>
      </c>
      <c r="D33" s="7">
        <v>189.9</v>
      </c>
      <c r="E33" s="7">
        <v>190.5</v>
      </c>
    </row>
    <row r="34" spans="1:5" x14ac:dyDescent="0.2">
      <c r="A34" s="7" t="s">
        <v>32</v>
      </c>
      <c r="B34" s="24">
        <v>1433.8</v>
      </c>
      <c r="C34" s="24">
        <v>1444.9</v>
      </c>
      <c r="D34" s="24">
        <v>1433.2</v>
      </c>
      <c r="E34" s="24">
        <v>1439.6</v>
      </c>
    </row>
    <row r="35" spans="1:5" x14ac:dyDescent="0.2">
      <c r="A35" s="7" t="s">
        <v>33</v>
      </c>
      <c r="B35" s="7">
        <v>719.1</v>
      </c>
      <c r="C35" s="7">
        <v>718.6</v>
      </c>
      <c r="D35" s="7">
        <v>723.6</v>
      </c>
      <c r="E35" s="7">
        <v>724.1</v>
      </c>
    </row>
    <row r="36" spans="1:5" x14ac:dyDescent="0.2">
      <c r="A36" s="7" t="s">
        <v>34</v>
      </c>
      <c r="B36" s="7">
        <v>80.2</v>
      </c>
      <c r="C36" s="7">
        <v>82.4</v>
      </c>
      <c r="D36" s="7">
        <v>82.2</v>
      </c>
      <c r="E36" s="7">
        <v>82.8</v>
      </c>
    </row>
    <row r="37" spans="1:5" x14ac:dyDescent="0.2">
      <c r="A37" s="7" t="s">
        <v>35</v>
      </c>
      <c r="B37" s="7">
        <v>768.7</v>
      </c>
      <c r="C37" s="7">
        <v>775.6</v>
      </c>
      <c r="D37" s="7">
        <v>766.9</v>
      </c>
      <c r="E37" s="7">
        <v>770.3</v>
      </c>
    </row>
    <row r="38" spans="1:5" x14ac:dyDescent="0.2">
      <c r="A38" s="7" t="s">
        <v>36</v>
      </c>
      <c r="B38" s="7">
        <v>350.5</v>
      </c>
      <c r="C38" s="7">
        <v>352.4</v>
      </c>
      <c r="D38" s="7">
        <v>352.5</v>
      </c>
      <c r="E38" s="7">
        <v>352.7</v>
      </c>
    </row>
    <row r="39" spans="1:5" x14ac:dyDescent="0.2">
      <c r="A39" s="7" t="s">
        <v>37</v>
      </c>
      <c r="B39" s="7">
        <v>298.3</v>
      </c>
      <c r="C39" s="7">
        <v>303.39999999999998</v>
      </c>
      <c r="D39" s="7">
        <v>304.5</v>
      </c>
      <c r="E39" s="7">
        <v>304.89999999999998</v>
      </c>
    </row>
    <row r="40" spans="1:5" x14ac:dyDescent="0.2">
      <c r="A40" s="7" t="s">
        <v>38</v>
      </c>
      <c r="B40" s="7">
        <v>705.4</v>
      </c>
      <c r="C40" s="7">
        <v>706.8</v>
      </c>
      <c r="D40" s="7">
        <v>706.2</v>
      </c>
      <c r="E40" s="7">
        <v>705.4</v>
      </c>
    </row>
    <row r="41" spans="1:5" x14ac:dyDescent="0.2">
      <c r="A41" s="7" t="s">
        <v>39</v>
      </c>
      <c r="B41" s="7">
        <v>60.6</v>
      </c>
      <c r="C41" s="7">
        <v>60</v>
      </c>
      <c r="D41" s="7">
        <v>60.3</v>
      </c>
      <c r="E41" s="7">
        <v>60.1</v>
      </c>
    </row>
    <row r="42" spans="1:5" x14ac:dyDescent="0.2">
      <c r="A42" s="7" t="s">
        <v>40</v>
      </c>
      <c r="B42" s="7">
        <v>359.2</v>
      </c>
      <c r="C42" s="7">
        <v>362.5</v>
      </c>
      <c r="D42" s="7">
        <v>363.7</v>
      </c>
      <c r="E42" s="7">
        <v>362.5</v>
      </c>
    </row>
    <row r="43" spans="1:5" x14ac:dyDescent="0.2">
      <c r="A43" s="7" t="s">
        <v>41</v>
      </c>
      <c r="B43" s="7">
        <v>77.599999999999994</v>
      </c>
      <c r="C43" s="7">
        <v>78.2</v>
      </c>
      <c r="D43" s="7">
        <v>77.400000000000006</v>
      </c>
      <c r="E43" s="7">
        <v>77.599999999999994</v>
      </c>
    </row>
    <row r="44" spans="1:5" x14ac:dyDescent="0.2">
      <c r="A44" s="7" t="s">
        <v>42</v>
      </c>
      <c r="B44" s="7">
        <v>424.3</v>
      </c>
      <c r="C44" s="7">
        <v>427.6</v>
      </c>
      <c r="D44" s="7">
        <v>425.6</v>
      </c>
      <c r="E44" s="7">
        <v>424.4</v>
      </c>
    </row>
    <row r="45" spans="1:5" x14ac:dyDescent="0.2">
      <c r="A45" s="7" t="s">
        <v>43</v>
      </c>
      <c r="B45" s="24">
        <v>1842.5</v>
      </c>
      <c r="C45" s="24">
        <v>1867</v>
      </c>
      <c r="D45" s="24">
        <v>1870.1</v>
      </c>
      <c r="E45" s="24">
        <v>1870.6</v>
      </c>
    </row>
    <row r="46" spans="1:5" x14ac:dyDescent="0.2">
      <c r="A46" s="7" t="s">
        <v>44</v>
      </c>
      <c r="B46" s="7">
        <v>232.6</v>
      </c>
      <c r="C46" s="7">
        <v>235.7</v>
      </c>
      <c r="D46" s="7">
        <v>235.5</v>
      </c>
      <c r="E46" s="7">
        <v>236.7</v>
      </c>
    </row>
    <row r="47" spans="1:5" x14ac:dyDescent="0.2">
      <c r="A47" s="7" t="s">
        <v>45</v>
      </c>
      <c r="B47" s="7">
        <v>55.8</v>
      </c>
      <c r="C47" s="7">
        <v>55.9</v>
      </c>
      <c r="D47" s="7">
        <v>56.7</v>
      </c>
      <c r="E47" s="7">
        <v>56.2</v>
      </c>
    </row>
    <row r="48" spans="1:5" x14ac:dyDescent="0.2">
      <c r="A48" s="7" t="s">
        <v>46</v>
      </c>
      <c r="B48" s="7">
        <v>711.7</v>
      </c>
      <c r="C48" s="7">
        <v>710.4</v>
      </c>
      <c r="D48" s="7">
        <v>711</v>
      </c>
      <c r="E48" s="7">
        <v>711.6</v>
      </c>
    </row>
    <row r="49" spans="1:5" x14ac:dyDescent="0.2">
      <c r="A49" s="7" t="s">
        <v>47</v>
      </c>
      <c r="B49" s="7">
        <v>557.29999999999995</v>
      </c>
      <c r="C49" s="7">
        <v>566.79999999999995</v>
      </c>
      <c r="D49" s="7">
        <v>567.1</v>
      </c>
      <c r="E49" s="7">
        <v>567.70000000000005</v>
      </c>
    </row>
    <row r="50" spans="1:5" x14ac:dyDescent="0.2">
      <c r="A50" s="7" t="s">
        <v>48</v>
      </c>
      <c r="B50" s="7">
        <v>152.5</v>
      </c>
      <c r="C50" s="7">
        <v>152.5</v>
      </c>
      <c r="D50" s="7">
        <v>151.69999999999999</v>
      </c>
      <c r="E50" s="7">
        <v>151.80000000000001</v>
      </c>
    </row>
    <row r="51" spans="1:5" x14ac:dyDescent="0.2">
      <c r="A51" s="7" t="s">
        <v>49</v>
      </c>
      <c r="B51" s="7">
        <v>411.1</v>
      </c>
      <c r="C51" s="7">
        <v>412.9</v>
      </c>
      <c r="D51" s="7">
        <v>414.3</v>
      </c>
      <c r="E51" s="7">
        <v>413.5</v>
      </c>
    </row>
    <row r="52" spans="1:5" x14ac:dyDescent="0.2">
      <c r="A52" s="7" t="s">
        <v>50</v>
      </c>
      <c r="B52" s="7">
        <v>70.900000000000006</v>
      </c>
      <c r="C52" s="7">
        <v>71.900000000000006</v>
      </c>
      <c r="D52" s="7">
        <v>71.599999999999994</v>
      </c>
      <c r="E52" s="7">
        <v>72.099999999999994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BLS_Table_3</vt:lpstr>
      <vt:lpstr>BLS_T5_Total</vt:lpstr>
      <vt:lpstr>BLS_T5_GOV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cp:lastPrinted>2015-05-27T14:28:30Z</cp:lastPrinted>
  <dcterms:created xsi:type="dcterms:W3CDTF">2015-03-27T14:43:53Z</dcterms:created>
  <dcterms:modified xsi:type="dcterms:W3CDTF">2016-03-25T19:52:45Z</dcterms:modified>
</cp:coreProperties>
</file>