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315" windowWidth="21075" windowHeight="10305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3" sheetId="6" r:id="rId6"/>
    <sheet name="BLS_T5_Total" sheetId="7" r:id="rId7"/>
    <sheet name="BLS_T5_GOV" sheetId="8" r:id="rId8"/>
  </sheets>
  <definedNames>
    <definedName name="_xlnm._FilterDatabase" localSheetId="1" hidden="1">SCRATCH!$A$2:$E$2</definedName>
  </definedNames>
  <calcPr calcId="145621"/>
</workbook>
</file>

<file path=xl/calcChain.xml><?xml version="1.0" encoding="utf-8"?>
<calcChain xmlns="http://schemas.openxmlformats.org/spreadsheetml/2006/main">
  <c r="E53" i="3" l="1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F2" i="3" l="1"/>
  <c r="F2" i="2"/>
  <c r="C3" i="4" l="1"/>
  <c r="F19" i="2" l="1"/>
  <c r="F8" i="3" l="1"/>
  <c r="F2" i="1" l="1"/>
  <c r="F6" i="1" l="1"/>
  <c r="F10" i="1"/>
  <c r="F14" i="1"/>
  <c r="F18" i="1"/>
  <c r="F22" i="1"/>
  <c r="F26" i="1"/>
  <c r="F30" i="1"/>
  <c r="F34" i="1"/>
  <c r="F38" i="1"/>
  <c r="F42" i="1"/>
  <c r="F46" i="1"/>
  <c r="F50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D3" i="4"/>
  <c r="E3" i="4"/>
  <c r="D1" i="5" l="1"/>
  <c r="F3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B14" i="5" s="1"/>
  <c r="C30" i="4"/>
  <c r="C29" i="4"/>
  <c r="B5" i="5" s="1"/>
  <c r="C28" i="4"/>
  <c r="C27" i="4"/>
  <c r="C26" i="4"/>
  <c r="C25" i="4"/>
  <c r="C24" i="4"/>
  <c r="C23" i="4"/>
  <c r="C22" i="4"/>
  <c r="C21" i="4"/>
  <c r="B16" i="5" s="1"/>
  <c r="C20" i="4"/>
  <c r="C19" i="4"/>
  <c r="C18" i="4"/>
  <c r="C17" i="4"/>
  <c r="C16" i="4"/>
  <c r="B4" i="5" s="1"/>
  <c r="C15" i="4"/>
  <c r="C14" i="4"/>
  <c r="C13" i="4"/>
  <c r="B24" i="5" s="1"/>
  <c r="C12" i="4"/>
  <c r="C11" i="4"/>
  <c r="C10" i="4"/>
  <c r="C9" i="4"/>
  <c r="B7" i="5" s="1"/>
  <c r="C8" i="4"/>
  <c r="C7" i="4"/>
  <c r="C6" i="4"/>
  <c r="C5" i="4"/>
  <c r="C4" i="4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3" i="3"/>
  <c r="F53" i="2"/>
  <c r="F52" i="2"/>
  <c r="F51" i="2"/>
  <c r="E52" i="4" s="1"/>
  <c r="F50" i="2"/>
  <c r="F49" i="2"/>
  <c r="E50" i="4" s="1"/>
  <c r="F48" i="2"/>
  <c r="F47" i="2"/>
  <c r="E48" i="4" s="1"/>
  <c r="F46" i="2"/>
  <c r="F45" i="2"/>
  <c r="E46" i="4" s="1"/>
  <c r="F44" i="2"/>
  <c r="F43" i="2"/>
  <c r="E44" i="4" s="1"/>
  <c r="F42" i="2"/>
  <c r="F41" i="2"/>
  <c r="E42" i="4" s="1"/>
  <c r="F40" i="2"/>
  <c r="F39" i="2"/>
  <c r="E40" i="4" s="1"/>
  <c r="F38" i="2"/>
  <c r="F37" i="2"/>
  <c r="E38" i="4" s="1"/>
  <c r="F36" i="2"/>
  <c r="F35" i="2"/>
  <c r="E36" i="4" s="1"/>
  <c r="F34" i="2"/>
  <c r="F33" i="2"/>
  <c r="E34" i="4" s="1"/>
  <c r="F32" i="2"/>
  <c r="F31" i="2"/>
  <c r="E32" i="4" s="1"/>
  <c r="F30" i="2"/>
  <c r="F29" i="2"/>
  <c r="E30" i="4" s="1"/>
  <c r="F28" i="2"/>
  <c r="F27" i="2"/>
  <c r="E28" i="4" s="1"/>
  <c r="F26" i="2"/>
  <c r="F25" i="2"/>
  <c r="E26" i="4" s="1"/>
  <c r="F24" i="2"/>
  <c r="F23" i="2"/>
  <c r="E24" i="4" s="1"/>
  <c r="F22" i="2"/>
  <c r="F21" i="2"/>
  <c r="E22" i="4" s="1"/>
  <c r="F20" i="2"/>
  <c r="E20" i="4"/>
  <c r="F18" i="2"/>
  <c r="F17" i="2"/>
  <c r="E18" i="4" s="1"/>
  <c r="F16" i="2"/>
  <c r="F15" i="2"/>
  <c r="E16" i="4" s="1"/>
  <c r="F14" i="2"/>
  <c r="F13" i="2"/>
  <c r="E14" i="4" s="1"/>
  <c r="F12" i="2"/>
  <c r="F11" i="2"/>
  <c r="E12" i="4" s="1"/>
  <c r="F10" i="2"/>
  <c r="F9" i="2"/>
  <c r="E10" i="4" s="1"/>
  <c r="F8" i="2"/>
  <c r="F7" i="2"/>
  <c r="E8" i="4" s="1"/>
  <c r="F6" i="2"/>
  <c r="F5" i="2"/>
  <c r="E6" i="4" s="1"/>
  <c r="F4" i="2"/>
  <c r="F3" i="2"/>
  <c r="E4" i="4" s="1"/>
  <c r="D54" i="4"/>
  <c r="B37" i="5" l="1"/>
  <c r="B21" i="5"/>
  <c r="B44" i="5"/>
  <c r="B13" i="5"/>
  <c r="B52" i="5"/>
  <c r="B28" i="5"/>
  <c r="B34" i="5"/>
  <c r="B20" i="5"/>
  <c r="B10" i="5"/>
  <c r="B36" i="5"/>
  <c r="B46" i="5"/>
  <c r="B39" i="5"/>
  <c r="B27" i="5"/>
  <c r="B23" i="5"/>
  <c r="B48" i="5"/>
  <c r="B15" i="5"/>
  <c r="B25" i="5"/>
  <c r="B35" i="5"/>
  <c r="B29" i="5"/>
  <c r="B17" i="5"/>
  <c r="B26" i="5"/>
  <c r="B19" i="5"/>
  <c r="B53" i="5"/>
  <c r="B1" i="5"/>
  <c r="D3" i="5"/>
  <c r="B41" i="5"/>
  <c r="B9" i="5"/>
  <c r="B43" i="5"/>
  <c r="B6" i="5"/>
  <c r="B42" i="5"/>
  <c r="B33" i="5"/>
  <c r="B45" i="5"/>
  <c r="B3" i="5"/>
  <c r="B47" i="5"/>
  <c r="B50" i="5"/>
  <c r="B22" i="5"/>
  <c r="D10" i="5"/>
  <c r="D53" i="5"/>
  <c r="B38" i="5"/>
  <c r="B11" i="5"/>
  <c r="B31" i="5"/>
  <c r="B30" i="5"/>
  <c r="B40" i="5"/>
  <c r="B51" i="5"/>
  <c r="B49" i="5"/>
  <c r="B12" i="5"/>
  <c r="B32" i="5"/>
  <c r="B18" i="5"/>
  <c r="B8" i="5"/>
  <c r="F38" i="4"/>
  <c r="F42" i="4"/>
  <c r="F46" i="4"/>
  <c r="F50" i="4"/>
  <c r="F54" i="4"/>
  <c r="F36" i="4"/>
  <c r="F40" i="4"/>
  <c r="F44" i="4"/>
  <c r="F48" i="4"/>
  <c r="F52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E36" i="5" s="1"/>
  <c r="F4" i="4"/>
  <c r="F6" i="4"/>
  <c r="F8" i="4"/>
  <c r="F10" i="4"/>
  <c r="F12" i="4"/>
  <c r="F14" i="4"/>
  <c r="F16" i="4"/>
  <c r="E4" i="5" s="1"/>
  <c r="F18" i="4"/>
  <c r="F20" i="4"/>
  <c r="F22" i="4"/>
  <c r="F24" i="4"/>
  <c r="F26" i="4"/>
  <c r="F28" i="4"/>
  <c r="F30" i="4"/>
  <c r="F32" i="4"/>
  <c r="F34" i="4"/>
  <c r="E54" i="4"/>
  <c r="E5" i="4"/>
  <c r="D41" i="5" s="1"/>
  <c r="E7" i="4"/>
  <c r="D46" i="5" s="1"/>
  <c r="E9" i="4"/>
  <c r="D7" i="5" s="1"/>
  <c r="E11" i="4"/>
  <c r="E13" i="4"/>
  <c r="E15" i="4"/>
  <c r="E17" i="4"/>
  <c r="D19" i="5" s="1"/>
  <c r="E19" i="4"/>
  <c r="E21" i="4"/>
  <c r="D16" i="5" s="1"/>
  <c r="E23" i="4"/>
  <c r="E25" i="4"/>
  <c r="D9" i="5" s="1"/>
  <c r="E27" i="4"/>
  <c r="D51" i="5" s="1"/>
  <c r="E29" i="4"/>
  <c r="E31" i="4"/>
  <c r="E33" i="4"/>
  <c r="D52" i="5" s="1"/>
  <c r="E35" i="4"/>
  <c r="E37" i="4"/>
  <c r="D43" i="5" s="1"/>
  <c r="E39" i="4"/>
  <c r="D12" i="5" s="1"/>
  <c r="E41" i="4"/>
  <c r="D6" i="5" s="1"/>
  <c r="E43" i="4"/>
  <c r="E45" i="4"/>
  <c r="D42" i="5" s="1"/>
  <c r="E47" i="4"/>
  <c r="E49" i="4"/>
  <c r="D39" i="5" s="1"/>
  <c r="E51" i="4"/>
  <c r="E53" i="4"/>
  <c r="D36" i="5" s="1"/>
  <c r="D5" i="4"/>
  <c r="D9" i="4"/>
  <c r="D13" i="4"/>
  <c r="D17" i="4"/>
  <c r="D21" i="4"/>
  <c r="D25" i="4"/>
  <c r="D29" i="4"/>
  <c r="D33" i="4"/>
  <c r="D37" i="4"/>
  <c r="D39" i="4"/>
  <c r="D41" i="4"/>
  <c r="D43" i="4"/>
  <c r="D45" i="4"/>
  <c r="D47" i="4"/>
  <c r="D49" i="4"/>
  <c r="D51" i="4"/>
  <c r="D53" i="4"/>
  <c r="D7" i="4"/>
  <c r="D11" i="4"/>
  <c r="D15" i="4"/>
  <c r="D19" i="4"/>
  <c r="C30" i="5" s="1"/>
  <c r="D23" i="4"/>
  <c r="D27" i="4"/>
  <c r="D31" i="4"/>
  <c r="D35" i="4"/>
  <c r="D4" i="4"/>
  <c r="D6" i="4"/>
  <c r="D8" i="4"/>
  <c r="C13" i="5" s="1"/>
  <c r="D10" i="4"/>
  <c r="C21" i="5" s="1"/>
  <c r="D12" i="4"/>
  <c r="C19" i="5" s="1"/>
  <c r="D14" i="4"/>
  <c r="D16" i="4"/>
  <c r="D18" i="4"/>
  <c r="D20" i="4"/>
  <c r="C48" i="5" s="1"/>
  <c r="D22" i="4"/>
  <c r="D24" i="4"/>
  <c r="D26" i="4"/>
  <c r="D28" i="4"/>
  <c r="C15" i="5" s="1"/>
  <c r="D30" i="4"/>
  <c r="D32" i="4"/>
  <c r="D34" i="4"/>
  <c r="D36" i="4"/>
  <c r="C35" i="5" s="1"/>
  <c r="D38" i="4"/>
  <c r="D40" i="4"/>
  <c r="D42" i="4"/>
  <c r="D44" i="4"/>
  <c r="D46" i="4"/>
  <c r="D48" i="4"/>
  <c r="D50" i="4"/>
  <c r="C27" i="5" s="1"/>
  <c r="D52" i="4"/>
  <c r="C20" i="5" s="1"/>
  <c r="C28" i="5" l="1"/>
  <c r="C36" i="5"/>
  <c r="C42" i="5"/>
  <c r="C43" i="5"/>
  <c r="D40" i="5"/>
  <c r="D31" i="5"/>
  <c r="E10" i="5"/>
  <c r="E13" i="5"/>
  <c r="E49" i="5"/>
  <c r="E51" i="5"/>
  <c r="D29" i="5"/>
  <c r="D25" i="5"/>
  <c r="D13" i="5"/>
  <c r="E3" i="5"/>
  <c r="E29" i="5"/>
  <c r="C47" i="5"/>
  <c r="C3" i="5"/>
  <c r="C49" i="5"/>
  <c r="D18" i="5"/>
  <c r="D38" i="5"/>
  <c r="E25" i="5"/>
  <c r="E8" i="5"/>
  <c r="E53" i="5"/>
  <c r="E28" i="5"/>
  <c r="C29" i="5"/>
  <c r="D24" i="5"/>
  <c r="E45" i="5"/>
  <c r="E52" i="5"/>
  <c r="C5" i="5"/>
  <c r="D8" i="5"/>
  <c r="D32" i="5"/>
  <c r="D30" i="5"/>
  <c r="E19" i="5"/>
  <c r="D45" i="5"/>
  <c r="C41" i="5"/>
  <c r="E32" i="5"/>
  <c r="E30" i="5"/>
  <c r="E35" i="5"/>
  <c r="D50" i="5"/>
  <c r="C26" i="5"/>
  <c r="C14" i="5"/>
  <c r="C32" i="5"/>
  <c r="E46" i="5"/>
  <c r="E44" i="5"/>
  <c r="E33" i="5"/>
  <c r="E6" i="5"/>
  <c r="D22" i="5"/>
  <c r="D15" i="5"/>
  <c r="C34" i="5"/>
  <c r="C50" i="5"/>
  <c r="C11" i="5"/>
  <c r="C6" i="5"/>
  <c r="D49" i="5"/>
  <c r="D11" i="5"/>
  <c r="E15" i="5"/>
  <c r="E48" i="5"/>
  <c r="E18" i="5"/>
  <c r="E40" i="5"/>
  <c r="E31" i="5"/>
  <c r="D23" i="5"/>
  <c r="D44" i="5"/>
  <c r="C39" i="5"/>
  <c r="C22" i="5"/>
  <c r="C46" i="5"/>
  <c r="C44" i="5"/>
  <c r="C45" i="5"/>
  <c r="C51" i="5"/>
  <c r="C33" i="5"/>
  <c r="C24" i="5"/>
  <c r="D20" i="5"/>
  <c r="E23" i="5"/>
  <c r="E12" i="5"/>
  <c r="E14" i="5"/>
  <c r="E38" i="5"/>
  <c r="E17" i="5"/>
  <c r="E27" i="5"/>
  <c r="E1" i="5"/>
  <c r="C53" i="5"/>
  <c r="C1" i="5"/>
  <c r="C17" i="5"/>
  <c r="C23" i="5"/>
  <c r="C40" i="5"/>
  <c r="C38" i="5"/>
  <c r="C18" i="5"/>
  <c r="C12" i="5"/>
  <c r="C9" i="5"/>
  <c r="C7" i="5"/>
  <c r="D33" i="5"/>
  <c r="D37" i="5"/>
  <c r="E39" i="5"/>
  <c r="E47" i="5"/>
  <c r="E21" i="5"/>
  <c r="E42" i="5"/>
  <c r="E43" i="5"/>
  <c r="E5" i="5"/>
  <c r="E16" i="5"/>
  <c r="E24" i="5"/>
  <c r="E41" i="5"/>
  <c r="E34" i="5"/>
  <c r="D26" i="5"/>
  <c r="D27" i="5"/>
  <c r="D47" i="5"/>
  <c r="C16" i="5"/>
  <c r="D14" i="5"/>
  <c r="E11" i="5"/>
  <c r="D17" i="5"/>
  <c r="D48" i="5"/>
  <c r="D34" i="5"/>
  <c r="C25" i="5"/>
  <c r="C10" i="5"/>
  <c r="C31" i="5"/>
  <c r="C8" i="5"/>
  <c r="C52" i="5"/>
  <c r="C37" i="5"/>
  <c r="C4" i="5"/>
  <c r="D5" i="5"/>
  <c r="E50" i="5"/>
  <c r="E9" i="5"/>
  <c r="E37" i="5"/>
  <c r="E7" i="5"/>
  <c r="E26" i="5"/>
  <c r="E20" i="5"/>
  <c r="E22" i="5"/>
  <c r="D35" i="5"/>
  <c r="D4" i="5"/>
  <c r="D28" i="5"/>
  <c r="D21" i="5"/>
  <c r="E55" i="5" l="1"/>
</calcChain>
</file>

<file path=xl/sharedStrings.xml><?xml version="1.0" encoding="utf-8"?>
<sst xmlns="http://schemas.openxmlformats.org/spreadsheetml/2006/main" count="480" uniqueCount="172">
  <si>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</si>
  <si>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</si>
  <si>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</si>
  <si>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</si>
  <si>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</si>
  <si>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</si>
  <si>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</si>
  <si>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</si>
  <si>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</si>
  <si>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</si>
  <si>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</si>
  <si>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</si>
  <si>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</si>
  <si>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</si>
  <si>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</si>
  <si>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</si>
  <si>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</si>
  <si>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</si>
  <si>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</si>
  <si>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</si>
  <si>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</si>
  <si>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</si>
  <si>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</si>
  <si>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</si>
  <si>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</si>
  <si>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</si>
  <si>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</si>
  <si>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</si>
  <si>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</si>
  <si>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</si>
  <si>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</si>
  <si>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</si>
  <si>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</si>
  <si>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</si>
  <si>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</si>
  <si>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</si>
  <si>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</si>
  <si>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</si>
  <si>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</si>
  <si>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</si>
  <si>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</si>
  <si>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</si>
  <si>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</si>
  <si>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</si>
  <si>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</si>
  <si>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</si>
  <si>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</si>
  <si>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</si>
  <si>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</si>
  <si>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</si>
  <si>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</si>
  <si>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</si>
  <si>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</si>
  <si>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</si>
  <si>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</si>
  <si>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</si>
  <si>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</si>
  <si>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</si>
  <si>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</si>
  <si>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</si>
  <si>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</si>
  <si>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</si>
  <si>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</si>
  <si>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</si>
  <si>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</si>
  <si>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</si>
  <si>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</si>
  <si>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</si>
  <si>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</si>
  <si>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</si>
  <si>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</si>
  <si>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</si>
  <si>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</si>
  <si>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</si>
  <si>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</si>
  <si>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</si>
  <si>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</si>
  <si>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</si>
  <si>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</si>
  <si>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</si>
  <si>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</si>
  <si>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</si>
  <si>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</si>
  <si>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</si>
  <si>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</si>
  <si>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</si>
  <si>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</si>
  <si>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</si>
  <si>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</si>
  <si>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</si>
  <si>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</si>
  <si>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</si>
  <si>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</si>
  <si>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</si>
  <si>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</si>
  <si>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</si>
  <si>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</si>
  <si>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</si>
  <si>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</si>
  <si>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</si>
  <si>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</si>
  <si>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</si>
  <si>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</si>
  <si>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</si>
  <si>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</si>
  <si>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</si>
  <si>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</si>
  <si>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</si>
  <si>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</si>
  <si>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</si>
  <si>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</si>
  <si>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Alaska...................</t>
  </si>
  <si>
    <t>Arizona..................</t>
  </si>
  <si>
    <t>Arkansas.................</t>
  </si>
  <si>
    <t>California...............</t>
  </si>
  <si>
    <t>Colorado.................</t>
  </si>
  <si>
    <t>Connecticut..............</t>
  </si>
  <si>
    <t>Delaware.................</t>
  </si>
  <si>
    <t>District of Columbia.....</t>
  </si>
  <si>
    <t>Florida..................</t>
  </si>
  <si>
    <t>Georgia..................</t>
  </si>
  <si>
    <t>Hawaii...................</t>
  </si>
  <si>
    <t>Idaho....................</t>
  </si>
  <si>
    <t>Illinois.................</t>
  </si>
  <si>
    <t>Indiana..................</t>
  </si>
  <si>
    <t>Iowa.....................</t>
  </si>
  <si>
    <t>Kansas...................</t>
  </si>
  <si>
    <t>Kentucky.................</t>
  </si>
  <si>
    <t>Louisiana................</t>
  </si>
  <si>
    <t>Maine....................</t>
  </si>
  <si>
    <t>Maryland.................</t>
  </si>
  <si>
    <t>Massachusetts............</t>
  </si>
  <si>
    <t>Michigan.................</t>
  </si>
  <si>
    <t>Minnesota................</t>
  </si>
  <si>
    <t>Mississippi..............</t>
  </si>
  <si>
    <t>Missouri.................</t>
  </si>
  <si>
    <t>Montana..................</t>
  </si>
  <si>
    <t>Nebraska.................</t>
  </si>
  <si>
    <t>Nevada...................</t>
  </si>
  <si>
    <t>New Hampshire............</t>
  </si>
  <si>
    <t>New Jersey...............</t>
  </si>
  <si>
    <t>New Mexico...............</t>
  </si>
  <si>
    <t>New York.................</t>
  </si>
  <si>
    <t>North Carolina...........</t>
  </si>
  <si>
    <t>North Dakota.............</t>
  </si>
  <si>
    <t>Ohio.....................</t>
  </si>
  <si>
    <t>Oklahoma.................</t>
  </si>
  <si>
    <t>Oregon...................</t>
  </si>
  <si>
    <t>Pennsylvania.............</t>
  </si>
  <si>
    <t>Rhode Island.............</t>
  </si>
  <si>
    <t>South Carolina...........</t>
  </si>
  <si>
    <t>South Dakota.............</t>
  </si>
  <si>
    <t>Tennessee................</t>
  </si>
  <si>
    <t>Texas....................</t>
  </si>
  <si>
    <t>Utah.....................</t>
  </si>
  <si>
    <t>Vermont..................</t>
  </si>
  <si>
    <t>Virginia.................</t>
  </si>
  <si>
    <t>Washington...............</t>
  </si>
  <si>
    <t>West Virginia............</t>
  </si>
  <si>
    <t>Wisconsin................</t>
  </si>
  <si>
    <t>Wyoming..................</t>
  </si>
  <si>
    <t>Alabama..................</t>
  </si>
  <si>
    <t>Hawaii(3)</t>
  </si>
  <si>
    <t>Maryland(3)</t>
  </si>
  <si>
    <t>Nebraska(3)</t>
  </si>
  <si>
    <t>Oklahoma(2)</t>
  </si>
  <si>
    <t>South Dakota(3)</t>
  </si>
  <si>
    <t>Tennessee(3)</t>
  </si>
  <si>
    <t>Alabama(2)</t>
  </si>
  <si>
    <t>Delaware(3)</t>
  </si>
  <si>
    <t>District of Columbia(2)(3)</t>
  </si>
  <si>
    <t>Employment September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</si>
</sst>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_(* #,##0_);_(* \(#,##0\);_(* &quot;-&quot;??_);_(@_)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2" fontId="56" fillId="0" borderId="0" xfId="507" applyNumberFormat="1" applyFont="1"/>
    <xf numFmtId="170" fontId="56" fillId="0" borderId="0" xfId="507" applyNumberFormat="1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0" fontId="23" fillId="0" borderId="0" xfId="0" applyFont="1" applyFill="1"/>
    <xf numFmtId="170" fontId="56" fillId="0" borderId="0" xfId="0" applyNumberFormat="1" applyFont="1" applyFill="1"/>
    <xf numFmtId="4" fontId="56" fillId="0" borderId="0" xfId="0" applyNumberFormat="1" applyFon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" xfId="507" builtinId="3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A2" sqref="A2"/>
    </sheetView>
  </sheetViews>
  <sheetFormatPr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25" t="s">
        <v>171</v>
      </c>
      <c r="B1" s="25"/>
      <c r="C1" s="25"/>
      <c r="D1" s="25"/>
      <c r="E1" s="25"/>
      <c r="F1" s="25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5.0999999999999996</v>
      </c>
      <c r="D3" s="1">
        <f>+Unemployment!F2</f>
        <v>-0.80000000000000071</v>
      </c>
      <c r="E3" s="1">
        <f>+Total_Employment!F2</f>
        <v>1.9710784348835109</v>
      </c>
      <c r="F3" s="1">
        <f>+Government_Employment!F2</f>
        <v>0.680987202925043</v>
      </c>
    </row>
    <row r="4" spans="1:10" x14ac:dyDescent="0.2">
      <c r="A4" s="8" t="s">
        <v>0</v>
      </c>
      <c r="B4" s="16" t="s">
        <v>59</v>
      </c>
      <c r="C4" s="1">
        <f>+Unemployment!E3</f>
        <v>6</v>
      </c>
      <c r="D4" s="1">
        <f>+Unemployment!F3</f>
        <v>-0.29999999999999982</v>
      </c>
      <c r="E4" s="1">
        <f>+Total_Employment!F3</f>
        <v>1.5774180157741791</v>
      </c>
      <c r="F4" s="1">
        <f>+Government_Employment!F3</f>
        <v>0.820105820105832</v>
      </c>
    </row>
    <row r="5" spans="1:10" x14ac:dyDescent="0.2">
      <c r="A5" s="8" t="s">
        <v>1</v>
      </c>
      <c r="B5" s="16" t="s">
        <v>60</v>
      </c>
      <c r="C5" s="1">
        <f>+Unemployment!E4</f>
        <v>6.4</v>
      </c>
      <c r="D5" s="1">
        <f>+Unemployment!F4</f>
        <v>-0.39999999999999947</v>
      </c>
      <c r="E5" s="1">
        <f>+Total_Employment!F4</f>
        <v>-5.9470710674991434E-2</v>
      </c>
      <c r="F5" s="1">
        <f>+Government_Employment!F4</f>
        <v>-1.1002444987774918</v>
      </c>
    </row>
    <row r="6" spans="1:10" x14ac:dyDescent="0.2">
      <c r="A6" s="8" t="s">
        <v>2</v>
      </c>
      <c r="B6" s="16" t="s">
        <v>61</v>
      </c>
      <c r="C6" s="1">
        <f>+Unemployment!E5</f>
        <v>6.3</v>
      </c>
      <c r="D6" s="1">
        <f>+Unemployment!F5</f>
        <v>-0.29999999999999982</v>
      </c>
      <c r="E6" s="1">
        <f>+Total_Employment!F5</f>
        <v>2.1664013666187865</v>
      </c>
      <c r="F6" s="1">
        <f>+Government_Employment!F5</f>
        <v>7.29217306757457E-2</v>
      </c>
    </row>
    <row r="7" spans="1:10" x14ac:dyDescent="0.2">
      <c r="A7" s="8" t="s">
        <v>3</v>
      </c>
      <c r="B7" s="16" t="s">
        <v>62</v>
      </c>
      <c r="C7" s="1">
        <f>+Unemployment!E6</f>
        <v>5.2</v>
      </c>
      <c r="D7" s="1">
        <f>+Unemployment!F6</f>
        <v>-0.59999999999999964</v>
      </c>
      <c r="E7" s="1">
        <f>+Total_Employment!F6</f>
        <v>1.8875838926174504</v>
      </c>
      <c r="F7" s="1">
        <f>+Government_Employment!F6</f>
        <v>-0.14031805425631649</v>
      </c>
    </row>
    <row r="8" spans="1:10" x14ac:dyDescent="0.2">
      <c r="A8" s="8" t="s">
        <v>4</v>
      </c>
      <c r="B8" s="16" t="s">
        <v>63</v>
      </c>
      <c r="C8" s="1">
        <f>+Unemployment!E7</f>
        <v>5.9</v>
      </c>
      <c r="D8" s="1">
        <f>+Unemployment!F7</f>
        <v>-1.3999999999999995</v>
      </c>
      <c r="E8" s="1">
        <f>+Total_Employment!F7</f>
        <v>2.8201108240715422</v>
      </c>
      <c r="F8" s="1">
        <f>+Government_Employment!F7</f>
        <v>1.5952184666117031</v>
      </c>
    </row>
    <row r="9" spans="1:10" x14ac:dyDescent="0.2">
      <c r="A9" s="8" t="s">
        <v>5</v>
      </c>
      <c r="B9" s="16" t="s">
        <v>64</v>
      </c>
      <c r="C9" s="1">
        <f>+Unemployment!E8</f>
        <v>4</v>
      </c>
      <c r="D9" s="1">
        <f>+Unemployment!F8</f>
        <v>-0.5</v>
      </c>
      <c r="E9" s="1">
        <f>+Total_Employment!F8</f>
        <v>1.6719039561679194</v>
      </c>
      <c r="F9" s="1">
        <f>+Government_Employment!F8</f>
        <v>2.0122699386503129</v>
      </c>
    </row>
    <row r="10" spans="1:10" x14ac:dyDescent="0.2">
      <c r="A10" s="8" t="s">
        <v>6</v>
      </c>
      <c r="B10" s="16" t="s">
        <v>65</v>
      </c>
      <c r="C10" s="1">
        <f>+Unemployment!E9</f>
        <v>5.2</v>
      </c>
      <c r="D10" s="1">
        <f>+Unemployment!F9</f>
        <v>-1.0999999999999996</v>
      </c>
      <c r="E10" s="1">
        <f>+Total_Employment!F9</f>
        <v>1.6201620162016095</v>
      </c>
      <c r="F10" s="1">
        <f>+Government_Employment!F9</f>
        <v>0.41946308724831738</v>
      </c>
    </row>
    <row r="11" spans="1:10" x14ac:dyDescent="0.2">
      <c r="A11" s="8" t="s">
        <v>7</v>
      </c>
      <c r="B11" s="16" t="s">
        <v>66</v>
      </c>
      <c r="C11" s="1">
        <f>+Unemployment!E10</f>
        <v>4.9000000000000004</v>
      </c>
      <c r="D11" s="1">
        <f>+Unemployment!F10</f>
        <v>-0.59999999999999964</v>
      </c>
      <c r="E11" s="1">
        <f>+Total_Employment!F10</f>
        <v>1.7347637525678916</v>
      </c>
      <c r="F11" s="1">
        <f>+Government_Employment!F10</f>
        <v>1.5432098765432167</v>
      </c>
    </row>
    <row r="12" spans="1:10" x14ac:dyDescent="0.2">
      <c r="A12" s="8" t="s">
        <v>8</v>
      </c>
      <c r="B12" s="16" t="s">
        <v>67</v>
      </c>
      <c r="C12" s="1">
        <f>+Unemployment!E11</f>
        <v>6.7</v>
      </c>
      <c r="D12" s="1">
        <f>+Unemployment!F11</f>
        <v>-1.0999999999999996</v>
      </c>
      <c r="E12" s="1">
        <f>+Total_Employment!F11</f>
        <v>1.3644191283613827</v>
      </c>
      <c r="F12" s="1">
        <f>+Government_Employment!F11</f>
        <v>0.42680324370465428</v>
      </c>
    </row>
    <row r="13" spans="1:10" x14ac:dyDescent="0.2">
      <c r="A13" s="8" t="s">
        <v>9</v>
      </c>
      <c r="B13" s="16" t="s">
        <v>68</v>
      </c>
      <c r="C13" s="1">
        <f>+Unemployment!E12</f>
        <v>5.2</v>
      </c>
      <c r="D13" s="1">
        <f>+Unemployment!F12</f>
        <v>-0.59999999999999964</v>
      </c>
      <c r="E13" s="1">
        <f>+Total_Employment!F12</f>
        <v>2.9918001573963515</v>
      </c>
      <c r="F13" s="1">
        <f>+Government_Employment!F12</f>
        <v>0.12130260334048959</v>
      </c>
    </row>
    <row r="14" spans="1:10" x14ac:dyDescent="0.2">
      <c r="A14" s="8" t="s">
        <v>10</v>
      </c>
      <c r="B14" s="16" t="s">
        <v>69</v>
      </c>
      <c r="C14" s="1">
        <f>+Unemployment!E13</f>
        <v>5.8</v>
      </c>
      <c r="D14" s="1">
        <f>+Unemployment!F13</f>
        <v>-1.1000000000000005</v>
      </c>
      <c r="E14" s="1">
        <f>+Total_Employment!F13</f>
        <v>2.0118512854821802</v>
      </c>
      <c r="F14" s="1">
        <f>+Government_Employment!F13</f>
        <v>0.81478248217663474</v>
      </c>
    </row>
    <row r="15" spans="1:10" x14ac:dyDescent="0.2">
      <c r="A15" s="8" t="s">
        <v>11</v>
      </c>
      <c r="B15" s="16" t="s">
        <v>70</v>
      </c>
      <c r="C15" s="1">
        <f>+Unemployment!E14</f>
        <v>3.4</v>
      </c>
      <c r="D15" s="1">
        <f>+Unemployment!F14</f>
        <v>-0.80000000000000027</v>
      </c>
      <c r="E15" s="1">
        <f>+Total_Employment!F14</f>
        <v>1.2607724225981443</v>
      </c>
      <c r="F15" s="1">
        <f>+Government_Employment!F14</f>
        <v>-1.1182108626198173</v>
      </c>
    </row>
    <row r="16" spans="1:10" x14ac:dyDescent="0.2">
      <c r="A16" s="8" t="s">
        <v>12</v>
      </c>
      <c r="B16" s="16" t="s">
        <v>71</v>
      </c>
      <c r="C16" s="1">
        <f>+Unemployment!E15</f>
        <v>4.2</v>
      </c>
      <c r="D16" s="1">
        <f>+Unemployment!F15</f>
        <v>-0.5</v>
      </c>
      <c r="E16" s="1">
        <f>+Total_Employment!F15</f>
        <v>3.0501753850846525</v>
      </c>
      <c r="F16" s="1">
        <f>+Government_Employment!F15</f>
        <v>2.7027027027026973</v>
      </c>
    </row>
    <row r="17" spans="1:6" x14ac:dyDescent="0.2">
      <c r="A17" s="8" t="s">
        <v>13</v>
      </c>
      <c r="B17" s="16" t="s">
        <v>72</v>
      </c>
      <c r="C17" s="1">
        <f>+Unemployment!E16</f>
        <v>5.4</v>
      </c>
      <c r="D17" s="1">
        <f>+Unemployment!F16</f>
        <v>-1</v>
      </c>
      <c r="E17" s="1">
        <f>+Total_Employment!F16</f>
        <v>0.46071981095185954</v>
      </c>
      <c r="F17" s="1">
        <f>+Government_Employment!F16</f>
        <v>0.14485755673587786</v>
      </c>
    </row>
    <row r="18" spans="1:6" x14ac:dyDescent="0.2">
      <c r="A18" s="8" t="s">
        <v>14</v>
      </c>
      <c r="B18" s="16" t="s">
        <v>73</v>
      </c>
      <c r="C18" s="1">
        <f>+Unemployment!E17</f>
        <v>4.5</v>
      </c>
      <c r="D18" s="1">
        <f>+Unemployment!F17</f>
        <v>-1.2999999999999998</v>
      </c>
      <c r="E18" s="1">
        <f>+Total_Employment!F17</f>
        <v>2.2067441315339886</v>
      </c>
      <c r="F18" s="1">
        <f>+Government_Employment!F17</f>
        <v>0.63128361000701627</v>
      </c>
    </row>
    <row r="19" spans="1:6" x14ac:dyDescent="0.2">
      <c r="A19" s="8" t="s">
        <v>15</v>
      </c>
      <c r="B19" s="16" t="s">
        <v>74</v>
      </c>
      <c r="C19" s="1">
        <f>+Unemployment!E18</f>
        <v>3.6</v>
      </c>
      <c r="D19" s="1">
        <f>+Unemployment!F18</f>
        <v>-0.69999999999999973</v>
      </c>
      <c r="E19" s="1">
        <f>+Total_Employment!F18</f>
        <v>1.529723100755187</v>
      </c>
      <c r="F19" s="1">
        <f>+Government_Employment!F18</f>
        <v>0.663803201874269</v>
      </c>
    </row>
    <row r="20" spans="1:6" x14ac:dyDescent="0.2">
      <c r="A20" s="8" t="s">
        <v>16</v>
      </c>
      <c r="B20" s="16" t="s">
        <v>75</v>
      </c>
      <c r="C20" s="1">
        <f>+Unemployment!E19</f>
        <v>4.4000000000000004</v>
      </c>
      <c r="D20" s="1">
        <f>+Unemployment!F19</f>
        <v>0.10000000000000053</v>
      </c>
      <c r="E20" s="1">
        <f>+Total_Employment!F19</f>
        <v>0.62343246148335307</v>
      </c>
      <c r="F20" s="1">
        <f>+Government_Employment!F19</f>
        <v>-0.54538371640046046</v>
      </c>
    </row>
    <row r="21" spans="1:6" x14ac:dyDescent="0.2">
      <c r="A21" s="8" t="s">
        <v>17</v>
      </c>
      <c r="B21" s="16" t="s">
        <v>76</v>
      </c>
      <c r="C21" s="1">
        <f>+Unemployment!E20</f>
        <v>5</v>
      </c>
      <c r="D21" s="1">
        <f>+Unemployment!F20</f>
        <v>-0.79999999999999982</v>
      </c>
      <c r="E21" s="1">
        <f>+Total_Employment!F20</f>
        <v>1.7550450837269249</v>
      </c>
      <c r="F21" s="1">
        <f>+Government_Employment!F20</f>
        <v>1.1426806670784329</v>
      </c>
    </row>
    <row r="22" spans="1:6" x14ac:dyDescent="0.2">
      <c r="A22" s="8" t="s">
        <v>18</v>
      </c>
      <c r="B22" s="16" t="s">
        <v>77</v>
      </c>
      <c r="C22" s="1">
        <f>+Unemployment!E21</f>
        <v>6</v>
      </c>
      <c r="D22" s="1">
        <f>+Unemployment!F21</f>
        <v>-0.90000000000000036</v>
      </c>
      <c r="E22" s="1">
        <f>+Total_Employment!F21</f>
        <v>0.12578616352201255</v>
      </c>
      <c r="F22" s="1">
        <f>+Government_Employment!F21</f>
        <v>-1.4329268292682884</v>
      </c>
    </row>
    <row r="23" spans="1:6" x14ac:dyDescent="0.2">
      <c r="A23" s="8" t="s">
        <v>19</v>
      </c>
      <c r="B23" s="16" t="s">
        <v>78</v>
      </c>
      <c r="C23" s="1">
        <f>+Unemployment!E22</f>
        <v>4.4000000000000004</v>
      </c>
      <c r="D23" s="1">
        <f>+Unemployment!F22</f>
        <v>-1.1999999999999993</v>
      </c>
      <c r="E23" s="1">
        <f>+Total_Employment!F22</f>
        <v>0.95741168702543344</v>
      </c>
      <c r="F23" s="1">
        <f>+Government_Employment!F22</f>
        <v>0.79840319361277334</v>
      </c>
    </row>
    <row r="24" spans="1:6" x14ac:dyDescent="0.2">
      <c r="A24" s="8" t="s">
        <v>20</v>
      </c>
      <c r="B24" s="16" t="s">
        <v>79</v>
      </c>
      <c r="C24" s="1">
        <f>+Unemployment!E23</f>
        <v>5.0999999999999996</v>
      </c>
      <c r="D24" s="1">
        <f>+Unemployment!F23</f>
        <v>-0.5</v>
      </c>
      <c r="E24" s="1">
        <f>+Total_Employment!F23</f>
        <v>1.7024680073126186</v>
      </c>
      <c r="F24" s="1">
        <f>+Government_Employment!F23</f>
        <v>1.5800908552241699</v>
      </c>
    </row>
    <row r="25" spans="1:6" x14ac:dyDescent="0.2">
      <c r="A25" s="8" t="s">
        <v>21</v>
      </c>
      <c r="B25" s="16" t="s">
        <v>80</v>
      </c>
      <c r="C25" s="1">
        <f>+Unemployment!E24</f>
        <v>4.5999999999999996</v>
      </c>
      <c r="D25" s="1">
        <f>+Unemployment!F24</f>
        <v>-1</v>
      </c>
      <c r="E25" s="1">
        <f>+Total_Employment!F24</f>
        <v>1.9617001401214473</v>
      </c>
      <c r="F25" s="1">
        <f>+Government_Employment!F24</f>
        <v>1.9400352733685899</v>
      </c>
    </row>
    <row r="26" spans="1:6" x14ac:dyDescent="0.2">
      <c r="A26" s="8" t="s">
        <v>22</v>
      </c>
      <c r="B26" s="16" t="s">
        <v>81</v>
      </c>
      <c r="C26" s="1">
        <f>+Unemployment!E25</f>
        <v>5</v>
      </c>
      <c r="D26" s="1">
        <f>+Unemployment!F25</f>
        <v>-1.7000000000000002</v>
      </c>
      <c r="E26" s="1">
        <f>+Total_Employment!F25</f>
        <v>2.0084061708936396</v>
      </c>
      <c r="F26" s="1">
        <f>+Government_Employment!F25</f>
        <v>-8.4061869535978495E-2</v>
      </c>
    </row>
    <row r="27" spans="1:6" x14ac:dyDescent="0.2">
      <c r="A27" s="8" t="s">
        <v>23</v>
      </c>
      <c r="B27" s="16" t="s">
        <v>82</v>
      </c>
      <c r="C27" s="1">
        <f>+Unemployment!E26</f>
        <v>3.8</v>
      </c>
      <c r="D27" s="1">
        <f>+Unemployment!F26</f>
        <v>9.9999999999999645E-2</v>
      </c>
      <c r="E27" s="1">
        <f>+Total_Employment!F26</f>
        <v>1.3195232690125014</v>
      </c>
      <c r="F27" s="1">
        <f>+Government_Employment!F26</f>
        <v>-1.2331041024424949</v>
      </c>
    </row>
    <row r="28" spans="1:6" x14ac:dyDescent="0.2">
      <c r="A28" s="8" t="s">
        <v>24</v>
      </c>
      <c r="B28" s="16" t="s">
        <v>83</v>
      </c>
      <c r="C28" s="1">
        <f>+Unemployment!E27</f>
        <v>6.1</v>
      </c>
      <c r="D28" s="1">
        <f>+Unemployment!F27</f>
        <v>-1.2000000000000002</v>
      </c>
      <c r="E28" s="1">
        <f>+Total_Employment!F27</f>
        <v>1.0626897660296564</v>
      </c>
      <c r="F28" s="1">
        <f>+Government_Employment!F27</f>
        <v>1.4291547570436824</v>
      </c>
    </row>
    <row r="29" spans="1:6" x14ac:dyDescent="0.2">
      <c r="A29" s="8" t="s">
        <v>25</v>
      </c>
      <c r="B29" s="16" t="s">
        <v>84</v>
      </c>
      <c r="C29" s="1">
        <f>+Unemployment!E28</f>
        <v>5.3</v>
      </c>
      <c r="D29" s="1">
        <f>+Unemployment!F28</f>
        <v>-0.29999999999999982</v>
      </c>
      <c r="E29" s="1">
        <f>+Total_Employment!F28</f>
        <v>0.78840748987116793</v>
      </c>
      <c r="F29" s="1">
        <f>+Government_Employment!F28</f>
        <v>4.6307015512869754E-2</v>
      </c>
    </row>
    <row r="30" spans="1:6" x14ac:dyDescent="0.2">
      <c r="A30" s="8" t="s">
        <v>26</v>
      </c>
      <c r="B30" s="16" t="s">
        <v>85</v>
      </c>
      <c r="C30" s="1">
        <f>+Unemployment!E29</f>
        <v>4.0999999999999996</v>
      </c>
      <c r="D30" s="1">
        <f>+Unemployment!F29</f>
        <v>-0.5</v>
      </c>
      <c r="E30" s="1">
        <f>+Total_Employment!F29</f>
        <v>0.59510689883182089</v>
      </c>
      <c r="F30" s="1">
        <f>+Government_Employment!F29</f>
        <v>-1.3483146067415741</v>
      </c>
    </row>
    <row r="31" spans="1:6" x14ac:dyDescent="0.2">
      <c r="A31" s="8" t="s">
        <v>27</v>
      </c>
      <c r="B31" s="16" t="s">
        <v>86</v>
      </c>
      <c r="C31" s="1">
        <f>+Unemployment!E30</f>
        <v>2.9</v>
      </c>
      <c r="D31" s="1">
        <f>+Unemployment!F30</f>
        <v>-0.30000000000000027</v>
      </c>
      <c r="E31" s="1">
        <f>+Total_Employment!F30</f>
        <v>0.56292722155206754</v>
      </c>
      <c r="F31" s="1">
        <f>+Government_Employment!F30</f>
        <v>1.1689070718877925</v>
      </c>
    </row>
    <row r="32" spans="1:6" x14ac:dyDescent="0.2">
      <c r="A32" s="8" t="s">
        <v>28</v>
      </c>
      <c r="B32" s="16" t="s">
        <v>87</v>
      </c>
      <c r="C32" s="1">
        <f>+Unemployment!E31</f>
        <v>6.7</v>
      </c>
      <c r="D32" s="1">
        <f>+Unemployment!F31</f>
        <v>-0.59999999999999964</v>
      </c>
      <c r="E32" s="1">
        <f>+Total_Employment!F31</f>
        <v>2.8196560997473918</v>
      </c>
      <c r="F32" s="1">
        <f>+Government_Employment!F31</f>
        <v>0.45395590142673914</v>
      </c>
    </row>
    <row r="33" spans="1:6" x14ac:dyDescent="0.2">
      <c r="A33" s="8" t="s">
        <v>29</v>
      </c>
      <c r="B33" s="16" t="s">
        <v>88</v>
      </c>
      <c r="C33" s="1">
        <f>+Unemployment!E32</f>
        <v>3.4</v>
      </c>
      <c r="D33" s="1">
        <f>+Unemployment!F32</f>
        <v>-0.69999999999999973</v>
      </c>
      <c r="E33" s="1">
        <f>+Total_Employment!F32</f>
        <v>0.59990770650668601</v>
      </c>
      <c r="F33" s="1">
        <f>+Government_Employment!F32</f>
        <v>-4.1712403951701393</v>
      </c>
    </row>
    <row r="34" spans="1:6" x14ac:dyDescent="0.2">
      <c r="A34" s="8" t="s">
        <v>30</v>
      </c>
      <c r="B34" s="16" t="s">
        <v>89</v>
      </c>
      <c r="C34" s="1">
        <f>+Unemployment!E33</f>
        <v>5.6</v>
      </c>
      <c r="D34" s="1">
        <f>+Unemployment!F33</f>
        <v>-0.80000000000000071</v>
      </c>
      <c r="E34" s="1">
        <f>+Total_Employment!F33</f>
        <v>0.99755649041490813</v>
      </c>
      <c r="F34" s="1">
        <f>+Government_Employment!F33</f>
        <v>0</v>
      </c>
    </row>
    <row r="35" spans="1:6" x14ac:dyDescent="0.2">
      <c r="A35" s="8" t="s">
        <v>31</v>
      </c>
      <c r="B35" s="16" t="s">
        <v>90</v>
      </c>
      <c r="C35" s="1">
        <f>+Unemployment!E34</f>
        <v>6.8</v>
      </c>
      <c r="D35" s="1">
        <f>+Unemployment!F34</f>
        <v>0.5</v>
      </c>
      <c r="E35" s="1">
        <f>+Total_Employment!F34</f>
        <v>0.778967867575453</v>
      </c>
      <c r="F35" s="1">
        <f>+Government_Employment!F34</f>
        <v>0.36401456058241521</v>
      </c>
    </row>
    <row r="36" spans="1:6" x14ac:dyDescent="0.2">
      <c r="A36" s="8" t="s">
        <v>32</v>
      </c>
      <c r="B36" s="16" t="s">
        <v>91</v>
      </c>
      <c r="C36" s="1">
        <f>+Unemployment!E35</f>
        <v>5.0999999999999996</v>
      </c>
      <c r="D36" s="1">
        <f>+Unemployment!F35</f>
        <v>-0.90000000000000036</v>
      </c>
      <c r="E36" s="1">
        <f>+Total_Employment!F35</f>
        <v>1.3937091494323539</v>
      </c>
      <c r="F36" s="1">
        <f>+Government_Employment!F35</f>
        <v>8.3431829242863742E-2</v>
      </c>
    </row>
    <row r="37" spans="1:6" x14ac:dyDescent="0.2">
      <c r="A37" s="8" t="s">
        <v>33</v>
      </c>
      <c r="B37" s="16" t="s">
        <v>92</v>
      </c>
      <c r="C37" s="1">
        <f>+Unemployment!E36</f>
        <v>5.8</v>
      </c>
      <c r="D37" s="1">
        <f>+Unemployment!F36</f>
        <v>0</v>
      </c>
      <c r="E37" s="1">
        <f>+Total_Employment!F36</f>
        <v>2.5915221579961623</v>
      </c>
      <c r="F37" s="1">
        <f>+Government_Employment!F36</f>
        <v>-0.47612379218596734</v>
      </c>
    </row>
    <row r="38" spans="1:6" x14ac:dyDescent="0.2">
      <c r="A38" s="8" t="s">
        <v>34</v>
      </c>
      <c r="B38" s="16" t="s">
        <v>93</v>
      </c>
      <c r="C38" s="1">
        <f>+Unemployment!E37</f>
        <v>2.8</v>
      </c>
      <c r="D38" s="1">
        <f>+Unemployment!F37</f>
        <v>9.9999999999999645E-2</v>
      </c>
      <c r="E38" s="1">
        <f>+Total_Employment!F37</f>
        <v>-1.5665236051502163</v>
      </c>
      <c r="F38" s="1">
        <f>+Government_Employment!F37</f>
        <v>0.99009900990099098</v>
      </c>
    </row>
    <row r="39" spans="1:6" x14ac:dyDescent="0.2">
      <c r="A39" s="8" t="s">
        <v>35</v>
      </c>
      <c r="B39" s="16" t="s">
        <v>94</v>
      </c>
      <c r="C39" s="1">
        <f>+Unemployment!E38</f>
        <v>4.5</v>
      </c>
      <c r="D39" s="1">
        <f>+Unemployment!F38</f>
        <v>-0.79999999999999982</v>
      </c>
      <c r="E39" s="1">
        <f>+Total_Employment!F38</f>
        <v>0.9212198221092649</v>
      </c>
      <c r="F39" s="1">
        <f>+Government_Employment!F38</f>
        <v>-2.6232948583415627E-2</v>
      </c>
    </row>
    <row r="40" spans="1:6" x14ac:dyDescent="0.2">
      <c r="A40" s="8" t="s">
        <v>36</v>
      </c>
      <c r="B40" s="16" t="s">
        <v>95</v>
      </c>
      <c r="C40" s="1">
        <f>+Unemployment!E39</f>
        <v>4.4000000000000004</v>
      </c>
      <c r="D40" s="1">
        <f>+Unemployment!F39</f>
        <v>0.20000000000000018</v>
      </c>
      <c r="E40" s="1">
        <f>+Total_Employment!F39</f>
        <v>0.18092998009771044</v>
      </c>
      <c r="F40" s="1">
        <f>+Government_Employment!F39</f>
        <v>-2.8702640642930266E-2</v>
      </c>
    </row>
    <row r="41" spans="1:6" x14ac:dyDescent="0.2">
      <c r="A41" s="8" t="s">
        <v>37</v>
      </c>
      <c r="B41" s="16" t="s">
        <v>96</v>
      </c>
      <c r="C41" s="1">
        <f>+Unemployment!E40</f>
        <v>6.2</v>
      </c>
      <c r="D41" s="1">
        <f>+Unemployment!F40</f>
        <v>-0.70000000000000018</v>
      </c>
      <c r="E41" s="1">
        <f>+Total_Employment!F40</f>
        <v>2.7997917510267811</v>
      </c>
      <c r="F41" s="1">
        <f>+Government_Employment!F40</f>
        <v>2.3672641190395582</v>
      </c>
    </row>
    <row r="42" spans="1:6" x14ac:dyDescent="0.2">
      <c r="A42" s="8" t="s">
        <v>38</v>
      </c>
      <c r="B42" s="16" t="s">
        <v>97</v>
      </c>
      <c r="C42" s="1">
        <f>+Unemployment!E41</f>
        <v>5.3</v>
      </c>
      <c r="D42" s="1">
        <f>+Unemployment!F41</f>
        <v>0</v>
      </c>
      <c r="E42" s="1">
        <f>+Total_Employment!F41</f>
        <v>0.65491270702997539</v>
      </c>
      <c r="F42" s="1">
        <f>+Government_Employment!F41</f>
        <v>-0.82876808540525149</v>
      </c>
    </row>
    <row r="43" spans="1:6" x14ac:dyDescent="0.2">
      <c r="A43" s="8" t="s">
        <v>39</v>
      </c>
      <c r="B43" s="16" t="s">
        <v>98</v>
      </c>
      <c r="C43" s="1">
        <f>+Unemployment!E42</f>
        <v>5.4</v>
      </c>
      <c r="D43" s="1">
        <f>+Unemployment!F42</f>
        <v>-1.7999999999999998</v>
      </c>
      <c r="E43" s="1">
        <f>+Total_Employment!F42</f>
        <v>0.62617407639322664</v>
      </c>
      <c r="F43" s="1">
        <f>+Government_Employment!F42</f>
        <v>-0.83056478405315604</v>
      </c>
    </row>
    <row r="44" spans="1:6" x14ac:dyDescent="0.2">
      <c r="A44" s="8" t="s">
        <v>40</v>
      </c>
      <c r="B44" s="16" t="s">
        <v>99</v>
      </c>
      <c r="C44" s="1">
        <f>+Unemployment!E43</f>
        <v>5.7</v>
      </c>
      <c r="D44" s="1">
        <f>+Unemployment!F43</f>
        <v>-0.89999999999999947</v>
      </c>
      <c r="E44" s="1">
        <f>+Total_Employment!F43</f>
        <v>3.2457891772897263</v>
      </c>
      <c r="F44" s="1">
        <f>+Government_Employment!F43</f>
        <v>1.1449315833566009</v>
      </c>
    </row>
    <row r="45" spans="1:6" x14ac:dyDescent="0.2">
      <c r="A45" s="8" t="s">
        <v>41</v>
      </c>
      <c r="B45" s="16" t="s">
        <v>100</v>
      </c>
      <c r="C45" s="1">
        <f>+Unemployment!E44</f>
        <v>3.5</v>
      </c>
      <c r="D45" s="1">
        <f>+Unemployment!F44</f>
        <v>0.20000000000000018</v>
      </c>
      <c r="E45" s="1">
        <f>+Total_Employment!F44</f>
        <v>1.57869934024506</v>
      </c>
      <c r="F45" s="1">
        <f>+Government_Employment!F44</f>
        <v>0.64020486555698142</v>
      </c>
    </row>
    <row r="46" spans="1:6" x14ac:dyDescent="0.2">
      <c r="A46" s="8" t="s">
        <v>42</v>
      </c>
      <c r="B46" s="16" t="s">
        <v>101</v>
      </c>
      <c r="C46" s="1">
        <f>+Unemployment!E45</f>
        <v>5.7</v>
      </c>
      <c r="D46" s="1">
        <f>+Unemployment!F45</f>
        <v>-0.89999999999999947</v>
      </c>
      <c r="E46" s="1">
        <f>+Total_Employment!F45</f>
        <v>1.6500017665971756</v>
      </c>
      <c r="F46" s="1">
        <f>+Government_Employment!F45</f>
        <v>0.49446668236403646</v>
      </c>
    </row>
    <row r="47" spans="1:6" x14ac:dyDescent="0.2">
      <c r="A47" s="8" t="s">
        <v>43</v>
      </c>
      <c r="B47" s="16" t="s">
        <v>102</v>
      </c>
      <c r="C47" s="1">
        <f>+Unemployment!E46</f>
        <v>4.2</v>
      </c>
      <c r="D47" s="1">
        <f>+Unemployment!F46</f>
        <v>-0.59999999999999964</v>
      </c>
      <c r="E47" s="1">
        <f>+Total_Employment!F46</f>
        <v>1.9344124050219014</v>
      </c>
      <c r="F47" s="1">
        <f>+Government_Employment!F46</f>
        <v>1.0322792069473952</v>
      </c>
    </row>
    <row r="48" spans="1:6" x14ac:dyDescent="0.2">
      <c r="A48" s="8" t="s">
        <v>44</v>
      </c>
      <c r="B48" s="16" t="s">
        <v>103</v>
      </c>
      <c r="C48" s="1">
        <f>+Unemployment!E47</f>
        <v>3.6</v>
      </c>
      <c r="D48" s="1">
        <f>+Unemployment!F47</f>
        <v>-0.10000000000000009</v>
      </c>
      <c r="E48" s="1">
        <f>+Total_Employment!F47</f>
        <v>3.7292197094503488</v>
      </c>
      <c r="F48" s="1">
        <f>+Government_Employment!F47</f>
        <v>0.86880973066898459</v>
      </c>
    </row>
    <row r="49" spans="1:6" x14ac:dyDescent="0.2">
      <c r="A49" s="8" t="s">
        <v>45</v>
      </c>
      <c r="B49" s="16" t="s">
        <v>104</v>
      </c>
      <c r="C49" s="1">
        <f>+Unemployment!E48</f>
        <v>3.7</v>
      </c>
      <c r="D49" s="1">
        <f>+Unemployment!F48</f>
        <v>-0.5</v>
      </c>
      <c r="E49" s="1">
        <f>+Total_Employment!F48</f>
        <v>0.64474532559639641</v>
      </c>
      <c r="F49" s="1">
        <f>+Government_Employment!F48</f>
        <v>-0.17761989342804929</v>
      </c>
    </row>
    <row r="50" spans="1:6" x14ac:dyDescent="0.2">
      <c r="A50" s="8" t="s">
        <v>46</v>
      </c>
      <c r="B50" s="16" t="s">
        <v>105</v>
      </c>
      <c r="C50" s="1">
        <f>+Unemployment!E49</f>
        <v>4.3</v>
      </c>
      <c r="D50" s="1">
        <f>+Unemployment!F49</f>
        <v>-0.70000000000000018</v>
      </c>
      <c r="E50" s="1">
        <f>+Total_Employment!F49</f>
        <v>0.97154202514890819</v>
      </c>
      <c r="F50" s="1">
        <f>+Government_Employment!F49</f>
        <v>0.18377155781736931</v>
      </c>
    </row>
    <row r="51" spans="1:6" x14ac:dyDescent="0.2">
      <c r="A51" s="8" t="s">
        <v>47</v>
      </c>
      <c r="B51" s="16" t="s">
        <v>106</v>
      </c>
      <c r="C51" s="1">
        <f>+Unemployment!E50</f>
        <v>5.2</v>
      </c>
      <c r="D51" s="1">
        <f>+Unemployment!F50</f>
        <v>-1</v>
      </c>
      <c r="E51" s="1">
        <f>+Total_Employment!F50</f>
        <v>3.0557529556172858</v>
      </c>
      <c r="F51" s="1">
        <f>+Government_Employment!F50</f>
        <v>2.3556914224060366</v>
      </c>
    </row>
    <row r="52" spans="1:6" x14ac:dyDescent="0.2">
      <c r="A52" s="8" t="s">
        <v>48</v>
      </c>
      <c r="B52" s="16" t="s">
        <v>107</v>
      </c>
      <c r="C52" s="1">
        <f>+Unemployment!E51</f>
        <v>7.3</v>
      </c>
      <c r="D52" s="1">
        <f>+Unemployment!F51</f>
        <v>1</v>
      </c>
      <c r="E52" s="1">
        <f>+Total_Employment!F51</f>
        <v>-1.4948859166010964</v>
      </c>
      <c r="F52" s="1">
        <f>+Government_Employment!F51</f>
        <v>-0.52185257664710827</v>
      </c>
    </row>
    <row r="53" spans="1:6" x14ac:dyDescent="0.2">
      <c r="A53" s="8" t="s">
        <v>49</v>
      </c>
      <c r="B53" s="16" t="s">
        <v>108</v>
      </c>
      <c r="C53" s="1">
        <f>+Unemployment!E52</f>
        <v>4.3</v>
      </c>
      <c r="D53" s="1">
        <f>+Unemployment!F52</f>
        <v>-1</v>
      </c>
      <c r="E53" s="1">
        <f>+Total_Employment!F52</f>
        <v>1.875790361107188</v>
      </c>
      <c r="F53" s="1">
        <f>+Government_Employment!F52</f>
        <v>1.9684082624544352</v>
      </c>
    </row>
    <row r="54" spans="1:6" x14ac:dyDescent="0.2">
      <c r="A54" s="8" t="s">
        <v>50</v>
      </c>
      <c r="B54" s="16" t="s">
        <v>109</v>
      </c>
      <c r="C54" s="1">
        <f>+Unemployment!E53</f>
        <v>4</v>
      </c>
      <c r="D54" s="1">
        <f>+Unemployment!F53</f>
        <v>-0.40000000000000036</v>
      </c>
      <c r="E54" s="1">
        <f>+Total_Employment!F53</f>
        <v>-0.88737201365188811</v>
      </c>
      <c r="F54" s="1">
        <f>+Government_Employment!F53</f>
        <v>0.70126227208975322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E36" sqref="E36"/>
    </sheetView>
  </sheetViews>
  <sheetFormatPr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9" x14ac:dyDescent="0.2">
      <c r="A1" s="9" t="s">
        <v>51</v>
      </c>
      <c r="B1" s="12">
        <f>Employment_Table!C3</f>
        <v>5.0999999999999996</v>
      </c>
      <c r="C1" s="19">
        <f>Employment_Table!D3</f>
        <v>-0.80000000000000071</v>
      </c>
      <c r="D1" s="19">
        <f>Employment_Table!E3</f>
        <v>1.9710784348835109</v>
      </c>
      <c r="E1" s="19">
        <f>Employment_Table!F3</f>
        <v>0.680987202925043</v>
      </c>
    </row>
    <row r="2" spans="1:9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11"/>
      <c r="I2" s="11"/>
    </row>
    <row r="3" spans="1:9" x14ac:dyDescent="0.2">
      <c r="A3" s="8" t="s">
        <v>14</v>
      </c>
      <c r="B3" s="7">
        <f>Employment_Table!C18</f>
        <v>4.5</v>
      </c>
      <c r="C3" s="7">
        <f>Employment_Table!D18</f>
        <v>-1.2999999999999998</v>
      </c>
      <c r="D3" s="1">
        <f>Employment_Table!E18</f>
        <v>2.2067441315339886</v>
      </c>
      <c r="E3" s="1">
        <f>Employment_Table!F18</f>
        <v>0.63128361000701627</v>
      </c>
    </row>
    <row r="4" spans="1:9" x14ac:dyDescent="0.2">
      <c r="A4" s="20" t="s">
        <v>12</v>
      </c>
      <c r="B4" s="21">
        <f>Employment_Table!C16</f>
        <v>4.2</v>
      </c>
      <c r="C4" s="21">
        <f>Employment_Table!D16</f>
        <v>-0.5</v>
      </c>
      <c r="D4" s="23">
        <f>Employment_Table!E16</f>
        <v>3.0501753850846525</v>
      </c>
      <c r="E4" s="23">
        <f>Employment_Table!F16</f>
        <v>2.7027027027026973</v>
      </c>
    </row>
    <row r="5" spans="1:9" x14ac:dyDescent="0.2">
      <c r="A5" s="8" t="s">
        <v>25</v>
      </c>
      <c r="B5" s="7">
        <f>Employment_Table!C29</f>
        <v>5.3</v>
      </c>
      <c r="C5" s="7">
        <f>Employment_Table!D29</f>
        <v>-0.29999999999999982</v>
      </c>
      <c r="D5" s="1">
        <f>Employment_Table!E29</f>
        <v>0.78840748987116793</v>
      </c>
      <c r="E5" s="1">
        <f>Employment_Table!F29</f>
        <v>4.6307015512869754E-2</v>
      </c>
    </row>
    <row r="6" spans="1:9" x14ac:dyDescent="0.2">
      <c r="A6" s="20" t="s">
        <v>37</v>
      </c>
      <c r="B6" s="21">
        <f>Employment_Table!C41</f>
        <v>6.2</v>
      </c>
      <c r="C6" s="21">
        <f>Employment_Table!D41</f>
        <v>-0.70000000000000018</v>
      </c>
      <c r="D6" s="23">
        <f>Employment_Table!E41</f>
        <v>2.7997917510267811</v>
      </c>
      <c r="E6" s="23">
        <f>Employment_Table!F41</f>
        <v>2.3672641190395582</v>
      </c>
    </row>
    <row r="7" spans="1:9" x14ac:dyDescent="0.2">
      <c r="A7" s="20" t="s">
        <v>5</v>
      </c>
      <c r="B7" s="21">
        <f>Employment_Table!C9</f>
        <v>4</v>
      </c>
      <c r="C7" s="21">
        <f>Employment_Table!D9</f>
        <v>-0.5</v>
      </c>
      <c r="D7" s="23">
        <f>Employment_Table!E9</f>
        <v>1.6719039561679194</v>
      </c>
      <c r="E7" s="23">
        <f>Employment_Table!F9</f>
        <v>2.0122699386503129</v>
      </c>
    </row>
    <row r="8" spans="1:9" x14ac:dyDescent="0.2">
      <c r="A8" s="8" t="s">
        <v>47</v>
      </c>
      <c r="B8" s="7">
        <f>Employment_Table!C51</f>
        <v>5.2</v>
      </c>
      <c r="C8" s="7">
        <f>Employment_Table!D51</f>
        <v>-1</v>
      </c>
      <c r="D8" s="23">
        <f>Employment_Table!E51</f>
        <v>3.0557529556172858</v>
      </c>
      <c r="E8" s="23">
        <f>Employment_Table!F51</f>
        <v>2.3556914224060366</v>
      </c>
    </row>
    <row r="9" spans="1:9" x14ac:dyDescent="0.2">
      <c r="A9" s="20" t="s">
        <v>21</v>
      </c>
      <c r="B9" s="21">
        <f>Employment_Table!C25</f>
        <v>4.5999999999999996</v>
      </c>
      <c r="C9" s="21">
        <f>Employment_Table!D25</f>
        <v>-1</v>
      </c>
      <c r="D9" s="23">
        <f>Employment_Table!E25</f>
        <v>1.9617001401214473</v>
      </c>
      <c r="E9" s="23">
        <f>Employment_Table!F25</f>
        <v>1.9400352733685899</v>
      </c>
    </row>
    <row r="10" spans="1:9" x14ac:dyDescent="0.2">
      <c r="A10" s="8" t="s">
        <v>20</v>
      </c>
      <c r="B10" s="7">
        <f>Employment_Table!C24</f>
        <v>5.0999999999999996</v>
      </c>
      <c r="C10" s="7">
        <f>Employment_Table!D24</f>
        <v>-0.5</v>
      </c>
      <c r="D10" s="23">
        <f>Employment_Table!E24</f>
        <v>1.7024680073126186</v>
      </c>
      <c r="E10" s="23">
        <f>Employment_Table!F24</f>
        <v>1.5800908552241699</v>
      </c>
    </row>
    <row r="11" spans="1:9" x14ac:dyDescent="0.2">
      <c r="A11" s="20" t="s">
        <v>7</v>
      </c>
      <c r="B11" s="21">
        <f>Employment_Table!C11</f>
        <v>4.9000000000000004</v>
      </c>
      <c r="C11" s="21">
        <f>Employment_Table!D11</f>
        <v>-0.59999999999999964</v>
      </c>
      <c r="D11" s="1">
        <f>Employment_Table!E11</f>
        <v>1.7347637525678916</v>
      </c>
      <c r="E11" s="1">
        <f>Employment_Table!F11</f>
        <v>1.5432098765432167</v>
      </c>
    </row>
    <row r="12" spans="1:9" x14ac:dyDescent="0.2">
      <c r="A12" s="8" t="s">
        <v>35</v>
      </c>
      <c r="B12" s="7">
        <f>Employment_Table!C39</f>
        <v>4.5</v>
      </c>
      <c r="C12" s="7">
        <f>Employment_Table!D39</f>
        <v>-0.79999999999999982</v>
      </c>
      <c r="D12" s="1">
        <f>Employment_Table!E39</f>
        <v>0.9212198221092649</v>
      </c>
      <c r="E12" s="1">
        <f>Employment_Table!F39</f>
        <v>-2.6232948583415627E-2</v>
      </c>
    </row>
    <row r="13" spans="1:9" x14ac:dyDescent="0.2">
      <c r="A13" s="20" t="s">
        <v>4</v>
      </c>
      <c r="B13" s="21">
        <f>Employment_Table!C8</f>
        <v>5.9</v>
      </c>
      <c r="C13" s="21">
        <f>Employment_Table!D8</f>
        <v>-1.3999999999999995</v>
      </c>
      <c r="D13" s="23">
        <f>Employment_Table!E8</f>
        <v>2.8201108240715422</v>
      </c>
      <c r="E13" s="23">
        <f>Employment_Table!F8</f>
        <v>1.5952184666117031</v>
      </c>
    </row>
    <row r="14" spans="1:9" x14ac:dyDescent="0.2">
      <c r="A14" s="8" t="s">
        <v>27</v>
      </c>
      <c r="B14" s="7">
        <f>Employment_Table!C31</f>
        <v>2.9</v>
      </c>
      <c r="C14" s="7">
        <f>Employment_Table!D31</f>
        <v>-0.30000000000000027</v>
      </c>
      <c r="D14" s="23">
        <f>Employment_Table!E31</f>
        <v>0.56292722155206754</v>
      </c>
      <c r="E14" s="23">
        <f>Employment_Table!F31</f>
        <v>1.1689070718877925</v>
      </c>
    </row>
    <row r="15" spans="1:9" x14ac:dyDescent="0.2">
      <c r="A15" s="20" t="s">
        <v>24</v>
      </c>
      <c r="B15" s="21">
        <f>Employment_Table!C28</f>
        <v>6.1</v>
      </c>
      <c r="C15" s="21">
        <f>Employment_Table!D28</f>
        <v>-1.2000000000000002</v>
      </c>
      <c r="D15" s="23">
        <f>Employment_Table!E28</f>
        <v>1.0626897660296564</v>
      </c>
      <c r="E15" s="23">
        <f>Employment_Table!F28</f>
        <v>1.4291547570436824</v>
      </c>
    </row>
    <row r="16" spans="1:9" x14ac:dyDescent="0.2">
      <c r="A16" s="20" t="s">
        <v>17</v>
      </c>
      <c r="B16" s="21">
        <f>Employment_Table!C21</f>
        <v>5</v>
      </c>
      <c r="C16" s="21">
        <f>Employment_Table!D21</f>
        <v>-0.79999999999999982</v>
      </c>
      <c r="D16" s="1">
        <f>Employment_Table!E21</f>
        <v>1.7550450837269249</v>
      </c>
      <c r="E16" s="1">
        <f>Employment_Table!F21</f>
        <v>1.1426806670784329</v>
      </c>
    </row>
    <row r="17" spans="1:5" x14ac:dyDescent="0.2">
      <c r="A17" s="20" t="s">
        <v>40</v>
      </c>
      <c r="B17" s="21">
        <f>Employment_Table!C44</f>
        <v>5.7</v>
      </c>
      <c r="C17" s="21">
        <f>Employment_Table!D44</f>
        <v>-0.89999999999999947</v>
      </c>
      <c r="D17" s="23">
        <f>Employment_Table!E44</f>
        <v>3.2457891772897263</v>
      </c>
      <c r="E17" s="23">
        <f>Employment_Table!F44</f>
        <v>1.1449315833566009</v>
      </c>
    </row>
    <row r="18" spans="1:5" x14ac:dyDescent="0.2">
      <c r="A18" s="8" t="s">
        <v>43</v>
      </c>
      <c r="B18" s="7">
        <f>Employment_Table!C47</f>
        <v>4.2</v>
      </c>
      <c r="C18" s="7">
        <f>Employment_Table!D47</f>
        <v>-0.59999999999999964</v>
      </c>
      <c r="D18" s="23">
        <f>Employment_Table!E47</f>
        <v>1.9344124050219014</v>
      </c>
      <c r="E18" s="23">
        <f>Employment_Table!F47</f>
        <v>1.0322792069473952</v>
      </c>
    </row>
    <row r="19" spans="1:5" x14ac:dyDescent="0.2">
      <c r="A19" s="8" t="s">
        <v>8</v>
      </c>
      <c r="B19" s="7">
        <f>Employment_Table!C12</f>
        <v>6.7</v>
      </c>
      <c r="C19" s="7">
        <f>Employment_Table!D12</f>
        <v>-1.0999999999999996</v>
      </c>
      <c r="D19" s="1">
        <f>Employment_Table!E12</f>
        <v>1.3644191283613827</v>
      </c>
      <c r="E19" s="1">
        <f>Employment_Table!F12</f>
        <v>0.42680324370465428</v>
      </c>
    </row>
    <row r="20" spans="1:5" x14ac:dyDescent="0.2">
      <c r="A20" s="20" t="s">
        <v>50</v>
      </c>
      <c r="B20" s="21">
        <f>Employment_Table!C54</f>
        <v>4</v>
      </c>
      <c r="C20" s="21">
        <f>Employment_Table!D54</f>
        <v>-0.40000000000000036</v>
      </c>
      <c r="D20" s="1">
        <f>Employment_Table!E54</f>
        <v>-0.88737201365188811</v>
      </c>
      <c r="E20" s="1">
        <f>Employment_Table!F54</f>
        <v>0.70126227208975322</v>
      </c>
    </row>
    <row r="21" spans="1:5" x14ac:dyDescent="0.2">
      <c r="A21" s="8" t="s">
        <v>6</v>
      </c>
      <c r="B21" s="7">
        <f>Employment_Table!C10</f>
        <v>5.2</v>
      </c>
      <c r="C21" s="7">
        <f>Employment_Table!D10</f>
        <v>-1.0999999999999996</v>
      </c>
      <c r="D21" s="1">
        <f>Employment_Table!E10</f>
        <v>1.6201620162016095</v>
      </c>
      <c r="E21" s="1">
        <f>Employment_Table!F10</f>
        <v>0.41946308724831738</v>
      </c>
    </row>
    <row r="22" spans="1:5" x14ac:dyDescent="0.2">
      <c r="A22" s="20" t="s">
        <v>34</v>
      </c>
      <c r="B22" s="21">
        <f>Employment_Table!C38</f>
        <v>2.8</v>
      </c>
      <c r="C22" s="21">
        <f>Employment_Table!D38</f>
        <v>9.9999999999999645E-2</v>
      </c>
      <c r="D22" s="23">
        <f>Employment_Table!E38</f>
        <v>-1.5665236051502163</v>
      </c>
      <c r="E22" s="23">
        <f>Employment_Table!F38</f>
        <v>0.99009900990099098</v>
      </c>
    </row>
    <row r="23" spans="1:5" x14ac:dyDescent="0.2">
      <c r="A23" s="20" t="s">
        <v>0</v>
      </c>
      <c r="B23" s="21">
        <f>Employment_Table!C4</f>
        <v>6</v>
      </c>
      <c r="C23" s="21">
        <f>Employment_Table!D4</f>
        <v>-0.29999999999999982</v>
      </c>
      <c r="D23" s="1">
        <f>Employment_Table!E4</f>
        <v>1.5774180157741791</v>
      </c>
      <c r="E23" s="1">
        <f>Employment_Table!F4</f>
        <v>0.820105820105832</v>
      </c>
    </row>
    <row r="24" spans="1:5" x14ac:dyDescent="0.2">
      <c r="A24" s="8" t="s">
        <v>9</v>
      </c>
      <c r="B24" s="7">
        <f>Employment_Table!C13</f>
        <v>5.2</v>
      </c>
      <c r="C24" s="7">
        <f>Employment_Table!D13</f>
        <v>-0.59999999999999964</v>
      </c>
      <c r="D24" s="1">
        <f>Employment_Table!E13</f>
        <v>2.9918001573963515</v>
      </c>
      <c r="E24" s="1">
        <f>Employment_Table!F13</f>
        <v>0.12130260334048959</v>
      </c>
    </row>
    <row r="25" spans="1:5" x14ac:dyDescent="0.2">
      <c r="A25" s="8" t="s">
        <v>28</v>
      </c>
      <c r="B25" s="7">
        <f>Employment_Table!C32</f>
        <v>6.7</v>
      </c>
      <c r="C25" s="7">
        <f>Employment_Table!D32</f>
        <v>-0.59999999999999964</v>
      </c>
      <c r="D25" s="1">
        <f>Employment_Table!E32</f>
        <v>2.8196560997473918</v>
      </c>
      <c r="E25" s="1">
        <f>Employment_Table!F32</f>
        <v>0.45395590142673914</v>
      </c>
    </row>
    <row r="26" spans="1:5" x14ac:dyDescent="0.2">
      <c r="A26" s="8" t="s">
        <v>44</v>
      </c>
      <c r="B26" s="7">
        <f>Employment_Table!C48</f>
        <v>3.6</v>
      </c>
      <c r="C26" s="7">
        <f>Employment_Table!D48</f>
        <v>-0.10000000000000009</v>
      </c>
      <c r="D26" s="23">
        <f>Employment_Table!E48</f>
        <v>3.7292197094503488</v>
      </c>
      <c r="E26" s="23">
        <f>Employment_Table!F48</f>
        <v>0.86880973066898459</v>
      </c>
    </row>
    <row r="27" spans="1:5" x14ac:dyDescent="0.2">
      <c r="A27" s="8" t="s">
        <v>46</v>
      </c>
      <c r="B27" s="7">
        <f>Employment_Table!C50</f>
        <v>4.3</v>
      </c>
      <c r="C27" s="7">
        <f>Employment_Table!D50</f>
        <v>-0.70000000000000018</v>
      </c>
      <c r="D27" s="1">
        <f>Employment_Table!E50</f>
        <v>0.97154202514890819</v>
      </c>
      <c r="E27" s="1">
        <f>Employment_Table!F50</f>
        <v>0.18377155781736931</v>
      </c>
    </row>
    <row r="28" spans="1:5" x14ac:dyDescent="0.2">
      <c r="A28" s="8" t="s">
        <v>38</v>
      </c>
      <c r="B28" s="7">
        <f>Employment_Table!C42</f>
        <v>5.3</v>
      </c>
      <c r="C28" s="7">
        <f>Employment_Table!D42</f>
        <v>0</v>
      </c>
      <c r="D28" s="1">
        <f>Employment_Table!E42</f>
        <v>0.65491270702997539</v>
      </c>
      <c r="E28" s="1">
        <f>Employment_Table!F42</f>
        <v>-0.82876808540525149</v>
      </c>
    </row>
    <row r="29" spans="1:5" x14ac:dyDescent="0.2">
      <c r="A29" s="8" t="s">
        <v>36</v>
      </c>
      <c r="B29" s="7">
        <f>Employment_Table!C40</f>
        <v>4.4000000000000004</v>
      </c>
      <c r="C29" s="7">
        <f>Employment_Table!D40</f>
        <v>0.20000000000000018</v>
      </c>
      <c r="D29" s="1">
        <f>Employment_Table!E40</f>
        <v>0.18092998009771044</v>
      </c>
      <c r="E29" s="1">
        <f>Employment_Table!F40</f>
        <v>-2.8702640642930266E-2</v>
      </c>
    </row>
    <row r="30" spans="1:5" x14ac:dyDescent="0.2">
      <c r="A30" s="8" t="s">
        <v>15</v>
      </c>
      <c r="B30" s="7">
        <f>Employment_Table!C19</f>
        <v>3.6</v>
      </c>
      <c r="C30" s="7">
        <f>Employment_Table!D19</f>
        <v>-0.69999999999999973</v>
      </c>
      <c r="D30" s="23">
        <f>Employment_Table!E19</f>
        <v>1.529723100755187</v>
      </c>
      <c r="E30" s="23">
        <f>Employment_Table!F19</f>
        <v>0.663803201874269</v>
      </c>
    </row>
    <row r="31" spans="1:5" x14ac:dyDescent="0.2">
      <c r="A31" s="8" t="s">
        <v>11</v>
      </c>
      <c r="B31" s="7">
        <f>Employment_Table!C15</f>
        <v>3.4</v>
      </c>
      <c r="C31" s="7">
        <f>Employment_Table!D15</f>
        <v>-0.80000000000000027</v>
      </c>
      <c r="D31" s="1">
        <f>Employment_Table!E15</f>
        <v>1.2607724225981443</v>
      </c>
      <c r="E31" s="1">
        <f>Employment_Table!F15</f>
        <v>-1.1182108626198173</v>
      </c>
    </row>
    <row r="32" spans="1:5" x14ac:dyDescent="0.2">
      <c r="A32" s="20" t="s">
        <v>39</v>
      </c>
      <c r="B32" s="21">
        <f>Employment_Table!C43</f>
        <v>5.4</v>
      </c>
      <c r="C32" s="21">
        <f>Employment_Table!D43</f>
        <v>-1.7999999999999998</v>
      </c>
      <c r="D32" s="1">
        <f>Employment_Table!E43</f>
        <v>0.62617407639322664</v>
      </c>
      <c r="E32" s="1">
        <f>Employment_Table!F43</f>
        <v>-0.83056478405315604</v>
      </c>
    </row>
    <row r="33" spans="1:5" x14ac:dyDescent="0.2">
      <c r="A33" s="8" t="s">
        <v>45</v>
      </c>
      <c r="B33" s="7">
        <f>Employment_Table!C49</f>
        <v>3.7</v>
      </c>
      <c r="C33" s="7">
        <f>Employment_Table!D49</f>
        <v>-0.5</v>
      </c>
      <c r="D33" s="1">
        <f>Employment_Table!E49</f>
        <v>0.64474532559639641</v>
      </c>
      <c r="E33" s="1">
        <f>Employment_Table!F49</f>
        <v>-0.17761989342804929</v>
      </c>
    </row>
    <row r="34" spans="1:5" x14ac:dyDescent="0.2">
      <c r="A34" s="8" t="s">
        <v>42</v>
      </c>
      <c r="B34" s="7">
        <f>Employment_Table!C46</f>
        <v>5.7</v>
      </c>
      <c r="C34" s="7">
        <f>Employment_Table!D46</f>
        <v>-0.89999999999999947</v>
      </c>
      <c r="D34" s="1">
        <f>Employment_Table!E46</f>
        <v>1.6500017665971756</v>
      </c>
      <c r="E34" s="1">
        <f>Employment_Table!F46</f>
        <v>0.49446668236403646</v>
      </c>
    </row>
    <row r="35" spans="1:5" x14ac:dyDescent="0.2">
      <c r="A35" s="8" t="s">
        <v>32</v>
      </c>
      <c r="B35" s="7">
        <f>Employment_Table!C36</f>
        <v>5.0999999999999996</v>
      </c>
      <c r="C35" s="7">
        <f>Employment_Table!D36</f>
        <v>-0.90000000000000036</v>
      </c>
      <c r="D35" s="1">
        <f>Employment_Table!E36</f>
        <v>1.3937091494323539</v>
      </c>
      <c r="E35" s="1">
        <f>Employment_Table!F36</f>
        <v>8.3431829242863742E-2</v>
      </c>
    </row>
    <row r="36" spans="1:5" x14ac:dyDescent="0.2">
      <c r="A36" s="20" t="s">
        <v>49</v>
      </c>
      <c r="B36" s="21">
        <f>Employment_Table!C53</f>
        <v>4.3</v>
      </c>
      <c r="C36" s="21">
        <f>Employment_Table!D53</f>
        <v>-1</v>
      </c>
      <c r="D36" s="1">
        <f>Employment_Table!E53</f>
        <v>1.875790361107188</v>
      </c>
      <c r="E36" s="1">
        <f>Employment_Table!F53</f>
        <v>1.9684082624544352</v>
      </c>
    </row>
    <row r="37" spans="1:5" x14ac:dyDescent="0.2">
      <c r="A37" s="20" t="s">
        <v>13</v>
      </c>
      <c r="B37" s="21">
        <f>Employment_Table!C17</f>
        <v>5.4</v>
      </c>
      <c r="C37" s="21">
        <f>Employment_Table!D17</f>
        <v>-1</v>
      </c>
      <c r="D37" s="1">
        <f>Employment_Table!E17</f>
        <v>0.46071981095185954</v>
      </c>
      <c r="E37" s="1">
        <f>Employment_Table!F17</f>
        <v>0.14485755673587786</v>
      </c>
    </row>
    <row r="38" spans="1:5" x14ac:dyDescent="0.2">
      <c r="A38" s="8" t="s">
        <v>3</v>
      </c>
      <c r="B38" s="7">
        <f>Employment_Table!C7</f>
        <v>5.2</v>
      </c>
      <c r="C38" s="7">
        <f>Employment_Table!D7</f>
        <v>-0.59999999999999964</v>
      </c>
      <c r="D38" s="1">
        <f>Employment_Table!E7</f>
        <v>1.8875838926174504</v>
      </c>
      <c r="E38" s="1">
        <f>Employment_Table!F7</f>
        <v>-0.14031805425631649</v>
      </c>
    </row>
    <row r="39" spans="1:5" x14ac:dyDescent="0.2">
      <c r="A39" s="20" t="s">
        <v>30</v>
      </c>
      <c r="B39" s="21">
        <f>Employment_Table!C34</f>
        <v>5.6</v>
      </c>
      <c r="C39" s="21">
        <f>Employment_Table!D34</f>
        <v>-0.80000000000000071</v>
      </c>
      <c r="D39" s="1">
        <f>Employment_Table!E34</f>
        <v>0.99755649041490813</v>
      </c>
      <c r="E39" s="1">
        <f>Employment_Table!F34</f>
        <v>0</v>
      </c>
    </row>
    <row r="40" spans="1:5" x14ac:dyDescent="0.2">
      <c r="A40" s="20" t="s">
        <v>19</v>
      </c>
      <c r="B40" s="22">
        <f>Employment_Table!C23</f>
        <v>4.4000000000000004</v>
      </c>
      <c r="C40" s="22">
        <f>Employment_Table!D23</f>
        <v>-1.1999999999999993</v>
      </c>
      <c r="D40" s="1">
        <f>Employment_Table!E23</f>
        <v>0.95741168702543344</v>
      </c>
      <c r="E40" s="1">
        <f>Employment_Table!F23</f>
        <v>0.79840319361277334</v>
      </c>
    </row>
    <row r="41" spans="1:5" x14ac:dyDescent="0.2">
      <c r="A41" s="20" t="s">
        <v>1</v>
      </c>
      <c r="B41" s="21">
        <f>Employment_Table!C5</f>
        <v>6.4</v>
      </c>
      <c r="C41" s="21">
        <f>Employment_Table!D5</f>
        <v>-0.39999999999999947</v>
      </c>
      <c r="D41" s="1">
        <f>Employment_Table!E5</f>
        <v>-5.9470710674991434E-2</v>
      </c>
      <c r="E41" s="1">
        <f>Employment_Table!F5</f>
        <v>-1.1002444987774918</v>
      </c>
    </row>
    <row r="42" spans="1:5" x14ac:dyDescent="0.2">
      <c r="A42" s="20" t="s">
        <v>41</v>
      </c>
      <c r="B42" s="21">
        <f>Employment_Table!C45</f>
        <v>3.5</v>
      </c>
      <c r="C42" s="21">
        <f>Employment_Table!D45</f>
        <v>0.20000000000000018</v>
      </c>
      <c r="D42" s="1">
        <f>Employment_Table!E45</f>
        <v>1.57869934024506</v>
      </c>
      <c r="E42" s="1">
        <f>Employment_Table!F45</f>
        <v>0.64020486555698142</v>
      </c>
    </row>
    <row r="43" spans="1:5" x14ac:dyDescent="0.2">
      <c r="A43" s="8" t="s">
        <v>33</v>
      </c>
      <c r="B43" s="7">
        <f>Employment_Table!C37</f>
        <v>5.8</v>
      </c>
      <c r="C43" s="7">
        <f>Employment_Table!D37</f>
        <v>0</v>
      </c>
      <c r="D43" s="1">
        <f>Employment_Table!E37</f>
        <v>2.5915221579961623</v>
      </c>
      <c r="E43" s="1">
        <f>Employment_Table!F37</f>
        <v>-0.47612379218596734</v>
      </c>
    </row>
    <row r="44" spans="1:5" x14ac:dyDescent="0.2">
      <c r="A44" s="8" t="s">
        <v>10</v>
      </c>
      <c r="B44" s="7">
        <f>Employment_Table!C14</f>
        <v>5.8</v>
      </c>
      <c r="C44" s="7">
        <f>Employment_Table!D14</f>
        <v>-1.1000000000000005</v>
      </c>
      <c r="D44" s="1">
        <f>Employment_Table!E14</f>
        <v>2.0118512854821802</v>
      </c>
      <c r="E44" s="1">
        <f>Employment_Table!F14</f>
        <v>0.81478248217663474</v>
      </c>
    </row>
    <row r="45" spans="1:5" x14ac:dyDescent="0.2">
      <c r="A45" s="8" t="s">
        <v>2</v>
      </c>
      <c r="B45" s="7">
        <f>Employment_Table!C6</f>
        <v>6.3</v>
      </c>
      <c r="C45" s="7">
        <f>Employment_Table!D6</f>
        <v>-0.29999999999999982</v>
      </c>
      <c r="D45" s="23">
        <f>Employment_Table!E6</f>
        <v>2.1664013666187865</v>
      </c>
      <c r="E45" s="23">
        <f>Employment_Table!F6</f>
        <v>7.29217306757457E-2</v>
      </c>
    </row>
    <row r="46" spans="1:5" x14ac:dyDescent="0.2">
      <c r="A46" s="20" t="s">
        <v>18</v>
      </c>
      <c r="B46" s="21">
        <f>Employment_Table!C22</f>
        <v>6</v>
      </c>
      <c r="C46" s="21">
        <f>Employment_Table!D22</f>
        <v>-0.90000000000000036</v>
      </c>
      <c r="D46" s="1">
        <f>Employment_Table!E22</f>
        <v>0.12578616352201255</v>
      </c>
      <c r="E46" s="1">
        <f>Employment_Table!F22</f>
        <v>-1.4329268292682884</v>
      </c>
    </row>
    <row r="47" spans="1:5" x14ac:dyDescent="0.2">
      <c r="A47" s="20" t="s">
        <v>22</v>
      </c>
      <c r="B47" s="21">
        <f>Employment_Table!C26</f>
        <v>5</v>
      </c>
      <c r="C47" s="21">
        <f>Employment_Table!D26</f>
        <v>-1.7000000000000002</v>
      </c>
      <c r="D47" s="1">
        <f>Employment_Table!E26</f>
        <v>2.0084061708936396</v>
      </c>
      <c r="E47" s="1">
        <f>Employment_Table!F26</f>
        <v>-8.4061869535978495E-2</v>
      </c>
    </row>
    <row r="48" spans="1:5" x14ac:dyDescent="0.2">
      <c r="A48" s="20" t="s">
        <v>16</v>
      </c>
      <c r="B48" s="21">
        <f>Employment_Table!C20</f>
        <v>4.4000000000000004</v>
      </c>
      <c r="C48" s="21">
        <f>Employment_Table!D20</f>
        <v>0.10000000000000053</v>
      </c>
      <c r="D48" s="1">
        <f>Employment_Table!E20</f>
        <v>0.62343246148335307</v>
      </c>
      <c r="E48" s="1">
        <f>Employment_Table!F20</f>
        <v>-0.54538371640046046</v>
      </c>
    </row>
    <row r="49" spans="1:5" x14ac:dyDescent="0.2">
      <c r="A49" s="8" t="s">
        <v>31</v>
      </c>
      <c r="B49" s="7">
        <f>Employment_Table!C35</f>
        <v>6.8</v>
      </c>
      <c r="C49" s="7">
        <f>Employment_Table!D35</f>
        <v>0.5</v>
      </c>
      <c r="D49" s="1">
        <f>Employment_Table!E35</f>
        <v>0.778967867575453</v>
      </c>
      <c r="E49" s="1">
        <f>Employment_Table!F35</f>
        <v>0.36401456058241521</v>
      </c>
    </row>
    <row r="50" spans="1:5" x14ac:dyDescent="0.2">
      <c r="A50" s="8" t="s">
        <v>26</v>
      </c>
      <c r="B50" s="7">
        <f>Employment_Table!C30</f>
        <v>4.0999999999999996</v>
      </c>
      <c r="C50" s="7">
        <f>Employment_Table!D30</f>
        <v>-0.5</v>
      </c>
      <c r="D50" s="1">
        <f>Employment_Table!E30</f>
        <v>0.59510689883182089</v>
      </c>
      <c r="E50" s="1">
        <f>Employment_Table!F30</f>
        <v>-1.3483146067415741</v>
      </c>
    </row>
    <row r="51" spans="1:5" x14ac:dyDescent="0.2">
      <c r="A51" s="8" t="s">
        <v>23</v>
      </c>
      <c r="B51" s="7">
        <f>Employment_Table!C27</f>
        <v>3.8</v>
      </c>
      <c r="C51" s="7">
        <f>Employment_Table!D27</f>
        <v>9.9999999999999645E-2</v>
      </c>
      <c r="D51" s="1">
        <f>Employment_Table!E27</f>
        <v>1.3195232690125014</v>
      </c>
      <c r="E51" s="1">
        <f>Employment_Table!F27</f>
        <v>-1.2331041024424949</v>
      </c>
    </row>
    <row r="52" spans="1:5" x14ac:dyDescent="0.2">
      <c r="A52" s="8" t="s">
        <v>29</v>
      </c>
      <c r="B52" s="7">
        <f>Employment_Table!C33</f>
        <v>3.4</v>
      </c>
      <c r="C52" s="7">
        <f>Employment_Table!D33</f>
        <v>-0.69999999999999973</v>
      </c>
      <c r="D52" s="1">
        <f>Employment_Table!E33</f>
        <v>0.59990770650668601</v>
      </c>
      <c r="E52" s="1">
        <f>Employment_Table!F33</f>
        <v>-4.1712403951701393</v>
      </c>
    </row>
    <row r="53" spans="1:5" x14ac:dyDescent="0.2">
      <c r="A53" s="20" t="s">
        <v>48</v>
      </c>
      <c r="B53" s="21">
        <f>Employment_Table!C52</f>
        <v>7.3</v>
      </c>
      <c r="C53" s="21">
        <f>Employment_Table!D52</f>
        <v>1</v>
      </c>
      <c r="D53" s="1">
        <f>Employment_Table!E52</f>
        <v>-1.4948859166010964</v>
      </c>
      <c r="E53" s="1">
        <f>Employment_Table!F52</f>
        <v>-0.52185257664710827</v>
      </c>
    </row>
    <row r="55" spans="1:5" x14ac:dyDescent="0.2">
      <c r="E55" s="2">
        <f>COUNTIF(E3:E53, "&lt;0")</f>
        <v>16</v>
      </c>
    </row>
  </sheetData>
  <autoFilter ref="A2:E2">
    <sortState ref="A3:E53">
      <sortCondition descending="1" ref="E2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G15" sqref="G15"/>
    </sheetView>
  </sheetViews>
  <sheetFormatPr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16384" width="9.140625" style="7"/>
  </cols>
  <sheetData>
    <row r="1" spans="1:6" x14ac:dyDescent="0.2">
      <c r="A1" s="3"/>
      <c r="B1" s="4">
        <v>41883</v>
      </c>
      <c r="C1" s="4">
        <v>42186</v>
      </c>
      <c r="D1" s="4">
        <v>42217</v>
      </c>
      <c r="E1" s="6">
        <v>42248</v>
      </c>
      <c r="F1" s="5" t="s">
        <v>52</v>
      </c>
    </row>
    <row r="2" spans="1:6" x14ac:dyDescent="0.2">
      <c r="A2" s="8" t="s">
        <v>51</v>
      </c>
      <c r="B2" s="18">
        <v>5.9</v>
      </c>
      <c r="C2" s="18">
        <v>5.3</v>
      </c>
      <c r="D2" s="18">
        <v>5.0999999999999996</v>
      </c>
      <c r="E2" s="18">
        <v>5.0999999999999996</v>
      </c>
      <c r="F2" s="1">
        <f t="shared" ref="F2:F53" si="0">E2-B2</f>
        <v>-0.80000000000000071</v>
      </c>
    </row>
    <row r="3" spans="1:6" x14ac:dyDescent="0.2">
      <c r="A3" s="8" t="s">
        <v>0</v>
      </c>
      <c r="B3" s="1">
        <f>BLS_Table_3!B2</f>
        <v>6.3</v>
      </c>
      <c r="C3" s="1">
        <f>BLS_Table_3!C2</f>
        <v>6.2</v>
      </c>
      <c r="D3" s="1">
        <f>BLS_Table_3!D2</f>
        <v>6.2</v>
      </c>
      <c r="E3" s="1">
        <f>BLS_Table_3!E2</f>
        <v>6</v>
      </c>
      <c r="F3" s="1">
        <f t="shared" si="0"/>
        <v>-0.29999999999999982</v>
      </c>
    </row>
    <row r="4" spans="1:6" x14ac:dyDescent="0.2">
      <c r="A4" s="8" t="s">
        <v>1</v>
      </c>
      <c r="B4" s="1">
        <f>BLS_Table_3!B3</f>
        <v>6.8</v>
      </c>
      <c r="C4" s="1">
        <f>BLS_Table_3!C3</f>
        <v>6.7</v>
      </c>
      <c r="D4" s="1">
        <f>BLS_Table_3!D3</f>
        <v>6.6</v>
      </c>
      <c r="E4" s="1">
        <f>BLS_Table_3!E3</f>
        <v>6.4</v>
      </c>
      <c r="F4" s="1">
        <f t="shared" si="0"/>
        <v>-0.39999999999999947</v>
      </c>
    </row>
    <row r="5" spans="1:6" x14ac:dyDescent="0.2">
      <c r="A5" s="8" t="s">
        <v>2</v>
      </c>
      <c r="B5" s="1">
        <f>BLS_Table_3!B4</f>
        <v>6.6</v>
      </c>
      <c r="C5" s="1">
        <f>BLS_Table_3!C4</f>
        <v>6.1</v>
      </c>
      <c r="D5" s="1">
        <f>BLS_Table_3!D4</f>
        <v>6.3</v>
      </c>
      <c r="E5" s="1">
        <f>BLS_Table_3!E4</f>
        <v>6.3</v>
      </c>
      <c r="F5" s="1">
        <f t="shared" si="0"/>
        <v>-0.29999999999999982</v>
      </c>
    </row>
    <row r="6" spans="1:6" x14ac:dyDescent="0.2">
      <c r="A6" s="8" t="s">
        <v>3</v>
      </c>
      <c r="B6" s="1">
        <f>BLS_Table_3!B5</f>
        <v>5.8</v>
      </c>
      <c r="C6" s="1">
        <f>BLS_Table_3!C5</f>
        <v>5.6</v>
      </c>
      <c r="D6" s="1">
        <f>BLS_Table_3!D5</f>
        <v>5.4</v>
      </c>
      <c r="E6" s="1">
        <f>BLS_Table_3!E5</f>
        <v>5.2</v>
      </c>
      <c r="F6" s="1">
        <f t="shared" si="0"/>
        <v>-0.59999999999999964</v>
      </c>
    </row>
    <row r="7" spans="1:6" x14ac:dyDescent="0.2">
      <c r="A7" s="8" t="s">
        <v>4</v>
      </c>
      <c r="B7" s="1">
        <f>BLS_Table_3!B6</f>
        <v>7.3</v>
      </c>
      <c r="C7" s="1">
        <f>BLS_Table_3!C6</f>
        <v>6.2</v>
      </c>
      <c r="D7" s="1">
        <f>BLS_Table_3!D6</f>
        <v>6.1</v>
      </c>
      <c r="E7" s="1">
        <f>BLS_Table_3!E6</f>
        <v>5.9</v>
      </c>
      <c r="F7" s="1">
        <f t="shared" si="0"/>
        <v>-1.3999999999999995</v>
      </c>
    </row>
    <row r="8" spans="1:6" x14ac:dyDescent="0.2">
      <c r="A8" s="8" t="s">
        <v>5</v>
      </c>
      <c r="B8" s="1">
        <f>BLS_Table_3!B7</f>
        <v>4.5</v>
      </c>
      <c r="C8" s="1">
        <f>BLS_Table_3!C7</f>
        <v>4.3</v>
      </c>
      <c r="D8" s="1">
        <f>BLS_Table_3!D7</f>
        <v>4.2</v>
      </c>
      <c r="E8" s="1">
        <f>BLS_Table_3!E7</f>
        <v>4</v>
      </c>
      <c r="F8" s="1">
        <f t="shared" si="0"/>
        <v>-0.5</v>
      </c>
    </row>
    <row r="9" spans="1:6" x14ac:dyDescent="0.2">
      <c r="A9" s="8" t="s">
        <v>6</v>
      </c>
      <c r="B9" s="1">
        <f>BLS_Table_3!B8</f>
        <v>6.3</v>
      </c>
      <c r="C9" s="1">
        <f>BLS_Table_3!C8</f>
        <v>5.4</v>
      </c>
      <c r="D9" s="1">
        <f>BLS_Table_3!D8</f>
        <v>5.3</v>
      </c>
      <c r="E9" s="1">
        <f>BLS_Table_3!E8</f>
        <v>5.2</v>
      </c>
      <c r="F9" s="1">
        <f t="shared" si="0"/>
        <v>-1.0999999999999996</v>
      </c>
    </row>
    <row r="10" spans="1:6" x14ac:dyDescent="0.2">
      <c r="A10" s="8" t="s">
        <v>7</v>
      </c>
      <c r="B10" s="1">
        <f>BLS_Table_3!B9</f>
        <v>5.5</v>
      </c>
      <c r="C10" s="1">
        <f>BLS_Table_3!C9</f>
        <v>4.7</v>
      </c>
      <c r="D10" s="1">
        <f>BLS_Table_3!D9</f>
        <v>4.8</v>
      </c>
      <c r="E10" s="1">
        <f>BLS_Table_3!E9</f>
        <v>4.9000000000000004</v>
      </c>
      <c r="F10" s="1">
        <f t="shared" si="0"/>
        <v>-0.59999999999999964</v>
      </c>
    </row>
    <row r="11" spans="1:6" x14ac:dyDescent="0.2">
      <c r="A11" s="8" t="s">
        <v>8</v>
      </c>
      <c r="B11" s="1">
        <f>BLS_Table_3!B10</f>
        <v>7.8</v>
      </c>
      <c r="C11" s="1">
        <f>BLS_Table_3!C10</f>
        <v>6.8</v>
      </c>
      <c r="D11" s="1">
        <f>BLS_Table_3!D10</f>
        <v>6.8</v>
      </c>
      <c r="E11" s="1">
        <f>BLS_Table_3!E10</f>
        <v>6.7</v>
      </c>
      <c r="F11" s="1">
        <f t="shared" si="0"/>
        <v>-1.0999999999999996</v>
      </c>
    </row>
    <row r="12" spans="1:6" x14ac:dyDescent="0.2">
      <c r="A12" s="8" t="s">
        <v>9</v>
      </c>
      <c r="B12" s="1">
        <f>BLS_Table_3!B11</f>
        <v>5.8</v>
      </c>
      <c r="C12" s="1">
        <f>BLS_Table_3!C11</f>
        <v>5.5</v>
      </c>
      <c r="D12" s="1">
        <f>BLS_Table_3!D11</f>
        <v>5.4</v>
      </c>
      <c r="E12" s="1">
        <f>BLS_Table_3!E11</f>
        <v>5.2</v>
      </c>
      <c r="F12" s="1">
        <f t="shared" si="0"/>
        <v>-0.59999999999999964</v>
      </c>
    </row>
    <row r="13" spans="1:6" x14ac:dyDescent="0.2">
      <c r="A13" s="8" t="s">
        <v>10</v>
      </c>
      <c r="B13" s="1">
        <f>BLS_Table_3!B12</f>
        <v>6.9</v>
      </c>
      <c r="C13" s="1">
        <f>BLS_Table_3!C12</f>
        <v>6</v>
      </c>
      <c r="D13" s="1">
        <f>BLS_Table_3!D12</f>
        <v>5.8</v>
      </c>
      <c r="E13" s="1">
        <f>BLS_Table_3!E12</f>
        <v>5.8</v>
      </c>
      <c r="F13" s="1">
        <f t="shared" si="0"/>
        <v>-1.1000000000000005</v>
      </c>
    </row>
    <row r="14" spans="1:6" x14ac:dyDescent="0.2">
      <c r="A14" s="8" t="s">
        <v>11</v>
      </c>
      <c r="B14" s="1">
        <f>BLS_Table_3!B13</f>
        <v>4.2</v>
      </c>
      <c r="C14" s="1">
        <f>BLS_Table_3!C13</f>
        <v>3.7</v>
      </c>
      <c r="D14" s="1">
        <f>BLS_Table_3!D13</f>
        <v>3.5</v>
      </c>
      <c r="E14" s="1">
        <f>BLS_Table_3!E13</f>
        <v>3.4</v>
      </c>
      <c r="F14" s="1">
        <f t="shared" si="0"/>
        <v>-0.80000000000000027</v>
      </c>
    </row>
    <row r="15" spans="1:6" x14ac:dyDescent="0.2">
      <c r="A15" s="8" t="s">
        <v>12</v>
      </c>
      <c r="B15" s="1">
        <f>BLS_Table_3!B14</f>
        <v>4.7</v>
      </c>
      <c r="C15" s="1">
        <f>BLS_Table_3!C14</f>
        <v>4.0999999999999996</v>
      </c>
      <c r="D15" s="1">
        <f>BLS_Table_3!D14</f>
        <v>4.2</v>
      </c>
      <c r="E15" s="1">
        <f>BLS_Table_3!E14</f>
        <v>4.2</v>
      </c>
      <c r="F15" s="1">
        <f t="shared" si="0"/>
        <v>-0.5</v>
      </c>
    </row>
    <row r="16" spans="1:6" x14ac:dyDescent="0.2">
      <c r="A16" s="8" t="s">
        <v>13</v>
      </c>
      <c r="B16" s="1">
        <f>BLS_Table_3!B15</f>
        <v>6.4</v>
      </c>
      <c r="C16" s="1">
        <f>BLS_Table_3!C15</f>
        <v>5.8</v>
      </c>
      <c r="D16" s="1">
        <f>BLS_Table_3!D15</f>
        <v>5.6</v>
      </c>
      <c r="E16" s="1">
        <f>BLS_Table_3!E15</f>
        <v>5.4</v>
      </c>
      <c r="F16" s="1">
        <f t="shared" si="0"/>
        <v>-1</v>
      </c>
    </row>
    <row r="17" spans="1:6" x14ac:dyDescent="0.2">
      <c r="A17" s="8" t="s">
        <v>14</v>
      </c>
      <c r="B17" s="1">
        <f>BLS_Table_3!B16</f>
        <v>5.8</v>
      </c>
      <c r="C17" s="1">
        <f>BLS_Table_3!C16</f>
        <v>4.7</v>
      </c>
      <c r="D17" s="1">
        <f>BLS_Table_3!D16</f>
        <v>4.5999999999999996</v>
      </c>
      <c r="E17" s="1">
        <f>BLS_Table_3!E16</f>
        <v>4.5</v>
      </c>
      <c r="F17" s="1">
        <f t="shared" si="0"/>
        <v>-1.2999999999999998</v>
      </c>
    </row>
    <row r="18" spans="1:6" x14ac:dyDescent="0.2">
      <c r="A18" s="8" t="s">
        <v>15</v>
      </c>
      <c r="B18" s="1">
        <f>BLS_Table_3!B17</f>
        <v>4.3</v>
      </c>
      <c r="C18" s="1">
        <f>BLS_Table_3!C17</f>
        <v>3.8</v>
      </c>
      <c r="D18" s="1">
        <f>BLS_Table_3!D17</f>
        <v>3.7</v>
      </c>
      <c r="E18" s="1">
        <f>BLS_Table_3!E17</f>
        <v>3.6</v>
      </c>
      <c r="F18" s="1">
        <f t="shared" si="0"/>
        <v>-0.69999999999999973</v>
      </c>
    </row>
    <row r="19" spans="1:6" x14ac:dyDescent="0.2">
      <c r="A19" s="8" t="s">
        <v>16</v>
      </c>
      <c r="B19" s="1">
        <f>BLS_Table_3!B18</f>
        <v>4.3</v>
      </c>
      <c r="C19" s="1">
        <f>BLS_Table_3!C18</f>
        <v>4.5999999999999996</v>
      </c>
      <c r="D19" s="1">
        <f>BLS_Table_3!D18</f>
        <v>4.5999999999999996</v>
      </c>
      <c r="E19" s="1">
        <f>BLS_Table_3!E18</f>
        <v>4.4000000000000004</v>
      </c>
      <c r="F19" s="1">
        <f t="shared" si="0"/>
        <v>0.10000000000000053</v>
      </c>
    </row>
    <row r="20" spans="1:6" x14ac:dyDescent="0.2">
      <c r="A20" s="8" t="s">
        <v>17</v>
      </c>
      <c r="B20" s="1">
        <f>BLS_Table_3!B19</f>
        <v>5.8</v>
      </c>
      <c r="C20" s="1">
        <f>BLS_Table_3!C19</f>
        <v>5.2</v>
      </c>
      <c r="D20" s="1">
        <f>BLS_Table_3!D19</f>
        <v>5.2</v>
      </c>
      <c r="E20" s="1">
        <f>BLS_Table_3!E19</f>
        <v>5</v>
      </c>
      <c r="F20" s="1">
        <f t="shared" si="0"/>
        <v>-0.79999999999999982</v>
      </c>
    </row>
    <row r="21" spans="1:6" x14ac:dyDescent="0.2">
      <c r="A21" s="8" t="s">
        <v>18</v>
      </c>
      <c r="B21" s="1">
        <f>BLS_Table_3!B20</f>
        <v>6.9</v>
      </c>
      <c r="C21" s="1">
        <f>BLS_Table_3!C20</f>
        <v>6.2</v>
      </c>
      <c r="D21" s="1">
        <f>BLS_Table_3!D20</f>
        <v>6</v>
      </c>
      <c r="E21" s="1">
        <f>BLS_Table_3!E20</f>
        <v>6</v>
      </c>
      <c r="F21" s="1">
        <f t="shared" si="0"/>
        <v>-0.90000000000000036</v>
      </c>
    </row>
    <row r="22" spans="1:6" x14ac:dyDescent="0.2">
      <c r="A22" s="8" t="s">
        <v>19</v>
      </c>
      <c r="B22" s="1">
        <f>BLS_Table_3!B21</f>
        <v>5.6</v>
      </c>
      <c r="C22" s="1">
        <f>BLS_Table_3!C21</f>
        <v>4.5999999999999996</v>
      </c>
      <c r="D22" s="1">
        <f>BLS_Table_3!D21</f>
        <v>4.5</v>
      </c>
      <c r="E22" s="1">
        <f>BLS_Table_3!E21</f>
        <v>4.4000000000000004</v>
      </c>
      <c r="F22" s="1">
        <f t="shared" si="0"/>
        <v>-1.1999999999999993</v>
      </c>
    </row>
    <row r="23" spans="1:6" x14ac:dyDescent="0.2">
      <c r="A23" s="8" t="s">
        <v>20</v>
      </c>
      <c r="B23" s="1">
        <f>BLS_Table_3!B22</f>
        <v>5.6</v>
      </c>
      <c r="C23" s="1">
        <f>BLS_Table_3!C22</f>
        <v>5.2</v>
      </c>
      <c r="D23" s="1">
        <f>BLS_Table_3!D22</f>
        <v>5.0999999999999996</v>
      </c>
      <c r="E23" s="1">
        <f>BLS_Table_3!E22</f>
        <v>5.0999999999999996</v>
      </c>
      <c r="F23" s="1">
        <f t="shared" si="0"/>
        <v>-0.5</v>
      </c>
    </row>
    <row r="24" spans="1:6" x14ac:dyDescent="0.2">
      <c r="A24" s="8" t="s">
        <v>21</v>
      </c>
      <c r="B24" s="1">
        <f>BLS_Table_3!B23</f>
        <v>5.6</v>
      </c>
      <c r="C24" s="1">
        <f>BLS_Table_3!C23</f>
        <v>4.7</v>
      </c>
      <c r="D24" s="1">
        <f>BLS_Table_3!D23</f>
        <v>4.7</v>
      </c>
      <c r="E24" s="1">
        <f>BLS_Table_3!E23</f>
        <v>4.5999999999999996</v>
      </c>
      <c r="F24" s="1">
        <f t="shared" si="0"/>
        <v>-1</v>
      </c>
    </row>
    <row r="25" spans="1:6" x14ac:dyDescent="0.2">
      <c r="A25" s="8" t="s">
        <v>22</v>
      </c>
      <c r="B25" s="1">
        <f>BLS_Table_3!B24</f>
        <v>6.7</v>
      </c>
      <c r="C25" s="1">
        <f>BLS_Table_3!C24</f>
        <v>5.3</v>
      </c>
      <c r="D25" s="1">
        <f>BLS_Table_3!D24</f>
        <v>5.0999999999999996</v>
      </c>
      <c r="E25" s="1">
        <f>BLS_Table_3!E24</f>
        <v>5</v>
      </c>
      <c r="F25" s="1">
        <f t="shared" si="0"/>
        <v>-1.7000000000000002</v>
      </c>
    </row>
    <row r="26" spans="1:6" x14ac:dyDescent="0.2">
      <c r="A26" s="8" t="s">
        <v>23</v>
      </c>
      <c r="B26" s="1">
        <f>BLS_Table_3!B25</f>
        <v>3.7</v>
      </c>
      <c r="C26" s="1">
        <f>BLS_Table_3!C25</f>
        <v>4</v>
      </c>
      <c r="D26" s="1">
        <f>BLS_Table_3!D25</f>
        <v>4</v>
      </c>
      <c r="E26" s="1">
        <f>BLS_Table_3!E25</f>
        <v>3.8</v>
      </c>
      <c r="F26" s="1">
        <f t="shared" si="0"/>
        <v>9.9999999999999645E-2</v>
      </c>
    </row>
    <row r="27" spans="1:6" x14ac:dyDescent="0.2">
      <c r="A27" s="8" t="s">
        <v>24</v>
      </c>
      <c r="B27" s="1">
        <f>BLS_Table_3!B26</f>
        <v>7.3</v>
      </c>
      <c r="C27" s="1">
        <f>BLS_Table_3!C26</f>
        <v>6.5</v>
      </c>
      <c r="D27" s="1">
        <f>BLS_Table_3!D26</f>
        <v>6.3</v>
      </c>
      <c r="E27" s="1">
        <f>BLS_Table_3!E26</f>
        <v>6.1</v>
      </c>
      <c r="F27" s="1">
        <f t="shared" si="0"/>
        <v>-1.2000000000000002</v>
      </c>
    </row>
    <row r="28" spans="1:6" x14ac:dyDescent="0.2">
      <c r="A28" s="8" t="s">
        <v>25</v>
      </c>
      <c r="B28" s="1">
        <f>BLS_Table_3!B27</f>
        <v>5.6</v>
      </c>
      <c r="C28" s="1">
        <f>BLS_Table_3!C27</f>
        <v>5.8</v>
      </c>
      <c r="D28" s="1">
        <f>BLS_Table_3!D27</f>
        <v>5.6</v>
      </c>
      <c r="E28" s="1">
        <f>BLS_Table_3!E27</f>
        <v>5.3</v>
      </c>
      <c r="F28" s="1">
        <f t="shared" si="0"/>
        <v>-0.29999999999999982</v>
      </c>
    </row>
    <row r="29" spans="1:6" x14ac:dyDescent="0.2">
      <c r="A29" s="8" t="s">
        <v>26</v>
      </c>
      <c r="B29" s="1">
        <f>BLS_Table_3!B28</f>
        <v>4.5999999999999996</v>
      </c>
      <c r="C29" s="1">
        <f>BLS_Table_3!C28</f>
        <v>4</v>
      </c>
      <c r="D29" s="1">
        <f>BLS_Table_3!D28</f>
        <v>4.2</v>
      </c>
      <c r="E29" s="1">
        <f>BLS_Table_3!E28</f>
        <v>4.0999999999999996</v>
      </c>
      <c r="F29" s="1">
        <f t="shared" si="0"/>
        <v>-0.5</v>
      </c>
    </row>
    <row r="30" spans="1:6" x14ac:dyDescent="0.2">
      <c r="A30" s="8" t="s">
        <v>27</v>
      </c>
      <c r="B30" s="1">
        <f>BLS_Table_3!B29</f>
        <v>3.2</v>
      </c>
      <c r="C30" s="1">
        <f>BLS_Table_3!C29</f>
        <v>2.7</v>
      </c>
      <c r="D30" s="1">
        <f>BLS_Table_3!D29</f>
        <v>2.8</v>
      </c>
      <c r="E30" s="1">
        <f>BLS_Table_3!E29</f>
        <v>2.9</v>
      </c>
      <c r="F30" s="1">
        <f t="shared" si="0"/>
        <v>-0.30000000000000027</v>
      </c>
    </row>
    <row r="31" spans="1:6" x14ac:dyDescent="0.2">
      <c r="A31" s="8" t="s">
        <v>28</v>
      </c>
      <c r="B31" s="1">
        <f>BLS_Table_3!B30</f>
        <v>7.3</v>
      </c>
      <c r="C31" s="1">
        <f>BLS_Table_3!C30</f>
        <v>6.8</v>
      </c>
      <c r="D31" s="1">
        <f>BLS_Table_3!D30</f>
        <v>6.8</v>
      </c>
      <c r="E31" s="1">
        <f>BLS_Table_3!E30</f>
        <v>6.7</v>
      </c>
      <c r="F31" s="1">
        <f t="shared" si="0"/>
        <v>-0.59999999999999964</v>
      </c>
    </row>
    <row r="32" spans="1:6" x14ac:dyDescent="0.2">
      <c r="A32" s="8" t="s">
        <v>29</v>
      </c>
      <c r="B32" s="1">
        <f>BLS_Table_3!B31</f>
        <v>4.0999999999999996</v>
      </c>
      <c r="C32" s="1">
        <f>BLS_Table_3!C31</f>
        <v>3.7</v>
      </c>
      <c r="D32" s="1">
        <f>BLS_Table_3!D31</f>
        <v>3.6</v>
      </c>
      <c r="E32" s="1">
        <f>BLS_Table_3!E31</f>
        <v>3.4</v>
      </c>
      <c r="F32" s="1">
        <f t="shared" si="0"/>
        <v>-0.69999999999999973</v>
      </c>
    </row>
    <row r="33" spans="1:6" x14ac:dyDescent="0.2">
      <c r="A33" s="8" t="s">
        <v>30</v>
      </c>
      <c r="B33" s="1">
        <f>BLS_Table_3!B32</f>
        <v>6.4</v>
      </c>
      <c r="C33" s="1">
        <f>BLS_Table_3!C32</f>
        <v>5.9</v>
      </c>
      <c r="D33" s="1">
        <f>BLS_Table_3!D32</f>
        <v>5.7</v>
      </c>
      <c r="E33" s="1">
        <f>BLS_Table_3!E32</f>
        <v>5.6</v>
      </c>
      <c r="F33" s="1">
        <f t="shared" si="0"/>
        <v>-0.80000000000000071</v>
      </c>
    </row>
    <row r="34" spans="1:6" x14ac:dyDescent="0.2">
      <c r="A34" s="8" t="s">
        <v>31</v>
      </c>
      <c r="B34" s="1">
        <f>BLS_Table_3!B33</f>
        <v>6.3</v>
      </c>
      <c r="C34" s="1">
        <f>BLS_Table_3!C33</f>
        <v>6.5</v>
      </c>
      <c r="D34" s="1">
        <f>BLS_Table_3!D33</f>
        <v>6.7</v>
      </c>
      <c r="E34" s="1">
        <f>BLS_Table_3!E33</f>
        <v>6.8</v>
      </c>
      <c r="F34" s="1">
        <f t="shared" si="0"/>
        <v>0.5</v>
      </c>
    </row>
    <row r="35" spans="1:6" x14ac:dyDescent="0.2">
      <c r="A35" s="8" t="s">
        <v>32</v>
      </c>
      <c r="B35" s="1">
        <f>BLS_Table_3!B34</f>
        <v>6</v>
      </c>
      <c r="C35" s="1">
        <f>BLS_Table_3!C34</f>
        <v>5.4</v>
      </c>
      <c r="D35" s="1">
        <f>BLS_Table_3!D34</f>
        <v>5.2</v>
      </c>
      <c r="E35" s="1">
        <f>BLS_Table_3!E34</f>
        <v>5.0999999999999996</v>
      </c>
      <c r="F35" s="1">
        <f t="shared" si="0"/>
        <v>-0.90000000000000036</v>
      </c>
    </row>
    <row r="36" spans="1:6" x14ac:dyDescent="0.2">
      <c r="A36" s="8" t="s">
        <v>33</v>
      </c>
      <c r="B36" s="1">
        <f>BLS_Table_3!B35</f>
        <v>5.8</v>
      </c>
      <c r="C36" s="1">
        <f>BLS_Table_3!C35</f>
        <v>5.9</v>
      </c>
      <c r="D36" s="1">
        <f>BLS_Table_3!D35</f>
        <v>5.9</v>
      </c>
      <c r="E36" s="1">
        <f>BLS_Table_3!E35</f>
        <v>5.8</v>
      </c>
      <c r="F36" s="1">
        <f t="shared" si="0"/>
        <v>0</v>
      </c>
    </row>
    <row r="37" spans="1:6" x14ac:dyDescent="0.2">
      <c r="A37" s="8" t="s">
        <v>34</v>
      </c>
      <c r="B37" s="1">
        <f>BLS_Table_3!B36</f>
        <v>2.7</v>
      </c>
      <c r="C37" s="1">
        <f>BLS_Table_3!C36</f>
        <v>3</v>
      </c>
      <c r="D37" s="1">
        <f>BLS_Table_3!D36</f>
        <v>2.9</v>
      </c>
      <c r="E37" s="1">
        <f>BLS_Table_3!E36</f>
        <v>2.8</v>
      </c>
      <c r="F37" s="1">
        <f t="shared" si="0"/>
        <v>9.9999999999999645E-2</v>
      </c>
    </row>
    <row r="38" spans="1:6" x14ac:dyDescent="0.2">
      <c r="A38" s="8" t="s">
        <v>35</v>
      </c>
      <c r="B38" s="1">
        <f>BLS_Table_3!B37</f>
        <v>5.3</v>
      </c>
      <c r="C38" s="1">
        <f>BLS_Table_3!C37</f>
        <v>5</v>
      </c>
      <c r="D38" s="1">
        <f>BLS_Table_3!D37</f>
        <v>4.5999999999999996</v>
      </c>
      <c r="E38" s="1">
        <f>BLS_Table_3!E37</f>
        <v>4.5</v>
      </c>
      <c r="F38" s="1">
        <f t="shared" si="0"/>
        <v>-0.79999999999999982</v>
      </c>
    </row>
    <row r="39" spans="1:6" x14ac:dyDescent="0.2">
      <c r="A39" s="8" t="s">
        <v>36</v>
      </c>
      <c r="B39" s="1">
        <f>BLS_Table_3!B38</f>
        <v>4.2</v>
      </c>
      <c r="C39" s="1">
        <f>BLS_Table_3!C38</f>
        <v>4.5</v>
      </c>
      <c r="D39" s="1">
        <f>BLS_Table_3!D38</f>
        <v>4.5999999999999996</v>
      </c>
      <c r="E39" s="1">
        <f>BLS_Table_3!E38</f>
        <v>4.4000000000000004</v>
      </c>
      <c r="F39" s="1">
        <f t="shared" si="0"/>
        <v>0.20000000000000018</v>
      </c>
    </row>
    <row r="40" spans="1:6" x14ac:dyDescent="0.2">
      <c r="A40" s="8" t="s">
        <v>37</v>
      </c>
      <c r="B40" s="1">
        <f>BLS_Table_3!B39</f>
        <v>6.9</v>
      </c>
      <c r="C40" s="1">
        <f>BLS_Table_3!C39</f>
        <v>5.9</v>
      </c>
      <c r="D40" s="1">
        <f>BLS_Table_3!D39</f>
        <v>6.1</v>
      </c>
      <c r="E40" s="1">
        <f>BLS_Table_3!E39</f>
        <v>6.2</v>
      </c>
      <c r="F40" s="1">
        <f t="shared" si="0"/>
        <v>-0.70000000000000018</v>
      </c>
    </row>
    <row r="41" spans="1:6" x14ac:dyDescent="0.2">
      <c r="A41" s="8" t="s">
        <v>38</v>
      </c>
      <c r="B41" s="1">
        <f>BLS_Table_3!B40</f>
        <v>5.3</v>
      </c>
      <c r="C41" s="1">
        <f>BLS_Table_3!C40</f>
        <v>5.4</v>
      </c>
      <c r="D41" s="1">
        <f>BLS_Table_3!D40</f>
        <v>5.4</v>
      </c>
      <c r="E41" s="1">
        <f>BLS_Table_3!E40</f>
        <v>5.3</v>
      </c>
      <c r="F41" s="1">
        <f t="shared" si="0"/>
        <v>0</v>
      </c>
    </row>
    <row r="42" spans="1:6" x14ac:dyDescent="0.2">
      <c r="A42" s="8" t="s">
        <v>39</v>
      </c>
      <c r="B42" s="1">
        <f>BLS_Table_3!B41</f>
        <v>7.2</v>
      </c>
      <c r="C42" s="1">
        <f>BLS_Table_3!C41</f>
        <v>5.8</v>
      </c>
      <c r="D42" s="1">
        <f>BLS_Table_3!D41</f>
        <v>5.7</v>
      </c>
      <c r="E42" s="1">
        <f>BLS_Table_3!E41</f>
        <v>5.4</v>
      </c>
      <c r="F42" s="1">
        <f t="shared" si="0"/>
        <v>-1.7999999999999998</v>
      </c>
    </row>
    <row r="43" spans="1:6" x14ac:dyDescent="0.2">
      <c r="A43" s="8" t="s">
        <v>40</v>
      </c>
      <c r="B43" s="1">
        <f>BLS_Table_3!B42</f>
        <v>6.6</v>
      </c>
      <c r="C43" s="1">
        <f>BLS_Table_3!C42</f>
        <v>6.4</v>
      </c>
      <c r="D43" s="1">
        <f>BLS_Table_3!D42</f>
        <v>6</v>
      </c>
      <c r="E43" s="1">
        <f>BLS_Table_3!E42</f>
        <v>5.7</v>
      </c>
      <c r="F43" s="1">
        <f t="shared" si="0"/>
        <v>-0.89999999999999947</v>
      </c>
    </row>
    <row r="44" spans="1:6" x14ac:dyDescent="0.2">
      <c r="A44" s="8" t="s">
        <v>41</v>
      </c>
      <c r="B44" s="1">
        <f>BLS_Table_3!B43</f>
        <v>3.3</v>
      </c>
      <c r="C44" s="1">
        <f>BLS_Table_3!C43</f>
        <v>3.8</v>
      </c>
      <c r="D44" s="1">
        <f>BLS_Table_3!D43</f>
        <v>3.7</v>
      </c>
      <c r="E44" s="1">
        <f>BLS_Table_3!E43</f>
        <v>3.5</v>
      </c>
      <c r="F44" s="1">
        <f t="shared" si="0"/>
        <v>0.20000000000000018</v>
      </c>
    </row>
    <row r="45" spans="1:6" x14ac:dyDescent="0.2">
      <c r="A45" s="8" t="s">
        <v>42</v>
      </c>
      <c r="B45" s="1">
        <f>BLS_Table_3!B44</f>
        <v>6.6</v>
      </c>
      <c r="C45" s="1">
        <f>BLS_Table_3!C44</f>
        <v>5.7</v>
      </c>
      <c r="D45" s="1">
        <f>BLS_Table_3!D44</f>
        <v>5.7</v>
      </c>
      <c r="E45" s="1">
        <f>BLS_Table_3!E44</f>
        <v>5.7</v>
      </c>
      <c r="F45" s="1">
        <f t="shared" si="0"/>
        <v>-0.89999999999999947</v>
      </c>
    </row>
    <row r="46" spans="1:6" x14ac:dyDescent="0.2">
      <c r="A46" s="8" t="s">
        <v>43</v>
      </c>
      <c r="B46" s="1">
        <f>BLS_Table_3!B45</f>
        <v>4.8</v>
      </c>
      <c r="C46" s="1">
        <f>BLS_Table_3!C45</f>
        <v>4.2</v>
      </c>
      <c r="D46" s="1">
        <f>BLS_Table_3!D45</f>
        <v>4.0999999999999996</v>
      </c>
      <c r="E46" s="1">
        <f>BLS_Table_3!E45</f>
        <v>4.2</v>
      </c>
      <c r="F46" s="1">
        <f t="shared" si="0"/>
        <v>-0.59999999999999964</v>
      </c>
    </row>
    <row r="47" spans="1:6" x14ac:dyDescent="0.2">
      <c r="A47" s="8" t="s">
        <v>44</v>
      </c>
      <c r="B47" s="1">
        <f>BLS_Table_3!B46</f>
        <v>3.7</v>
      </c>
      <c r="C47" s="1">
        <f>BLS_Table_3!C46</f>
        <v>3.6</v>
      </c>
      <c r="D47" s="1">
        <f>BLS_Table_3!D46</f>
        <v>3.7</v>
      </c>
      <c r="E47" s="1">
        <f>BLS_Table_3!E46</f>
        <v>3.6</v>
      </c>
      <c r="F47" s="1">
        <f t="shared" si="0"/>
        <v>-0.10000000000000009</v>
      </c>
    </row>
    <row r="48" spans="1:6" x14ac:dyDescent="0.2">
      <c r="A48" s="8" t="s">
        <v>45</v>
      </c>
      <c r="B48" s="1">
        <f>BLS_Table_3!B47</f>
        <v>4.2</v>
      </c>
      <c r="C48" s="1">
        <f>BLS_Table_3!C47</f>
        <v>3.6</v>
      </c>
      <c r="D48" s="1">
        <f>BLS_Table_3!D47</f>
        <v>3.6</v>
      </c>
      <c r="E48" s="1">
        <f>BLS_Table_3!E47</f>
        <v>3.7</v>
      </c>
      <c r="F48" s="1">
        <f t="shared" si="0"/>
        <v>-0.5</v>
      </c>
    </row>
    <row r="49" spans="1:6" x14ac:dyDescent="0.2">
      <c r="A49" s="8" t="s">
        <v>46</v>
      </c>
      <c r="B49" s="1">
        <f>BLS_Table_3!B48</f>
        <v>5</v>
      </c>
      <c r="C49" s="1">
        <f>BLS_Table_3!C48</f>
        <v>4.8</v>
      </c>
      <c r="D49" s="1">
        <f>BLS_Table_3!D48</f>
        <v>4.5</v>
      </c>
      <c r="E49" s="1">
        <f>BLS_Table_3!E48</f>
        <v>4.3</v>
      </c>
      <c r="F49" s="1">
        <f t="shared" si="0"/>
        <v>-0.70000000000000018</v>
      </c>
    </row>
    <row r="50" spans="1:6" x14ac:dyDescent="0.2">
      <c r="A50" s="8" t="s">
        <v>47</v>
      </c>
      <c r="B50" s="1">
        <f>BLS_Table_3!B49</f>
        <v>6.2</v>
      </c>
      <c r="C50" s="1">
        <f>BLS_Table_3!C49</f>
        <v>5.3</v>
      </c>
      <c r="D50" s="1">
        <f>BLS_Table_3!D49</f>
        <v>5.3</v>
      </c>
      <c r="E50" s="1">
        <f>BLS_Table_3!E49</f>
        <v>5.2</v>
      </c>
      <c r="F50" s="1">
        <f t="shared" si="0"/>
        <v>-1</v>
      </c>
    </row>
    <row r="51" spans="1:6" x14ac:dyDescent="0.2">
      <c r="A51" s="8" t="s">
        <v>48</v>
      </c>
      <c r="B51" s="1">
        <f>BLS_Table_3!B50</f>
        <v>6.3</v>
      </c>
      <c r="C51" s="1">
        <f>BLS_Table_3!C50</f>
        <v>7.5</v>
      </c>
      <c r="D51" s="1">
        <f>BLS_Table_3!D50</f>
        <v>7.6</v>
      </c>
      <c r="E51" s="1">
        <f>BLS_Table_3!E50</f>
        <v>7.3</v>
      </c>
      <c r="F51" s="1">
        <f t="shared" si="0"/>
        <v>1</v>
      </c>
    </row>
    <row r="52" spans="1:6" x14ac:dyDescent="0.2">
      <c r="A52" s="8" t="s">
        <v>49</v>
      </c>
      <c r="B52" s="1">
        <f>BLS_Table_3!B51</f>
        <v>5.3</v>
      </c>
      <c r="C52" s="1">
        <f>BLS_Table_3!C51</f>
        <v>4.5999999999999996</v>
      </c>
      <c r="D52" s="1">
        <f>BLS_Table_3!D51</f>
        <v>4.5</v>
      </c>
      <c r="E52" s="1">
        <f>BLS_Table_3!E51</f>
        <v>4.3</v>
      </c>
      <c r="F52" s="1">
        <f t="shared" si="0"/>
        <v>-1</v>
      </c>
    </row>
    <row r="53" spans="1:6" x14ac:dyDescent="0.2">
      <c r="A53" s="8" t="s">
        <v>50</v>
      </c>
      <c r="B53" s="1">
        <f>BLS_Table_3!B52</f>
        <v>4.4000000000000004</v>
      </c>
      <c r="C53" s="1">
        <f>BLS_Table_3!C52</f>
        <v>4.0999999999999996</v>
      </c>
      <c r="D53" s="1">
        <f>BLS_Table_3!D52</f>
        <v>4</v>
      </c>
      <c r="E53" s="1">
        <f>BLS_Table_3!E52</f>
        <v>4</v>
      </c>
      <c r="F53" s="1">
        <f t="shared" si="0"/>
        <v>-0.40000000000000036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31" workbookViewId="0">
      <selection activeCell="B4" sqref="B4:E53"/>
    </sheetView>
  </sheetViews>
  <sheetFormatPr defaultRowHeight="12.75" x14ac:dyDescent="0.2"/>
  <cols>
    <col min="1" max="1" width="17.42578125" style="7" bestFit="1" customWidth="1"/>
    <col min="2" max="2" width="16" style="7" customWidth="1"/>
    <col min="3" max="4" width="11.28515625" style="7" bestFit="1" customWidth="1"/>
    <col min="5" max="5" width="17" style="7" customWidth="1"/>
    <col min="6" max="6" width="22.5703125" style="7" customWidth="1"/>
    <col min="7" max="16384" width="9.140625" style="7"/>
  </cols>
  <sheetData>
    <row r="1" spans="1:6" x14ac:dyDescent="0.2">
      <c r="A1" s="3"/>
      <c r="B1" s="4">
        <v>41883</v>
      </c>
      <c r="C1" s="4">
        <v>42186</v>
      </c>
      <c r="D1" s="4">
        <v>42217</v>
      </c>
      <c r="E1" s="6">
        <v>42248</v>
      </c>
      <c r="F1" s="5" t="s">
        <v>52</v>
      </c>
    </row>
    <row r="2" spans="1:6" x14ac:dyDescent="0.2">
      <c r="A2" s="8" t="s">
        <v>51</v>
      </c>
      <c r="B2" s="17">
        <v>139619</v>
      </c>
      <c r="C2" s="17">
        <v>142093</v>
      </c>
      <c r="D2" s="17">
        <v>142229</v>
      </c>
      <c r="E2" s="17">
        <v>142371</v>
      </c>
      <c r="F2" s="1">
        <f>((E2/B2)-1)*100</f>
        <v>1.9710784348835109</v>
      </c>
    </row>
    <row r="3" spans="1:6" x14ac:dyDescent="0.2">
      <c r="A3" s="8" t="s">
        <v>0</v>
      </c>
      <c r="B3" s="1">
        <f>BLS_T5_Total!B2</f>
        <v>1927.2</v>
      </c>
      <c r="C3" s="1">
        <f>BLS_T5_Total!C2</f>
        <v>1952.1</v>
      </c>
      <c r="D3" s="1">
        <f>BLS_T5_Total!D2</f>
        <v>1953.7</v>
      </c>
      <c r="E3" s="1">
        <f>BLS_T5_Total!E2</f>
        <v>1957.6</v>
      </c>
      <c r="F3" s="1">
        <f>((E3/B3)-1)*100</f>
        <v>1.5774180157741791</v>
      </c>
    </row>
    <row r="4" spans="1:6" x14ac:dyDescent="0.2">
      <c r="A4" s="8" t="s">
        <v>1</v>
      </c>
      <c r="B4" s="1">
        <f>BLS_T5_Total!B3</f>
        <v>336.3</v>
      </c>
      <c r="C4" s="1">
        <f>BLS_T5_Total!C3</f>
        <v>337.4</v>
      </c>
      <c r="D4" s="1">
        <f>BLS_T5_Total!D3</f>
        <v>336</v>
      </c>
      <c r="E4" s="1">
        <f>BLS_T5_Total!E3</f>
        <v>336.1</v>
      </c>
      <c r="F4" s="1">
        <f t="shared" ref="F4:F53" si="0">((E4/B4)-1)*100</f>
        <v>-5.9470710674991434E-2</v>
      </c>
    </row>
    <row r="5" spans="1:6" x14ac:dyDescent="0.2">
      <c r="A5" s="8" t="s">
        <v>2</v>
      </c>
      <c r="B5" s="1">
        <f>BLS_T5_Total!B4</f>
        <v>2575.6999999999998</v>
      </c>
      <c r="C5" s="1">
        <f>BLS_T5_Total!C4</f>
        <v>2619.6</v>
      </c>
      <c r="D5" s="1">
        <f>BLS_T5_Total!D4</f>
        <v>2626.8</v>
      </c>
      <c r="E5" s="1">
        <f>BLS_T5_Total!E4</f>
        <v>2631.5</v>
      </c>
      <c r="F5" s="1">
        <f t="shared" si="0"/>
        <v>2.1664013666187865</v>
      </c>
    </row>
    <row r="6" spans="1:6" x14ac:dyDescent="0.2">
      <c r="A6" s="8" t="s">
        <v>3</v>
      </c>
      <c r="B6" s="1">
        <f>BLS_T5_Total!B5</f>
        <v>1192</v>
      </c>
      <c r="C6" s="1">
        <f>BLS_T5_Total!C5</f>
        <v>1213.0999999999999</v>
      </c>
      <c r="D6" s="1">
        <f>BLS_T5_Total!D5</f>
        <v>1215.2</v>
      </c>
      <c r="E6" s="1">
        <f>BLS_T5_Total!E5</f>
        <v>1214.5</v>
      </c>
      <c r="F6" s="1">
        <f t="shared" si="0"/>
        <v>1.8875838926174504</v>
      </c>
    </row>
    <row r="7" spans="1:6" x14ac:dyDescent="0.2">
      <c r="A7" s="8" t="s">
        <v>4</v>
      </c>
      <c r="B7" s="1">
        <f>BLS_T5_Total!B6</f>
        <v>15754.7</v>
      </c>
      <c r="C7" s="1">
        <f>BLS_T5_Total!C6</f>
        <v>16148.9</v>
      </c>
      <c r="D7" s="1">
        <f>BLS_T5_Total!D6</f>
        <v>16190.8</v>
      </c>
      <c r="E7" s="1">
        <f>BLS_T5_Total!E6</f>
        <v>16199</v>
      </c>
      <c r="F7" s="1">
        <f t="shared" si="0"/>
        <v>2.8201108240715422</v>
      </c>
    </row>
    <row r="8" spans="1:6" x14ac:dyDescent="0.2">
      <c r="A8" s="8" t="s">
        <v>5</v>
      </c>
      <c r="B8" s="1">
        <f>BLS_T5_Total!B7</f>
        <v>2482.1999999999998</v>
      </c>
      <c r="C8" s="1">
        <f>BLS_T5_Total!C7</f>
        <v>2520.1</v>
      </c>
      <c r="D8" s="1">
        <f>BLS_T5_Total!D7</f>
        <v>2521.6999999999998</v>
      </c>
      <c r="E8" s="1">
        <f>BLS_T5_Total!E7</f>
        <v>2523.6999999999998</v>
      </c>
      <c r="F8" s="1">
        <f t="shared" si="0"/>
        <v>1.6719039561679194</v>
      </c>
    </row>
    <row r="9" spans="1:6" x14ac:dyDescent="0.2">
      <c r="A9" s="8" t="s">
        <v>6</v>
      </c>
      <c r="B9" s="1">
        <f>BLS_T5_Total!B8</f>
        <v>1666.5</v>
      </c>
      <c r="C9" s="1">
        <f>BLS_T5_Total!C8</f>
        <v>1695.7</v>
      </c>
      <c r="D9" s="1">
        <f>BLS_T5_Total!D8</f>
        <v>1701.1</v>
      </c>
      <c r="E9" s="1">
        <f>BLS_T5_Total!E8</f>
        <v>1693.5</v>
      </c>
      <c r="F9" s="1">
        <f t="shared" si="0"/>
        <v>1.6201620162016095</v>
      </c>
    </row>
    <row r="10" spans="1:6" x14ac:dyDescent="0.2">
      <c r="A10" s="8" t="s">
        <v>7</v>
      </c>
      <c r="B10" s="1">
        <f>BLS_T5_Total!B9</f>
        <v>438.1</v>
      </c>
      <c r="C10" s="1">
        <f>BLS_T5_Total!C9</f>
        <v>446.6</v>
      </c>
      <c r="D10" s="1">
        <f>BLS_T5_Total!D9</f>
        <v>443.9</v>
      </c>
      <c r="E10" s="1">
        <f>BLS_T5_Total!E9</f>
        <v>445.7</v>
      </c>
      <c r="F10" s="1">
        <f t="shared" si="0"/>
        <v>1.7347637525678916</v>
      </c>
    </row>
    <row r="11" spans="1:6" x14ac:dyDescent="0.2">
      <c r="A11" s="8" t="s">
        <v>8</v>
      </c>
      <c r="B11" s="1">
        <f>BLS_T5_Total!B10</f>
        <v>754.9</v>
      </c>
      <c r="C11" s="1">
        <f>BLS_T5_Total!C10</f>
        <v>765.3</v>
      </c>
      <c r="D11" s="1">
        <f>BLS_T5_Total!D10</f>
        <v>764.4</v>
      </c>
      <c r="E11" s="1">
        <f>BLS_T5_Total!E10</f>
        <v>765.2</v>
      </c>
      <c r="F11" s="1">
        <f t="shared" si="0"/>
        <v>1.3644191283613827</v>
      </c>
    </row>
    <row r="12" spans="1:6" x14ac:dyDescent="0.2">
      <c r="A12" s="8" t="s">
        <v>9</v>
      </c>
      <c r="B12" s="1">
        <f>BLS_T5_Total!B11</f>
        <v>7878.2</v>
      </c>
      <c r="C12" s="1">
        <f>BLS_T5_Total!C11</f>
        <v>8099.6</v>
      </c>
      <c r="D12" s="1">
        <f>BLS_T5_Total!D11</f>
        <v>8111.8</v>
      </c>
      <c r="E12" s="1">
        <f>BLS_T5_Total!E11</f>
        <v>8113.9</v>
      </c>
      <c r="F12" s="1">
        <f t="shared" si="0"/>
        <v>2.9918001573963515</v>
      </c>
    </row>
    <row r="13" spans="1:6" x14ac:dyDescent="0.2">
      <c r="A13" s="8" t="s">
        <v>10</v>
      </c>
      <c r="B13" s="1">
        <f>BLS_T5_Total!B12</f>
        <v>4185.2</v>
      </c>
      <c r="C13" s="1">
        <f>BLS_T5_Total!C12</f>
        <v>4258.1000000000004</v>
      </c>
      <c r="D13" s="1">
        <f>BLS_T5_Total!D12</f>
        <v>4260.3</v>
      </c>
      <c r="E13" s="1">
        <f>BLS_T5_Total!E12</f>
        <v>4269.3999999999996</v>
      </c>
      <c r="F13" s="1">
        <f t="shared" si="0"/>
        <v>2.0118512854821802</v>
      </c>
    </row>
    <row r="14" spans="1:6" x14ac:dyDescent="0.2">
      <c r="A14" s="8" t="s">
        <v>11</v>
      </c>
      <c r="B14" s="1">
        <f>BLS_T5_Total!B13</f>
        <v>626.6</v>
      </c>
      <c r="C14" s="1">
        <f>BLS_T5_Total!C13</f>
        <v>633.1</v>
      </c>
      <c r="D14" s="1">
        <f>BLS_T5_Total!D13</f>
        <v>642.6</v>
      </c>
      <c r="E14" s="1">
        <f>BLS_T5_Total!E13</f>
        <v>634.5</v>
      </c>
      <c r="F14" s="1">
        <f t="shared" si="0"/>
        <v>1.2607724225981443</v>
      </c>
    </row>
    <row r="15" spans="1:6" x14ac:dyDescent="0.2">
      <c r="A15" s="8" t="s">
        <v>12</v>
      </c>
      <c r="B15" s="1">
        <f>BLS_T5_Total!B14</f>
        <v>655.7</v>
      </c>
      <c r="C15" s="1">
        <f>BLS_T5_Total!C14</f>
        <v>673.7</v>
      </c>
      <c r="D15" s="1">
        <f>BLS_T5_Total!D14</f>
        <v>675</v>
      </c>
      <c r="E15" s="1">
        <f>BLS_T5_Total!E14</f>
        <v>675.7</v>
      </c>
      <c r="F15" s="1">
        <f t="shared" si="0"/>
        <v>3.0501753850846525</v>
      </c>
    </row>
    <row r="16" spans="1:6" x14ac:dyDescent="0.2">
      <c r="A16" s="8" t="s">
        <v>13</v>
      </c>
      <c r="B16" s="1">
        <f>BLS_T5_Total!B15</f>
        <v>5882.1</v>
      </c>
      <c r="C16" s="1">
        <f>BLS_T5_Total!C15</f>
        <v>5921.3</v>
      </c>
      <c r="D16" s="1">
        <f>BLS_T5_Total!D15</f>
        <v>5916.1</v>
      </c>
      <c r="E16" s="1">
        <f>BLS_T5_Total!E15</f>
        <v>5909.2</v>
      </c>
      <c r="F16" s="1">
        <f t="shared" si="0"/>
        <v>0.46071981095185954</v>
      </c>
    </row>
    <row r="17" spans="1:6" x14ac:dyDescent="0.2">
      <c r="A17" s="8" t="s">
        <v>14</v>
      </c>
      <c r="B17" s="1">
        <f>BLS_T5_Total!B16</f>
        <v>2986.3</v>
      </c>
      <c r="C17" s="1">
        <f>BLS_T5_Total!C16</f>
        <v>3050.3</v>
      </c>
      <c r="D17" s="1">
        <f>BLS_T5_Total!D16</f>
        <v>3056.3</v>
      </c>
      <c r="E17" s="1">
        <f>BLS_T5_Total!E16</f>
        <v>3052.2</v>
      </c>
      <c r="F17" s="1">
        <f t="shared" si="0"/>
        <v>2.2067441315339886</v>
      </c>
    </row>
    <row r="18" spans="1:6" x14ac:dyDescent="0.2">
      <c r="A18" s="8" t="s">
        <v>15</v>
      </c>
      <c r="B18" s="1">
        <f>BLS_T5_Total!B17</f>
        <v>1549.3</v>
      </c>
      <c r="C18" s="1">
        <f>BLS_T5_Total!C17</f>
        <v>1576.7</v>
      </c>
      <c r="D18" s="1">
        <f>BLS_T5_Total!D17</f>
        <v>1575.1</v>
      </c>
      <c r="E18" s="1">
        <f>BLS_T5_Total!E17</f>
        <v>1573</v>
      </c>
      <c r="F18" s="1">
        <f t="shared" si="0"/>
        <v>1.529723100755187</v>
      </c>
    </row>
    <row r="19" spans="1:6" x14ac:dyDescent="0.2">
      <c r="A19" s="8" t="s">
        <v>16</v>
      </c>
      <c r="B19" s="1">
        <f>BLS_T5_Total!B18</f>
        <v>1395.5</v>
      </c>
      <c r="C19" s="1">
        <f>BLS_T5_Total!C18</f>
        <v>1399.4</v>
      </c>
      <c r="D19" s="1">
        <f>BLS_T5_Total!D18</f>
        <v>1399.3</v>
      </c>
      <c r="E19" s="1">
        <f>BLS_T5_Total!E18</f>
        <v>1404.2</v>
      </c>
      <c r="F19" s="1">
        <f>((E19/B19)-1)*100</f>
        <v>0.62343246148335307</v>
      </c>
    </row>
    <row r="20" spans="1:6" x14ac:dyDescent="0.2">
      <c r="A20" s="8" t="s">
        <v>17</v>
      </c>
      <c r="B20" s="1">
        <f>BLS_T5_Total!B19</f>
        <v>1863.2</v>
      </c>
      <c r="C20" s="1">
        <f>BLS_T5_Total!C19</f>
        <v>1892.1</v>
      </c>
      <c r="D20" s="1">
        <f>BLS_T5_Total!D19</f>
        <v>1895.9</v>
      </c>
      <c r="E20" s="1">
        <f>BLS_T5_Total!E19</f>
        <v>1895.9</v>
      </c>
      <c r="F20" s="1">
        <f t="shared" si="0"/>
        <v>1.7550450837269249</v>
      </c>
    </row>
    <row r="21" spans="1:6" x14ac:dyDescent="0.2">
      <c r="A21" s="8" t="s">
        <v>18</v>
      </c>
      <c r="B21" s="1">
        <f>BLS_T5_Total!B20</f>
        <v>1987.5</v>
      </c>
      <c r="C21" s="1">
        <f>BLS_T5_Total!C20</f>
        <v>1987.8</v>
      </c>
      <c r="D21" s="1">
        <f>BLS_T5_Total!D20</f>
        <v>1990.5</v>
      </c>
      <c r="E21" s="1">
        <f>BLS_T5_Total!E20</f>
        <v>1990</v>
      </c>
      <c r="F21" s="1">
        <f t="shared" si="0"/>
        <v>0.12578616352201255</v>
      </c>
    </row>
    <row r="22" spans="1:6" x14ac:dyDescent="0.2">
      <c r="A22" s="8" t="s">
        <v>19</v>
      </c>
      <c r="B22" s="1">
        <f>BLS_T5_Total!B21</f>
        <v>605.79999999999995</v>
      </c>
      <c r="C22" s="1">
        <f>BLS_T5_Total!C21</f>
        <v>609.5</v>
      </c>
      <c r="D22" s="1">
        <f>BLS_T5_Total!D21</f>
        <v>611.70000000000005</v>
      </c>
      <c r="E22" s="1">
        <f>BLS_T5_Total!E21</f>
        <v>611.6</v>
      </c>
      <c r="F22" s="1">
        <f t="shared" si="0"/>
        <v>0.95741168702543344</v>
      </c>
    </row>
    <row r="23" spans="1:6" x14ac:dyDescent="0.2">
      <c r="A23" s="8" t="s">
        <v>20</v>
      </c>
      <c r="B23" s="1">
        <f>BLS_T5_Total!B22</f>
        <v>2625.6</v>
      </c>
      <c r="C23" s="1">
        <f>BLS_T5_Total!C22</f>
        <v>2671.6</v>
      </c>
      <c r="D23" s="1">
        <f>BLS_T5_Total!D22</f>
        <v>2674.3</v>
      </c>
      <c r="E23" s="1">
        <f>BLS_T5_Total!E22</f>
        <v>2670.3</v>
      </c>
      <c r="F23" s="1">
        <f t="shared" si="0"/>
        <v>1.7024680073126186</v>
      </c>
    </row>
    <row r="24" spans="1:6" x14ac:dyDescent="0.2">
      <c r="A24" s="8" t="s">
        <v>21</v>
      </c>
      <c r="B24" s="1">
        <f>BLS_T5_Total!B23</f>
        <v>3425.6</v>
      </c>
      <c r="C24" s="1">
        <f>BLS_T5_Total!C23</f>
        <v>3495.2</v>
      </c>
      <c r="D24" s="1">
        <f>BLS_T5_Total!D23</f>
        <v>3499.9</v>
      </c>
      <c r="E24" s="1">
        <f>BLS_T5_Total!E23</f>
        <v>3492.8</v>
      </c>
      <c r="F24" s="1">
        <f t="shared" si="0"/>
        <v>1.9617001401214473</v>
      </c>
    </row>
    <row r="25" spans="1:6" x14ac:dyDescent="0.2">
      <c r="A25" s="8" t="s">
        <v>22</v>
      </c>
      <c r="B25" s="1">
        <f>BLS_T5_Total!B24</f>
        <v>4187.3999999999996</v>
      </c>
      <c r="C25" s="1">
        <f>BLS_T5_Total!C24</f>
        <v>4277.6000000000004</v>
      </c>
      <c r="D25" s="1">
        <f>BLS_T5_Total!D24</f>
        <v>4281.3</v>
      </c>
      <c r="E25" s="1">
        <f>BLS_T5_Total!E24</f>
        <v>4271.5</v>
      </c>
      <c r="F25" s="1">
        <f t="shared" si="0"/>
        <v>2.0084061708936396</v>
      </c>
    </row>
    <row r="26" spans="1:6" x14ac:dyDescent="0.2">
      <c r="A26" s="8" t="s">
        <v>23</v>
      </c>
      <c r="B26" s="1">
        <f>BLS_T5_Total!B25</f>
        <v>2819.2</v>
      </c>
      <c r="C26" s="1">
        <f>BLS_T5_Total!C25</f>
        <v>2856.1</v>
      </c>
      <c r="D26" s="1">
        <f>BLS_T5_Total!D25</f>
        <v>2862.1</v>
      </c>
      <c r="E26" s="1">
        <f>BLS_T5_Total!E25</f>
        <v>2856.4</v>
      </c>
      <c r="F26" s="1">
        <f t="shared" si="0"/>
        <v>1.3195232690125014</v>
      </c>
    </row>
    <row r="27" spans="1:6" x14ac:dyDescent="0.2">
      <c r="A27" s="8" t="s">
        <v>24</v>
      </c>
      <c r="B27" s="1">
        <f>BLS_T5_Total!B26</f>
        <v>1119.8</v>
      </c>
      <c r="C27" s="1">
        <f>BLS_T5_Total!C26</f>
        <v>1132</v>
      </c>
      <c r="D27" s="1">
        <f>BLS_T5_Total!D26</f>
        <v>1131.7</v>
      </c>
      <c r="E27" s="1">
        <f>BLS_T5_Total!E26</f>
        <v>1131.7</v>
      </c>
      <c r="F27" s="1">
        <f t="shared" si="0"/>
        <v>1.0626897660296564</v>
      </c>
    </row>
    <row r="28" spans="1:6" x14ac:dyDescent="0.2">
      <c r="A28" s="8" t="s">
        <v>25</v>
      </c>
      <c r="B28" s="1">
        <f>BLS_T5_Total!B27</f>
        <v>2739.7</v>
      </c>
      <c r="C28" s="1">
        <f>BLS_T5_Total!C27</f>
        <v>2771.7</v>
      </c>
      <c r="D28" s="1">
        <f>BLS_T5_Total!D27</f>
        <v>2777.8</v>
      </c>
      <c r="E28" s="1">
        <f>BLS_T5_Total!E27</f>
        <v>2761.3</v>
      </c>
      <c r="F28" s="1">
        <f t="shared" si="0"/>
        <v>0.78840748987116793</v>
      </c>
    </row>
    <row r="29" spans="1:6" x14ac:dyDescent="0.2">
      <c r="A29" s="8" t="s">
        <v>26</v>
      </c>
      <c r="B29" s="1">
        <f>BLS_T5_Total!B28</f>
        <v>453.7</v>
      </c>
      <c r="C29" s="1">
        <f>BLS_T5_Total!C28</f>
        <v>457.4</v>
      </c>
      <c r="D29" s="1">
        <f>BLS_T5_Total!D28</f>
        <v>457.3</v>
      </c>
      <c r="E29" s="1">
        <f>BLS_T5_Total!E28</f>
        <v>456.4</v>
      </c>
      <c r="F29" s="1">
        <f t="shared" si="0"/>
        <v>0.59510689883182089</v>
      </c>
    </row>
    <row r="30" spans="1:6" x14ac:dyDescent="0.2">
      <c r="A30" s="8" t="s">
        <v>27</v>
      </c>
      <c r="B30" s="1">
        <f>BLS_T5_Total!B29</f>
        <v>994.8</v>
      </c>
      <c r="C30" s="1">
        <f>BLS_T5_Total!C29</f>
        <v>996.4</v>
      </c>
      <c r="D30" s="1">
        <f>BLS_T5_Total!D29</f>
        <v>1001.7</v>
      </c>
      <c r="E30" s="1">
        <f>BLS_T5_Total!E29</f>
        <v>1000.4</v>
      </c>
      <c r="F30" s="1">
        <f t="shared" si="0"/>
        <v>0.56292722155206754</v>
      </c>
    </row>
    <row r="31" spans="1:6" x14ac:dyDescent="0.2">
      <c r="A31" s="8" t="s">
        <v>28</v>
      </c>
      <c r="B31" s="1">
        <f>BLS_T5_Total!B30</f>
        <v>1227.0999999999999</v>
      </c>
      <c r="C31" s="1">
        <f>BLS_T5_Total!C30</f>
        <v>1260</v>
      </c>
      <c r="D31" s="1">
        <f>BLS_T5_Total!D30</f>
        <v>1264.3</v>
      </c>
      <c r="E31" s="1">
        <f>BLS_T5_Total!E30</f>
        <v>1261.7</v>
      </c>
      <c r="F31" s="1">
        <f t="shared" si="0"/>
        <v>2.8196560997473918</v>
      </c>
    </row>
    <row r="32" spans="1:6" x14ac:dyDescent="0.2">
      <c r="A32" s="8" t="s">
        <v>29</v>
      </c>
      <c r="B32" s="1">
        <f>BLS_T5_Total!B31</f>
        <v>650.1</v>
      </c>
      <c r="C32" s="1">
        <f>BLS_T5_Total!C31</f>
        <v>657.6</v>
      </c>
      <c r="D32" s="1">
        <f>BLS_T5_Total!D31</f>
        <v>653.5</v>
      </c>
      <c r="E32" s="1">
        <f>BLS_T5_Total!E31</f>
        <v>654</v>
      </c>
      <c r="F32" s="1">
        <f t="shared" si="0"/>
        <v>0.59990770650668601</v>
      </c>
    </row>
    <row r="33" spans="1:6" x14ac:dyDescent="0.2">
      <c r="A33" s="8" t="s">
        <v>30</v>
      </c>
      <c r="B33" s="1">
        <f>BLS_T5_Total!B32</f>
        <v>3969.7</v>
      </c>
      <c r="C33" s="1">
        <f>BLS_T5_Total!C32</f>
        <v>3989.1</v>
      </c>
      <c r="D33" s="1">
        <f>BLS_T5_Total!D32</f>
        <v>4004.6</v>
      </c>
      <c r="E33" s="1">
        <f>BLS_T5_Total!E32</f>
        <v>4009.3</v>
      </c>
      <c r="F33" s="1">
        <f t="shared" si="0"/>
        <v>0.99755649041490813</v>
      </c>
    </row>
    <row r="34" spans="1:6" x14ac:dyDescent="0.2">
      <c r="A34" s="8" t="s">
        <v>31</v>
      </c>
      <c r="B34" s="1">
        <f>BLS_T5_Total!B33</f>
        <v>821.6</v>
      </c>
      <c r="C34" s="1">
        <f>BLS_T5_Total!C33</f>
        <v>825.7</v>
      </c>
      <c r="D34" s="1">
        <f>BLS_T5_Total!D33</f>
        <v>828</v>
      </c>
      <c r="E34" s="1">
        <f>BLS_T5_Total!E33</f>
        <v>828</v>
      </c>
      <c r="F34" s="1">
        <f t="shared" si="0"/>
        <v>0.778967867575453</v>
      </c>
    </row>
    <row r="35" spans="1:6" x14ac:dyDescent="0.2">
      <c r="A35" s="8" t="s">
        <v>32</v>
      </c>
      <c r="B35" s="1">
        <f>BLS_T5_Total!B34</f>
        <v>9133.9</v>
      </c>
      <c r="C35" s="1">
        <f>BLS_T5_Total!C34</f>
        <v>9262.9</v>
      </c>
      <c r="D35" s="1">
        <f>BLS_T5_Total!D34</f>
        <v>9249.2000000000007</v>
      </c>
      <c r="E35" s="1">
        <f>BLS_T5_Total!E34</f>
        <v>9261.2000000000007</v>
      </c>
      <c r="F35" s="1">
        <f t="shared" si="0"/>
        <v>1.3937091494323539</v>
      </c>
    </row>
    <row r="36" spans="1:6" x14ac:dyDescent="0.2">
      <c r="A36" s="8" t="s">
        <v>33</v>
      </c>
      <c r="B36" s="1">
        <f>BLS_T5_Total!B35</f>
        <v>4152</v>
      </c>
      <c r="C36" s="1">
        <f>BLS_T5_Total!C35</f>
        <v>4257.8999999999996</v>
      </c>
      <c r="D36" s="1">
        <f>BLS_T5_Total!D35</f>
        <v>4254.8999999999996</v>
      </c>
      <c r="E36" s="1">
        <f>BLS_T5_Total!E35</f>
        <v>4259.6000000000004</v>
      </c>
      <c r="F36" s="1">
        <f t="shared" si="0"/>
        <v>2.5915221579961623</v>
      </c>
    </row>
    <row r="37" spans="1:6" x14ac:dyDescent="0.2">
      <c r="A37" s="8" t="s">
        <v>34</v>
      </c>
      <c r="B37" s="1">
        <f>BLS_T5_Total!B36</f>
        <v>466</v>
      </c>
      <c r="C37" s="1">
        <f>BLS_T5_Total!C36</f>
        <v>461.2</v>
      </c>
      <c r="D37" s="1">
        <f>BLS_T5_Total!D36</f>
        <v>460.5</v>
      </c>
      <c r="E37" s="1">
        <f>BLS_T5_Total!E36</f>
        <v>458.7</v>
      </c>
      <c r="F37" s="1">
        <f t="shared" si="0"/>
        <v>-1.5665236051502163</v>
      </c>
    </row>
    <row r="38" spans="1:6" x14ac:dyDescent="0.2">
      <c r="A38" s="8" t="s">
        <v>35</v>
      </c>
      <c r="B38" s="1">
        <f>BLS_T5_Total!B37</f>
        <v>5351.6</v>
      </c>
      <c r="C38" s="1">
        <f>BLS_T5_Total!C37</f>
        <v>5396.5</v>
      </c>
      <c r="D38" s="1">
        <f>BLS_T5_Total!D37</f>
        <v>5409.5</v>
      </c>
      <c r="E38" s="1">
        <f>BLS_T5_Total!E37</f>
        <v>5400.9</v>
      </c>
      <c r="F38" s="1">
        <f t="shared" si="0"/>
        <v>0.9212198221092649</v>
      </c>
    </row>
    <row r="39" spans="1:6" x14ac:dyDescent="0.2">
      <c r="A39" s="8" t="s">
        <v>36</v>
      </c>
      <c r="B39" s="1">
        <f>BLS_T5_Total!B38</f>
        <v>1658.1</v>
      </c>
      <c r="C39" s="1">
        <f>BLS_T5_Total!C38</f>
        <v>1665.2</v>
      </c>
      <c r="D39" s="1">
        <f>BLS_T5_Total!D38</f>
        <v>1661.5</v>
      </c>
      <c r="E39" s="1">
        <f>BLS_T5_Total!E38</f>
        <v>1661.1</v>
      </c>
      <c r="F39" s="1">
        <f t="shared" si="0"/>
        <v>0.18092998009771044</v>
      </c>
    </row>
    <row r="40" spans="1:6" x14ac:dyDescent="0.2">
      <c r="A40" s="8" t="s">
        <v>37</v>
      </c>
      <c r="B40" s="1">
        <f>BLS_T5_Total!B39</f>
        <v>1728.7</v>
      </c>
      <c r="C40" s="1">
        <f>BLS_T5_Total!C39</f>
        <v>1778.9</v>
      </c>
      <c r="D40" s="1">
        <f>BLS_T5_Total!D39</f>
        <v>1782.4</v>
      </c>
      <c r="E40" s="1">
        <f>BLS_T5_Total!E39</f>
        <v>1777.1</v>
      </c>
      <c r="F40" s="1">
        <f t="shared" si="0"/>
        <v>2.7997917510267811</v>
      </c>
    </row>
    <row r="41" spans="1:6" x14ac:dyDescent="0.2">
      <c r="A41" s="8" t="s">
        <v>38</v>
      </c>
      <c r="B41" s="1">
        <f>BLS_T5_Total!B40</f>
        <v>5802.3</v>
      </c>
      <c r="C41" s="1">
        <f>BLS_T5_Total!C40</f>
        <v>5858.6</v>
      </c>
      <c r="D41" s="1">
        <f>BLS_T5_Total!D40</f>
        <v>5856.7</v>
      </c>
      <c r="E41" s="1">
        <f>BLS_T5_Total!E40</f>
        <v>5840.3</v>
      </c>
      <c r="F41" s="1">
        <f t="shared" si="0"/>
        <v>0.65491270702997539</v>
      </c>
    </row>
    <row r="42" spans="1:6" x14ac:dyDescent="0.2">
      <c r="A42" s="8" t="s">
        <v>39</v>
      </c>
      <c r="B42" s="1">
        <f>BLS_T5_Total!B41</f>
        <v>479.1</v>
      </c>
      <c r="C42" s="1">
        <f>BLS_T5_Total!C41</f>
        <v>485.8</v>
      </c>
      <c r="D42" s="1">
        <f>BLS_T5_Total!D41</f>
        <v>483.9</v>
      </c>
      <c r="E42" s="1">
        <f>BLS_T5_Total!E41</f>
        <v>482.1</v>
      </c>
      <c r="F42" s="1">
        <f t="shared" si="0"/>
        <v>0.62617407639322664</v>
      </c>
    </row>
    <row r="43" spans="1:6" x14ac:dyDescent="0.2">
      <c r="A43" s="8" t="s">
        <v>40</v>
      </c>
      <c r="B43" s="1">
        <f>BLS_T5_Total!B42</f>
        <v>1953.3</v>
      </c>
      <c r="C43" s="1">
        <f>BLS_T5_Total!C42</f>
        <v>2003.6</v>
      </c>
      <c r="D43" s="1">
        <f>BLS_T5_Total!D42</f>
        <v>2010.4</v>
      </c>
      <c r="E43" s="1">
        <f>BLS_T5_Total!E42</f>
        <v>2016.7</v>
      </c>
      <c r="F43" s="1">
        <f t="shared" si="0"/>
        <v>3.2457891772897263</v>
      </c>
    </row>
    <row r="44" spans="1:6" x14ac:dyDescent="0.2">
      <c r="A44" s="8" t="s">
        <v>41</v>
      </c>
      <c r="B44" s="1">
        <f>BLS_T5_Total!B43</f>
        <v>424.4</v>
      </c>
      <c r="C44" s="1">
        <f>BLS_T5_Total!C43</f>
        <v>433.3</v>
      </c>
      <c r="D44" s="1">
        <f>BLS_T5_Total!D43</f>
        <v>430.4</v>
      </c>
      <c r="E44" s="1">
        <f>BLS_T5_Total!E43</f>
        <v>431.1</v>
      </c>
      <c r="F44" s="1">
        <f t="shared" si="0"/>
        <v>1.57869934024506</v>
      </c>
    </row>
    <row r="45" spans="1:6" x14ac:dyDescent="0.2">
      <c r="A45" s="8" t="s">
        <v>42</v>
      </c>
      <c r="B45" s="1">
        <f>BLS_T5_Total!B44</f>
        <v>2830.3</v>
      </c>
      <c r="C45" s="1">
        <f>BLS_T5_Total!C44</f>
        <v>2870.8</v>
      </c>
      <c r="D45" s="1">
        <f>BLS_T5_Total!D44</f>
        <v>2875.1</v>
      </c>
      <c r="E45" s="1">
        <f>BLS_T5_Total!E44</f>
        <v>2877</v>
      </c>
      <c r="F45" s="1">
        <f t="shared" si="0"/>
        <v>1.6500017665971756</v>
      </c>
    </row>
    <row r="46" spans="1:6" x14ac:dyDescent="0.2">
      <c r="A46" s="8" t="s">
        <v>43</v>
      </c>
      <c r="B46" s="1">
        <f>BLS_T5_Total!B45</f>
        <v>11621.1</v>
      </c>
      <c r="C46" s="1">
        <f>BLS_T5_Total!C45</f>
        <v>11822.7</v>
      </c>
      <c r="D46" s="1">
        <f>BLS_T5_Total!D45</f>
        <v>11819.3</v>
      </c>
      <c r="E46" s="1">
        <f>BLS_T5_Total!E45</f>
        <v>11845.9</v>
      </c>
      <c r="F46" s="1">
        <f t="shared" si="0"/>
        <v>1.9344124050219014</v>
      </c>
    </row>
    <row r="47" spans="1:6" x14ac:dyDescent="0.2">
      <c r="A47" s="8" t="s">
        <v>44</v>
      </c>
      <c r="B47" s="1">
        <f>BLS_T5_Total!B46</f>
        <v>1335.4</v>
      </c>
      <c r="C47" s="1">
        <f>BLS_T5_Total!C46</f>
        <v>1387</v>
      </c>
      <c r="D47" s="1">
        <f>BLS_T5_Total!D46</f>
        <v>1385.9</v>
      </c>
      <c r="E47" s="1">
        <f>BLS_T5_Total!E46</f>
        <v>1385.2</v>
      </c>
      <c r="F47" s="1">
        <f t="shared" si="0"/>
        <v>3.7292197094503488</v>
      </c>
    </row>
    <row r="48" spans="1:6" x14ac:dyDescent="0.2">
      <c r="A48" s="8" t="s">
        <v>45</v>
      </c>
      <c r="B48" s="1">
        <f>BLS_T5_Total!B47</f>
        <v>310.2</v>
      </c>
      <c r="C48" s="1">
        <f>BLS_T5_Total!C47</f>
        <v>314.5</v>
      </c>
      <c r="D48" s="1">
        <f>BLS_T5_Total!D47</f>
        <v>314.3</v>
      </c>
      <c r="E48" s="1">
        <f>BLS_T5_Total!E47</f>
        <v>312.2</v>
      </c>
      <c r="F48" s="1">
        <f t="shared" si="0"/>
        <v>0.64474532559639641</v>
      </c>
    </row>
    <row r="49" spans="1:6" x14ac:dyDescent="0.2">
      <c r="A49" s="8" t="s">
        <v>46</v>
      </c>
      <c r="B49" s="1">
        <f>BLS_T5_Total!B48</f>
        <v>3777.5</v>
      </c>
      <c r="C49" s="1">
        <f>BLS_T5_Total!C48</f>
        <v>3817</v>
      </c>
      <c r="D49" s="1">
        <f>BLS_T5_Total!D48</f>
        <v>3814.4</v>
      </c>
      <c r="E49" s="1">
        <f>BLS_T5_Total!E48</f>
        <v>3814.2</v>
      </c>
      <c r="F49" s="1">
        <f t="shared" si="0"/>
        <v>0.97154202514890819</v>
      </c>
    </row>
    <row r="50" spans="1:6" x14ac:dyDescent="0.2">
      <c r="A50" s="8" t="s">
        <v>47</v>
      </c>
      <c r="B50" s="1">
        <f>BLS_T5_Total!B49</f>
        <v>3095.8</v>
      </c>
      <c r="C50" s="1">
        <f>BLS_T5_Total!C49</f>
        <v>3187.4</v>
      </c>
      <c r="D50" s="1">
        <f>BLS_T5_Total!D49</f>
        <v>3192.6</v>
      </c>
      <c r="E50" s="1">
        <f>BLS_T5_Total!E49</f>
        <v>3190.4</v>
      </c>
      <c r="F50" s="1">
        <f t="shared" si="0"/>
        <v>3.0557529556172858</v>
      </c>
    </row>
    <row r="51" spans="1:6" x14ac:dyDescent="0.2">
      <c r="A51" s="8" t="s">
        <v>48</v>
      </c>
      <c r="B51" s="1">
        <f>BLS_T5_Total!B50</f>
        <v>762.6</v>
      </c>
      <c r="C51" s="1">
        <f>BLS_T5_Total!C50</f>
        <v>749</v>
      </c>
      <c r="D51" s="1">
        <f>BLS_T5_Total!D50</f>
        <v>749.6</v>
      </c>
      <c r="E51" s="1">
        <f>BLS_T5_Total!E50</f>
        <v>751.2</v>
      </c>
      <c r="F51" s="1">
        <f t="shared" si="0"/>
        <v>-1.4948859166010964</v>
      </c>
    </row>
    <row r="52" spans="1:6" x14ac:dyDescent="0.2">
      <c r="A52" s="8" t="s">
        <v>49</v>
      </c>
      <c r="B52" s="1">
        <f>BLS_T5_Total!B51</f>
        <v>2846.8</v>
      </c>
      <c r="C52" s="1">
        <f>BLS_T5_Total!C51</f>
        <v>2891.5</v>
      </c>
      <c r="D52" s="1">
        <f>BLS_T5_Total!D51</f>
        <v>2898.8</v>
      </c>
      <c r="E52" s="1">
        <f>BLS_T5_Total!E51</f>
        <v>2900.2</v>
      </c>
      <c r="F52" s="1">
        <f t="shared" si="0"/>
        <v>1.875790361107188</v>
      </c>
    </row>
    <row r="53" spans="1:6" x14ac:dyDescent="0.2">
      <c r="A53" s="8" t="s">
        <v>50</v>
      </c>
      <c r="B53" s="1">
        <f>BLS_T5_Total!B52</f>
        <v>293</v>
      </c>
      <c r="C53" s="1">
        <f>BLS_T5_Total!C52</f>
        <v>293.60000000000002</v>
      </c>
      <c r="D53" s="1">
        <f>BLS_T5_Total!D52</f>
        <v>292.3</v>
      </c>
      <c r="E53" s="1">
        <f>BLS_T5_Total!E52</f>
        <v>290.39999999999998</v>
      </c>
      <c r="F53" s="1">
        <f t="shared" si="0"/>
        <v>-0.88737201365188811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5" workbookViewId="0">
      <selection activeCell="B4" sqref="B4:E53"/>
    </sheetView>
  </sheetViews>
  <sheetFormatPr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6" x14ac:dyDescent="0.2">
      <c r="A1" s="3"/>
      <c r="B1" s="4">
        <v>41883</v>
      </c>
      <c r="C1" s="4">
        <v>42186</v>
      </c>
      <c r="D1" s="4">
        <v>42217</v>
      </c>
      <c r="E1" s="6">
        <v>42248</v>
      </c>
      <c r="F1" s="5" t="s">
        <v>52</v>
      </c>
    </row>
    <row r="2" spans="1:6" x14ac:dyDescent="0.2">
      <c r="A2" s="8" t="s">
        <v>51</v>
      </c>
      <c r="B2" s="17">
        <v>21880</v>
      </c>
      <c r="C2" s="17">
        <v>21969</v>
      </c>
      <c r="D2" s="17">
        <v>22005</v>
      </c>
      <c r="E2" s="17">
        <v>22029</v>
      </c>
      <c r="F2" s="1">
        <f>((E2/B2)-1)*100</f>
        <v>0.680987202925043</v>
      </c>
    </row>
    <row r="3" spans="1:6" x14ac:dyDescent="0.2">
      <c r="A3" s="8" t="s">
        <v>0</v>
      </c>
      <c r="B3" s="7">
        <f>BLS_T5_GOV!B2</f>
        <v>378</v>
      </c>
      <c r="C3" s="7">
        <f>BLS_T5_GOV!C2</f>
        <v>381.7</v>
      </c>
      <c r="D3" s="7">
        <f>BLS_T5_GOV!D2</f>
        <v>382.2</v>
      </c>
      <c r="E3" s="7">
        <f>BLS_T5_GOV!E2</f>
        <v>381.1</v>
      </c>
      <c r="F3" s="1">
        <f>((E3/B3)-1)*100</f>
        <v>0.820105820105832</v>
      </c>
    </row>
    <row r="4" spans="1:6" x14ac:dyDescent="0.2">
      <c r="A4" s="8" t="s">
        <v>1</v>
      </c>
      <c r="B4" s="7">
        <f>BLS_T5_GOV!B3</f>
        <v>81.8</v>
      </c>
      <c r="C4" s="7">
        <f>BLS_T5_GOV!C3</f>
        <v>81.8</v>
      </c>
      <c r="D4" s="7">
        <f>BLS_T5_GOV!D3</f>
        <v>81.7</v>
      </c>
      <c r="E4" s="7">
        <f>BLS_T5_GOV!E3</f>
        <v>80.900000000000006</v>
      </c>
      <c r="F4" s="1">
        <f t="shared" ref="F4:F53" si="0">((E4/B4)-1)*100</f>
        <v>-1.1002444987774918</v>
      </c>
    </row>
    <row r="5" spans="1:6" x14ac:dyDescent="0.2">
      <c r="A5" s="8" t="s">
        <v>2</v>
      </c>
      <c r="B5" s="7">
        <f>BLS_T5_GOV!B4</f>
        <v>411.4</v>
      </c>
      <c r="C5" s="7">
        <f>BLS_T5_GOV!C4</f>
        <v>403.7</v>
      </c>
      <c r="D5" s="7">
        <f>BLS_T5_GOV!D4</f>
        <v>407.1</v>
      </c>
      <c r="E5" s="7">
        <f>BLS_T5_GOV!E4</f>
        <v>411.7</v>
      </c>
      <c r="F5" s="1">
        <f t="shared" si="0"/>
        <v>7.29217306757457E-2</v>
      </c>
    </row>
    <row r="6" spans="1:6" x14ac:dyDescent="0.2">
      <c r="A6" s="8" t="s">
        <v>3</v>
      </c>
      <c r="B6" s="7">
        <f>BLS_T5_GOV!B5</f>
        <v>213.8</v>
      </c>
      <c r="C6" s="7">
        <f>BLS_T5_GOV!C5</f>
        <v>213.9</v>
      </c>
      <c r="D6" s="7">
        <f>BLS_T5_GOV!D5</f>
        <v>213.6</v>
      </c>
      <c r="E6" s="7">
        <f>BLS_T5_GOV!E5</f>
        <v>213.5</v>
      </c>
      <c r="F6" s="1">
        <f t="shared" si="0"/>
        <v>-0.14031805425631649</v>
      </c>
    </row>
    <row r="7" spans="1:6" x14ac:dyDescent="0.2">
      <c r="A7" s="8" t="s">
        <v>4</v>
      </c>
      <c r="B7" s="7">
        <f>BLS_T5_GOV!B6</f>
        <v>2426</v>
      </c>
      <c r="C7" s="7">
        <f>BLS_T5_GOV!C6</f>
        <v>2424.5</v>
      </c>
      <c r="D7" s="7">
        <f>BLS_T5_GOV!D6</f>
        <v>2458.5</v>
      </c>
      <c r="E7" s="7">
        <f>BLS_T5_GOV!E6</f>
        <v>2464.6999999999998</v>
      </c>
      <c r="F7" s="1">
        <f t="shared" si="0"/>
        <v>1.5952184666117031</v>
      </c>
    </row>
    <row r="8" spans="1:6" x14ac:dyDescent="0.2">
      <c r="A8" s="8" t="s">
        <v>5</v>
      </c>
      <c r="B8" s="7">
        <f>BLS_T5_GOV!B7</f>
        <v>407.5</v>
      </c>
      <c r="C8" s="7">
        <f>BLS_T5_GOV!C7</f>
        <v>416.9</v>
      </c>
      <c r="D8" s="7">
        <f>BLS_T5_GOV!D7</f>
        <v>417.7</v>
      </c>
      <c r="E8" s="7">
        <f>BLS_T5_GOV!E7</f>
        <v>415.7</v>
      </c>
      <c r="F8" s="1">
        <f>((E8/B8)-1)*100</f>
        <v>2.0122699386503129</v>
      </c>
    </row>
    <row r="9" spans="1:6" x14ac:dyDescent="0.2">
      <c r="A9" s="8" t="s">
        <v>6</v>
      </c>
      <c r="B9" s="7">
        <f>BLS_T5_GOV!B8</f>
        <v>238.4</v>
      </c>
      <c r="C9" s="7">
        <f>BLS_T5_GOV!C8</f>
        <v>239</v>
      </c>
      <c r="D9" s="7">
        <f>BLS_T5_GOV!D8</f>
        <v>240.3</v>
      </c>
      <c r="E9" s="7">
        <f>BLS_T5_GOV!E8</f>
        <v>239.4</v>
      </c>
      <c r="F9" s="1">
        <f t="shared" si="0"/>
        <v>0.41946308724831738</v>
      </c>
    </row>
    <row r="10" spans="1:6" x14ac:dyDescent="0.2">
      <c r="A10" s="8" t="s">
        <v>7</v>
      </c>
      <c r="B10" s="7">
        <f>BLS_T5_GOV!B9</f>
        <v>64.8</v>
      </c>
      <c r="C10" s="7">
        <f>BLS_T5_GOV!C9</f>
        <v>66</v>
      </c>
      <c r="D10" s="7">
        <f>BLS_T5_GOV!D9</f>
        <v>65.5</v>
      </c>
      <c r="E10" s="7">
        <f>BLS_T5_GOV!E9</f>
        <v>65.8</v>
      </c>
      <c r="F10" s="1">
        <f t="shared" si="0"/>
        <v>1.5432098765432167</v>
      </c>
    </row>
    <row r="11" spans="1:6" x14ac:dyDescent="0.2">
      <c r="A11" s="8" t="s">
        <v>8</v>
      </c>
      <c r="B11" s="7">
        <f>BLS_T5_GOV!B10</f>
        <v>234.3</v>
      </c>
      <c r="C11" s="7">
        <f>BLS_T5_GOV!C10</f>
        <v>236.7</v>
      </c>
      <c r="D11" s="7">
        <f>BLS_T5_GOV!D10</f>
        <v>235</v>
      </c>
      <c r="E11" s="7">
        <f>BLS_T5_GOV!E10</f>
        <v>235.3</v>
      </c>
      <c r="F11" s="1">
        <f t="shared" si="0"/>
        <v>0.42680324370465428</v>
      </c>
    </row>
    <row r="12" spans="1:6" x14ac:dyDescent="0.2">
      <c r="A12" s="8" t="s">
        <v>9</v>
      </c>
      <c r="B12" s="7">
        <f>BLS_T5_GOV!B11</f>
        <v>1071.7</v>
      </c>
      <c r="C12" s="7">
        <f>BLS_T5_GOV!C11</f>
        <v>1079.2</v>
      </c>
      <c r="D12" s="7">
        <f>BLS_T5_GOV!D11</f>
        <v>1079.5999999999999</v>
      </c>
      <c r="E12" s="7">
        <f>BLS_T5_GOV!E11</f>
        <v>1073</v>
      </c>
      <c r="F12" s="1">
        <f t="shared" si="0"/>
        <v>0.12130260334048959</v>
      </c>
    </row>
    <row r="13" spans="1:6" x14ac:dyDescent="0.2">
      <c r="A13" s="8" t="s">
        <v>10</v>
      </c>
      <c r="B13" s="7">
        <f>BLS_T5_GOV!B12</f>
        <v>687.3</v>
      </c>
      <c r="C13" s="7">
        <f>BLS_T5_GOV!C12</f>
        <v>684.9</v>
      </c>
      <c r="D13" s="7">
        <f>BLS_T5_GOV!D12</f>
        <v>687.7</v>
      </c>
      <c r="E13" s="7">
        <f>BLS_T5_GOV!E12</f>
        <v>692.9</v>
      </c>
      <c r="F13" s="1">
        <f t="shared" si="0"/>
        <v>0.81478248217663474</v>
      </c>
    </row>
    <row r="14" spans="1:6" x14ac:dyDescent="0.2">
      <c r="A14" s="8" t="s">
        <v>11</v>
      </c>
      <c r="B14" s="7">
        <f>BLS_T5_GOV!B13</f>
        <v>125.2</v>
      </c>
      <c r="C14" s="7">
        <f>BLS_T5_GOV!C13</f>
        <v>123.5</v>
      </c>
      <c r="D14" s="7">
        <f>BLS_T5_GOV!D13</f>
        <v>129.4</v>
      </c>
      <c r="E14" s="7">
        <f>BLS_T5_GOV!E13</f>
        <v>123.8</v>
      </c>
      <c r="F14" s="1">
        <f t="shared" si="0"/>
        <v>-1.1182108626198173</v>
      </c>
    </row>
    <row r="15" spans="1:6" x14ac:dyDescent="0.2">
      <c r="A15" s="8" t="s">
        <v>12</v>
      </c>
      <c r="B15" s="7">
        <f>BLS_T5_GOV!B14</f>
        <v>118.4</v>
      </c>
      <c r="C15" s="7">
        <f>BLS_T5_GOV!C14</f>
        <v>120.7</v>
      </c>
      <c r="D15" s="7">
        <f>BLS_T5_GOV!D14</f>
        <v>120.8</v>
      </c>
      <c r="E15" s="7">
        <f>BLS_T5_GOV!E14</f>
        <v>121.6</v>
      </c>
      <c r="F15" s="1">
        <f t="shared" si="0"/>
        <v>2.7027027027026973</v>
      </c>
    </row>
    <row r="16" spans="1:6" x14ac:dyDescent="0.2">
      <c r="A16" s="8" t="s">
        <v>13</v>
      </c>
      <c r="B16" s="7">
        <f>BLS_T5_GOV!B15</f>
        <v>828.4</v>
      </c>
      <c r="C16" s="7">
        <f>BLS_T5_GOV!C15</f>
        <v>828.9</v>
      </c>
      <c r="D16" s="7">
        <f>BLS_T5_GOV!D15</f>
        <v>827.5</v>
      </c>
      <c r="E16" s="7">
        <f>BLS_T5_GOV!E15</f>
        <v>829.6</v>
      </c>
      <c r="F16" s="1">
        <f t="shared" si="0"/>
        <v>0.14485755673587786</v>
      </c>
    </row>
    <row r="17" spans="1:6" x14ac:dyDescent="0.2">
      <c r="A17" s="8" t="s">
        <v>14</v>
      </c>
      <c r="B17" s="7">
        <f>BLS_T5_GOV!B16</f>
        <v>427.7</v>
      </c>
      <c r="C17" s="7">
        <f>BLS_T5_GOV!C16</f>
        <v>429.6</v>
      </c>
      <c r="D17" s="7">
        <f>BLS_T5_GOV!D16</f>
        <v>441.1</v>
      </c>
      <c r="E17" s="7">
        <f>BLS_T5_GOV!E16</f>
        <v>430.4</v>
      </c>
      <c r="F17" s="1">
        <f t="shared" si="0"/>
        <v>0.63128361000701627</v>
      </c>
    </row>
    <row r="18" spans="1:6" x14ac:dyDescent="0.2">
      <c r="A18" s="8" t="s">
        <v>15</v>
      </c>
      <c r="B18" s="7">
        <f>BLS_T5_GOV!B17</f>
        <v>256.10000000000002</v>
      </c>
      <c r="C18" s="7">
        <f>BLS_T5_GOV!C17</f>
        <v>259.5</v>
      </c>
      <c r="D18" s="7">
        <f>BLS_T5_GOV!D17</f>
        <v>258.10000000000002</v>
      </c>
      <c r="E18" s="7">
        <f>BLS_T5_GOV!E17</f>
        <v>257.8</v>
      </c>
      <c r="F18" s="1">
        <f t="shared" si="0"/>
        <v>0.663803201874269</v>
      </c>
    </row>
    <row r="19" spans="1:6" x14ac:dyDescent="0.2">
      <c r="A19" s="8" t="s">
        <v>16</v>
      </c>
      <c r="B19" s="7">
        <f>BLS_T5_GOV!B18</f>
        <v>256.7</v>
      </c>
      <c r="C19" s="7">
        <f>BLS_T5_GOV!C18</f>
        <v>254.2</v>
      </c>
      <c r="D19" s="7">
        <f>BLS_T5_GOV!D18</f>
        <v>254.6</v>
      </c>
      <c r="E19" s="7">
        <f>BLS_T5_GOV!E18</f>
        <v>255.3</v>
      </c>
      <c r="F19" s="1">
        <f t="shared" si="0"/>
        <v>-0.54538371640046046</v>
      </c>
    </row>
    <row r="20" spans="1:6" x14ac:dyDescent="0.2">
      <c r="A20" s="8" t="s">
        <v>17</v>
      </c>
      <c r="B20" s="7">
        <f>BLS_T5_GOV!B19</f>
        <v>323.8</v>
      </c>
      <c r="C20" s="7">
        <f>BLS_T5_GOV!C19</f>
        <v>327.3</v>
      </c>
      <c r="D20" s="7">
        <f>BLS_T5_GOV!D19</f>
        <v>328.8</v>
      </c>
      <c r="E20" s="7">
        <f>BLS_T5_GOV!E19</f>
        <v>327.5</v>
      </c>
      <c r="F20" s="1">
        <f t="shared" si="0"/>
        <v>1.1426806670784329</v>
      </c>
    </row>
    <row r="21" spans="1:6" x14ac:dyDescent="0.2">
      <c r="A21" s="8" t="s">
        <v>18</v>
      </c>
      <c r="B21" s="7">
        <f>BLS_T5_GOV!B20</f>
        <v>328</v>
      </c>
      <c r="C21" s="7">
        <f>BLS_T5_GOV!C20</f>
        <v>321.3</v>
      </c>
      <c r="D21" s="7">
        <f>BLS_T5_GOV!D20</f>
        <v>323.39999999999998</v>
      </c>
      <c r="E21" s="7">
        <f>BLS_T5_GOV!E20</f>
        <v>323.3</v>
      </c>
      <c r="F21" s="1">
        <f t="shared" si="0"/>
        <v>-1.4329268292682884</v>
      </c>
    </row>
    <row r="22" spans="1:6" x14ac:dyDescent="0.2">
      <c r="A22" s="8" t="s">
        <v>19</v>
      </c>
      <c r="B22" s="7">
        <f>BLS_T5_GOV!B21</f>
        <v>100.2</v>
      </c>
      <c r="C22" s="7">
        <f>BLS_T5_GOV!C21</f>
        <v>99.4</v>
      </c>
      <c r="D22" s="7">
        <f>BLS_T5_GOV!D21</f>
        <v>99.6</v>
      </c>
      <c r="E22" s="7">
        <f>BLS_T5_GOV!E21</f>
        <v>101</v>
      </c>
      <c r="F22" s="1">
        <f t="shared" si="0"/>
        <v>0.79840319361277334</v>
      </c>
    </row>
    <row r="23" spans="1:6" x14ac:dyDescent="0.2">
      <c r="A23" s="8" t="s">
        <v>20</v>
      </c>
      <c r="B23" s="7">
        <f>BLS_T5_GOV!B22</f>
        <v>506.3</v>
      </c>
      <c r="C23" s="7">
        <f>BLS_T5_GOV!C22</f>
        <v>506.7</v>
      </c>
      <c r="D23" s="7">
        <f>BLS_T5_GOV!D22</f>
        <v>512.1</v>
      </c>
      <c r="E23" s="7">
        <f>BLS_T5_GOV!E22</f>
        <v>514.29999999999995</v>
      </c>
      <c r="F23" s="1">
        <f t="shared" si="0"/>
        <v>1.5800908552241699</v>
      </c>
    </row>
    <row r="24" spans="1:6" x14ac:dyDescent="0.2">
      <c r="A24" s="8" t="s">
        <v>21</v>
      </c>
      <c r="B24" s="7">
        <f>BLS_T5_GOV!B23</f>
        <v>453.6</v>
      </c>
      <c r="C24" s="7">
        <f>BLS_T5_GOV!C23</f>
        <v>461.9</v>
      </c>
      <c r="D24" s="7">
        <f>BLS_T5_GOV!D23</f>
        <v>460.1</v>
      </c>
      <c r="E24" s="7">
        <f>BLS_T5_GOV!E23</f>
        <v>462.4</v>
      </c>
      <c r="F24" s="1">
        <f t="shared" si="0"/>
        <v>1.9400352733685899</v>
      </c>
    </row>
    <row r="25" spans="1:6" x14ac:dyDescent="0.2">
      <c r="A25" s="8" t="s">
        <v>22</v>
      </c>
      <c r="B25" s="7">
        <f>BLS_T5_GOV!B24</f>
        <v>594.79999999999995</v>
      </c>
      <c r="C25" s="7">
        <f>BLS_T5_GOV!C24</f>
        <v>588.29999999999995</v>
      </c>
      <c r="D25" s="7">
        <f>BLS_T5_GOV!D24</f>
        <v>590.20000000000005</v>
      </c>
      <c r="E25" s="7">
        <f>BLS_T5_GOV!E24</f>
        <v>594.29999999999995</v>
      </c>
      <c r="F25" s="1">
        <f t="shared" si="0"/>
        <v>-8.4061869535978495E-2</v>
      </c>
    </row>
    <row r="26" spans="1:6" x14ac:dyDescent="0.2">
      <c r="A26" s="8" t="s">
        <v>23</v>
      </c>
      <c r="B26" s="7">
        <f>BLS_T5_GOV!B25</f>
        <v>421.7</v>
      </c>
      <c r="C26" s="7">
        <f>BLS_T5_GOV!C25</f>
        <v>422.3</v>
      </c>
      <c r="D26" s="7">
        <f>BLS_T5_GOV!D25</f>
        <v>416.8</v>
      </c>
      <c r="E26" s="7">
        <f>BLS_T5_GOV!E25</f>
        <v>416.5</v>
      </c>
      <c r="F26" s="1">
        <f t="shared" si="0"/>
        <v>-1.2331041024424949</v>
      </c>
    </row>
    <row r="27" spans="1:6" x14ac:dyDescent="0.2">
      <c r="A27" s="8" t="s">
        <v>24</v>
      </c>
      <c r="B27" s="7">
        <f>BLS_T5_GOV!B26</f>
        <v>244.9</v>
      </c>
      <c r="C27" s="7">
        <f>BLS_T5_GOV!C26</f>
        <v>248.3</v>
      </c>
      <c r="D27" s="7">
        <f>BLS_T5_GOV!D26</f>
        <v>247.4</v>
      </c>
      <c r="E27" s="7">
        <f>BLS_T5_GOV!E26</f>
        <v>248.4</v>
      </c>
      <c r="F27" s="1">
        <f t="shared" si="0"/>
        <v>1.4291547570436824</v>
      </c>
    </row>
    <row r="28" spans="1:6" x14ac:dyDescent="0.2">
      <c r="A28" s="8" t="s">
        <v>25</v>
      </c>
      <c r="B28" s="7">
        <f>BLS_T5_GOV!B27</f>
        <v>431.9</v>
      </c>
      <c r="C28" s="7">
        <f>BLS_T5_GOV!C27</f>
        <v>447.5</v>
      </c>
      <c r="D28" s="7">
        <f>BLS_T5_GOV!D27</f>
        <v>445.5</v>
      </c>
      <c r="E28" s="7">
        <f>BLS_T5_GOV!E27</f>
        <v>432.1</v>
      </c>
      <c r="F28" s="1">
        <f t="shared" si="0"/>
        <v>4.6307015512869754E-2</v>
      </c>
    </row>
    <row r="29" spans="1:6" x14ac:dyDescent="0.2">
      <c r="A29" s="8" t="s">
        <v>26</v>
      </c>
      <c r="B29" s="7">
        <f>BLS_T5_GOV!B28</f>
        <v>89</v>
      </c>
      <c r="C29" s="7">
        <f>BLS_T5_GOV!C28</f>
        <v>87.5</v>
      </c>
      <c r="D29" s="7">
        <f>BLS_T5_GOV!D28</f>
        <v>87.7</v>
      </c>
      <c r="E29" s="7">
        <f>BLS_T5_GOV!E28</f>
        <v>87.8</v>
      </c>
      <c r="F29" s="1">
        <f t="shared" si="0"/>
        <v>-1.3483146067415741</v>
      </c>
    </row>
    <row r="30" spans="1:6" x14ac:dyDescent="0.2">
      <c r="A30" s="8" t="s">
        <v>27</v>
      </c>
      <c r="B30" s="7">
        <f>BLS_T5_GOV!B29</f>
        <v>171.1</v>
      </c>
      <c r="C30" s="7">
        <f>BLS_T5_GOV!C29</f>
        <v>171.7</v>
      </c>
      <c r="D30" s="7">
        <f>BLS_T5_GOV!D29</f>
        <v>172.6</v>
      </c>
      <c r="E30" s="7">
        <f>BLS_T5_GOV!E29</f>
        <v>173.1</v>
      </c>
      <c r="F30" s="1">
        <f t="shared" si="0"/>
        <v>1.1689070718877925</v>
      </c>
    </row>
    <row r="31" spans="1:6" x14ac:dyDescent="0.2">
      <c r="A31" s="8" t="s">
        <v>28</v>
      </c>
      <c r="B31" s="7">
        <f>BLS_T5_GOV!B30</f>
        <v>154.19999999999999</v>
      </c>
      <c r="C31" s="7">
        <f>BLS_T5_GOV!C30</f>
        <v>153.80000000000001</v>
      </c>
      <c r="D31" s="7">
        <f>BLS_T5_GOV!D30</f>
        <v>154.4</v>
      </c>
      <c r="E31" s="7">
        <f>BLS_T5_GOV!E30</f>
        <v>154.9</v>
      </c>
      <c r="F31" s="1">
        <f t="shared" si="0"/>
        <v>0.45395590142673914</v>
      </c>
    </row>
    <row r="32" spans="1:6" x14ac:dyDescent="0.2">
      <c r="A32" s="8" t="s">
        <v>29</v>
      </c>
      <c r="B32" s="7">
        <f>BLS_T5_GOV!B31</f>
        <v>91.1</v>
      </c>
      <c r="C32" s="7">
        <f>BLS_T5_GOV!C31</f>
        <v>88.2</v>
      </c>
      <c r="D32" s="7">
        <f>BLS_T5_GOV!D31</f>
        <v>87</v>
      </c>
      <c r="E32" s="7">
        <f>BLS_T5_GOV!E31</f>
        <v>87.3</v>
      </c>
      <c r="F32" s="1">
        <f t="shared" si="0"/>
        <v>-4.1712403951701393</v>
      </c>
    </row>
    <row r="33" spans="1:6" x14ac:dyDescent="0.2">
      <c r="A33" s="8" t="s">
        <v>30</v>
      </c>
      <c r="B33" s="7">
        <f>BLS_T5_GOV!B32</f>
        <v>621.4</v>
      </c>
      <c r="C33" s="7">
        <f>BLS_T5_GOV!C32</f>
        <v>620.29999999999995</v>
      </c>
      <c r="D33" s="7">
        <f>BLS_T5_GOV!D32</f>
        <v>620.1</v>
      </c>
      <c r="E33" s="7">
        <f>BLS_T5_GOV!E32</f>
        <v>621.4</v>
      </c>
      <c r="F33" s="1">
        <f t="shared" si="0"/>
        <v>0</v>
      </c>
    </row>
    <row r="34" spans="1:6" x14ac:dyDescent="0.2">
      <c r="A34" s="8" t="s">
        <v>31</v>
      </c>
      <c r="B34" s="7">
        <f>BLS_T5_GOV!B33</f>
        <v>192.3</v>
      </c>
      <c r="C34" s="7">
        <f>BLS_T5_GOV!C33</f>
        <v>188.8</v>
      </c>
      <c r="D34" s="7">
        <f>BLS_T5_GOV!D33</f>
        <v>192.9</v>
      </c>
      <c r="E34" s="7">
        <f>BLS_T5_GOV!E33</f>
        <v>193</v>
      </c>
      <c r="F34" s="1">
        <f t="shared" si="0"/>
        <v>0.36401456058241521</v>
      </c>
    </row>
    <row r="35" spans="1:6" x14ac:dyDescent="0.2">
      <c r="A35" s="8" t="s">
        <v>32</v>
      </c>
      <c r="B35" s="7">
        <f>BLS_T5_GOV!B34</f>
        <v>1438.3</v>
      </c>
      <c r="C35" s="7">
        <f>BLS_T5_GOV!C34</f>
        <v>1436.6</v>
      </c>
      <c r="D35" s="7">
        <f>BLS_T5_GOV!D34</f>
        <v>1438.9</v>
      </c>
      <c r="E35" s="7">
        <f>BLS_T5_GOV!E34</f>
        <v>1439.5</v>
      </c>
      <c r="F35" s="1">
        <f t="shared" si="0"/>
        <v>8.3431829242863742E-2</v>
      </c>
    </row>
    <row r="36" spans="1:6" x14ac:dyDescent="0.2">
      <c r="A36" s="8" t="s">
        <v>33</v>
      </c>
      <c r="B36" s="7">
        <f>BLS_T5_GOV!B35</f>
        <v>714.1</v>
      </c>
      <c r="C36" s="7">
        <f>BLS_T5_GOV!C35</f>
        <v>715.9</v>
      </c>
      <c r="D36" s="7">
        <f>BLS_T5_GOV!D35</f>
        <v>712.3</v>
      </c>
      <c r="E36" s="7">
        <f>BLS_T5_GOV!E35</f>
        <v>710.7</v>
      </c>
      <c r="F36" s="1">
        <f t="shared" si="0"/>
        <v>-0.47612379218596734</v>
      </c>
    </row>
    <row r="37" spans="1:6" x14ac:dyDescent="0.2">
      <c r="A37" s="8" t="s">
        <v>34</v>
      </c>
      <c r="B37" s="7">
        <f>BLS_T5_GOV!B36</f>
        <v>80.8</v>
      </c>
      <c r="C37" s="7">
        <f>BLS_T5_GOV!C36</f>
        <v>81.7</v>
      </c>
      <c r="D37" s="7">
        <f>BLS_T5_GOV!D36</f>
        <v>81.400000000000006</v>
      </c>
      <c r="E37" s="7">
        <f>BLS_T5_GOV!E36</f>
        <v>81.599999999999994</v>
      </c>
      <c r="F37" s="1">
        <f t="shared" si="0"/>
        <v>0.99009900990099098</v>
      </c>
    </row>
    <row r="38" spans="1:6" x14ac:dyDescent="0.2">
      <c r="A38" s="8" t="s">
        <v>35</v>
      </c>
      <c r="B38" s="7">
        <f>BLS_T5_GOV!B37</f>
        <v>762.4</v>
      </c>
      <c r="C38" s="7">
        <f>BLS_T5_GOV!C37</f>
        <v>777.3</v>
      </c>
      <c r="D38" s="7">
        <f>BLS_T5_GOV!D37</f>
        <v>776.2</v>
      </c>
      <c r="E38" s="7">
        <f>BLS_T5_GOV!E37</f>
        <v>762.2</v>
      </c>
      <c r="F38" s="1">
        <f t="shared" si="0"/>
        <v>-2.6232948583415627E-2</v>
      </c>
    </row>
    <row r="39" spans="1:6" x14ac:dyDescent="0.2">
      <c r="A39" s="8" t="s">
        <v>36</v>
      </c>
      <c r="B39" s="7">
        <f>BLS_T5_GOV!B38</f>
        <v>348.4</v>
      </c>
      <c r="C39" s="7">
        <f>BLS_T5_GOV!C38</f>
        <v>350.3</v>
      </c>
      <c r="D39" s="7">
        <f>BLS_T5_GOV!D38</f>
        <v>349.7</v>
      </c>
      <c r="E39" s="7">
        <f>BLS_T5_GOV!E38</f>
        <v>348.3</v>
      </c>
      <c r="F39" s="1">
        <f t="shared" si="0"/>
        <v>-2.8702640642930266E-2</v>
      </c>
    </row>
    <row r="40" spans="1:6" x14ac:dyDescent="0.2">
      <c r="A40" s="8" t="s">
        <v>37</v>
      </c>
      <c r="B40" s="7">
        <f>BLS_T5_GOV!B39</f>
        <v>295.7</v>
      </c>
      <c r="C40" s="7">
        <f>BLS_T5_GOV!C39</f>
        <v>300.60000000000002</v>
      </c>
      <c r="D40" s="7">
        <f>BLS_T5_GOV!D39</f>
        <v>301.39999999999998</v>
      </c>
      <c r="E40" s="7">
        <f>BLS_T5_GOV!E39</f>
        <v>302.7</v>
      </c>
      <c r="F40" s="1">
        <f t="shared" si="0"/>
        <v>2.3672641190395582</v>
      </c>
    </row>
    <row r="41" spans="1:6" x14ac:dyDescent="0.2">
      <c r="A41" s="8" t="s">
        <v>38</v>
      </c>
      <c r="B41" s="7">
        <f>BLS_T5_GOV!B40</f>
        <v>711.9</v>
      </c>
      <c r="C41" s="7">
        <f>BLS_T5_GOV!C40</f>
        <v>708.8</v>
      </c>
      <c r="D41" s="7">
        <f>BLS_T5_GOV!D40</f>
        <v>717.2</v>
      </c>
      <c r="E41" s="7">
        <f>BLS_T5_GOV!E40</f>
        <v>706</v>
      </c>
      <c r="F41" s="1">
        <f t="shared" si="0"/>
        <v>-0.82876808540525149</v>
      </c>
    </row>
    <row r="42" spans="1:6" x14ac:dyDescent="0.2">
      <c r="A42" s="8" t="s">
        <v>39</v>
      </c>
      <c r="B42" s="7">
        <f>BLS_T5_GOV!B41</f>
        <v>60.2</v>
      </c>
      <c r="C42" s="7">
        <f>BLS_T5_GOV!C41</f>
        <v>60.6</v>
      </c>
      <c r="D42" s="7">
        <f>BLS_T5_GOV!D41</f>
        <v>60</v>
      </c>
      <c r="E42" s="7">
        <f>BLS_T5_GOV!E41</f>
        <v>59.7</v>
      </c>
      <c r="F42" s="1">
        <f t="shared" si="0"/>
        <v>-0.83056478405315604</v>
      </c>
    </row>
    <row r="43" spans="1:6" x14ac:dyDescent="0.2">
      <c r="A43" s="8" t="s">
        <v>40</v>
      </c>
      <c r="B43" s="7">
        <f>BLS_T5_GOV!B42</f>
        <v>358.1</v>
      </c>
      <c r="C43" s="7">
        <f>BLS_T5_GOV!C42</f>
        <v>360.6</v>
      </c>
      <c r="D43" s="7">
        <f>BLS_T5_GOV!D42</f>
        <v>362</v>
      </c>
      <c r="E43" s="7">
        <f>BLS_T5_GOV!E42</f>
        <v>362.2</v>
      </c>
      <c r="F43" s="1">
        <f t="shared" si="0"/>
        <v>1.1449315833566009</v>
      </c>
    </row>
    <row r="44" spans="1:6" x14ac:dyDescent="0.2">
      <c r="A44" s="8" t="s">
        <v>41</v>
      </c>
      <c r="B44" s="7">
        <f>BLS_T5_GOV!B43</f>
        <v>78.099999999999994</v>
      </c>
      <c r="C44" s="7">
        <f>BLS_T5_GOV!C43</f>
        <v>79</v>
      </c>
      <c r="D44" s="7">
        <f>BLS_T5_GOV!D43</f>
        <v>77.900000000000006</v>
      </c>
      <c r="E44" s="7">
        <f>BLS_T5_GOV!E43</f>
        <v>78.599999999999994</v>
      </c>
      <c r="F44" s="1">
        <f t="shared" si="0"/>
        <v>0.64020486555698142</v>
      </c>
    </row>
    <row r="45" spans="1:6" x14ac:dyDescent="0.2">
      <c r="A45" s="8" t="s">
        <v>42</v>
      </c>
      <c r="B45" s="7">
        <f>BLS_T5_GOV!B44</f>
        <v>424.7</v>
      </c>
      <c r="C45" s="7">
        <f>BLS_T5_GOV!C44</f>
        <v>421.2</v>
      </c>
      <c r="D45" s="7">
        <f>BLS_T5_GOV!D44</f>
        <v>423.7</v>
      </c>
      <c r="E45" s="7">
        <f>BLS_T5_GOV!E44</f>
        <v>426.8</v>
      </c>
      <c r="F45" s="1">
        <f t="shared" si="0"/>
        <v>0.49446668236403646</v>
      </c>
    </row>
    <row r="46" spans="1:6" x14ac:dyDescent="0.2">
      <c r="A46" s="8" t="s">
        <v>43</v>
      </c>
      <c r="B46" s="7">
        <f>BLS_T5_GOV!B45</f>
        <v>1830.9</v>
      </c>
      <c r="C46" s="7">
        <f>BLS_T5_GOV!C45</f>
        <v>1857.4</v>
      </c>
      <c r="D46" s="7">
        <f>BLS_T5_GOV!D45</f>
        <v>1854.4</v>
      </c>
      <c r="E46" s="7">
        <f>BLS_T5_GOV!E45</f>
        <v>1849.8</v>
      </c>
      <c r="F46" s="1">
        <f t="shared" si="0"/>
        <v>1.0322792069473952</v>
      </c>
    </row>
    <row r="47" spans="1:6" x14ac:dyDescent="0.2">
      <c r="A47" s="8" t="s">
        <v>44</v>
      </c>
      <c r="B47" s="7">
        <f>BLS_T5_GOV!B46</f>
        <v>230.2</v>
      </c>
      <c r="C47" s="7">
        <f>BLS_T5_GOV!C46</f>
        <v>235.7</v>
      </c>
      <c r="D47" s="7">
        <f>BLS_T5_GOV!D46</f>
        <v>231.7</v>
      </c>
      <c r="E47" s="7">
        <f>BLS_T5_GOV!E46</f>
        <v>232.2</v>
      </c>
      <c r="F47" s="1">
        <f t="shared" si="0"/>
        <v>0.86880973066898459</v>
      </c>
    </row>
    <row r="48" spans="1:6" x14ac:dyDescent="0.2">
      <c r="A48" s="8" t="s">
        <v>45</v>
      </c>
      <c r="B48" s="7">
        <f>BLS_T5_GOV!B47</f>
        <v>56.3</v>
      </c>
      <c r="C48" s="7">
        <f>BLS_T5_GOV!C47</f>
        <v>56.1</v>
      </c>
      <c r="D48" s="7">
        <f>BLS_T5_GOV!D47</f>
        <v>56.6</v>
      </c>
      <c r="E48" s="7">
        <f>BLS_T5_GOV!E47</f>
        <v>56.2</v>
      </c>
      <c r="F48" s="1">
        <f t="shared" si="0"/>
        <v>-0.17761989342804929</v>
      </c>
    </row>
    <row r="49" spans="1:6" x14ac:dyDescent="0.2">
      <c r="A49" s="8" t="s">
        <v>46</v>
      </c>
      <c r="B49" s="7">
        <f>BLS_T5_GOV!B48</f>
        <v>707.4</v>
      </c>
      <c r="C49" s="7">
        <f>BLS_T5_GOV!C48</f>
        <v>709.7</v>
      </c>
      <c r="D49" s="7">
        <f>BLS_T5_GOV!D48</f>
        <v>711</v>
      </c>
      <c r="E49" s="7">
        <f>BLS_T5_GOV!E48</f>
        <v>708.7</v>
      </c>
      <c r="F49" s="1">
        <f t="shared" si="0"/>
        <v>0.18377155781736931</v>
      </c>
    </row>
    <row r="50" spans="1:6" x14ac:dyDescent="0.2">
      <c r="A50" s="8" t="s">
        <v>47</v>
      </c>
      <c r="B50" s="7">
        <f>BLS_T5_GOV!B49</f>
        <v>556.1</v>
      </c>
      <c r="C50" s="7">
        <f>BLS_T5_GOV!C49</f>
        <v>565.29999999999995</v>
      </c>
      <c r="D50" s="7">
        <f>BLS_T5_GOV!D49</f>
        <v>569.20000000000005</v>
      </c>
      <c r="E50" s="7">
        <f>BLS_T5_GOV!E49</f>
        <v>569.20000000000005</v>
      </c>
      <c r="F50" s="1">
        <f t="shared" si="0"/>
        <v>2.3556914224060366</v>
      </c>
    </row>
    <row r="51" spans="1:6" x14ac:dyDescent="0.2">
      <c r="A51" s="8" t="s">
        <v>48</v>
      </c>
      <c r="B51" s="7">
        <f>BLS_T5_GOV!B50</f>
        <v>153.30000000000001</v>
      </c>
      <c r="C51" s="7">
        <f>BLS_T5_GOV!C50</f>
        <v>149.30000000000001</v>
      </c>
      <c r="D51" s="7">
        <f>BLS_T5_GOV!D50</f>
        <v>149.19999999999999</v>
      </c>
      <c r="E51" s="7">
        <f>BLS_T5_GOV!E50</f>
        <v>152.5</v>
      </c>
      <c r="F51" s="1">
        <f t="shared" si="0"/>
        <v>-0.52185257664710827</v>
      </c>
    </row>
    <row r="52" spans="1:6" x14ac:dyDescent="0.2">
      <c r="A52" s="8" t="s">
        <v>49</v>
      </c>
      <c r="B52" s="7">
        <f>BLS_T5_GOV!B51</f>
        <v>411.5</v>
      </c>
      <c r="C52" s="7">
        <f>BLS_T5_GOV!C51</f>
        <v>417.5</v>
      </c>
      <c r="D52" s="7">
        <f>BLS_T5_GOV!D51</f>
        <v>416.9</v>
      </c>
      <c r="E52" s="7">
        <f>BLS_T5_GOV!E51</f>
        <v>419.6</v>
      </c>
      <c r="F52" s="1">
        <f t="shared" si="0"/>
        <v>1.9684082624544352</v>
      </c>
    </row>
    <row r="53" spans="1:6" x14ac:dyDescent="0.2">
      <c r="A53" s="8" t="s">
        <v>50</v>
      </c>
      <c r="B53" s="7">
        <f>BLS_T5_GOV!B52</f>
        <v>71.3</v>
      </c>
      <c r="C53" s="7">
        <f>BLS_T5_GOV!C52</f>
        <v>72.5</v>
      </c>
      <c r="D53" s="7">
        <f>BLS_T5_GOV!D52</f>
        <v>72.099999999999994</v>
      </c>
      <c r="E53" s="7">
        <f>BLS_T5_GOV!E52</f>
        <v>71.8</v>
      </c>
      <c r="F53" s="1">
        <f t="shared" si="0"/>
        <v>0.70126227208975322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1" sqref="A1:E1"/>
    </sheetView>
  </sheetViews>
  <sheetFormatPr defaultRowHeight="12.75" x14ac:dyDescent="0.2"/>
  <cols>
    <col min="1" max="1" width="22.7109375" style="7" bestFit="1" customWidth="1"/>
    <col min="2" max="16384" width="9.140625" style="7"/>
  </cols>
  <sheetData>
    <row r="1" spans="1:5" x14ac:dyDescent="0.2">
      <c r="A1" s="3"/>
      <c r="B1" s="4">
        <v>41883</v>
      </c>
      <c r="C1" s="4">
        <v>42186</v>
      </c>
      <c r="D1" s="4">
        <v>42217</v>
      </c>
      <c r="E1" s="6">
        <v>42248</v>
      </c>
    </row>
    <row r="2" spans="1:5" x14ac:dyDescent="0.2">
      <c r="A2" s="7" t="s">
        <v>161</v>
      </c>
      <c r="B2" s="7">
        <v>6.3</v>
      </c>
      <c r="C2" s="7">
        <v>6.2</v>
      </c>
      <c r="D2" s="7">
        <v>6.2</v>
      </c>
      <c r="E2" s="7">
        <v>6</v>
      </c>
    </row>
    <row r="3" spans="1:5" x14ac:dyDescent="0.2">
      <c r="A3" s="7" t="s">
        <v>111</v>
      </c>
      <c r="B3" s="7">
        <v>6.8</v>
      </c>
      <c r="C3" s="7">
        <v>6.7</v>
      </c>
      <c r="D3" s="7">
        <v>6.6</v>
      </c>
      <c r="E3" s="7">
        <v>6.4</v>
      </c>
    </row>
    <row r="4" spans="1:5" x14ac:dyDescent="0.2">
      <c r="A4" s="7" t="s">
        <v>112</v>
      </c>
      <c r="B4" s="7">
        <v>6.6</v>
      </c>
      <c r="C4" s="7">
        <v>6.1</v>
      </c>
      <c r="D4" s="7">
        <v>6.3</v>
      </c>
      <c r="E4" s="7">
        <v>6.3</v>
      </c>
    </row>
    <row r="5" spans="1:5" x14ac:dyDescent="0.2">
      <c r="A5" s="7" t="s">
        <v>113</v>
      </c>
      <c r="B5" s="7">
        <v>5.8</v>
      </c>
      <c r="C5" s="7">
        <v>5.6</v>
      </c>
      <c r="D5" s="7">
        <v>5.4</v>
      </c>
      <c r="E5" s="7">
        <v>5.2</v>
      </c>
    </row>
    <row r="6" spans="1:5" x14ac:dyDescent="0.2">
      <c r="A6" s="7" t="s">
        <v>114</v>
      </c>
      <c r="B6" s="7">
        <v>7.3</v>
      </c>
      <c r="C6" s="7">
        <v>6.2</v>
      </c>
      <c r="D6" s="7">
        <v>6.1</v>
      </c>
      <c r="E6" s="7">
        <v>5.9</v>
      </c>
    </row>
    <row r="7" spans="1:5" x14ac:dyDescent="0.2">
      <c r="A7" s="7" t="s">
        <v>115</v>
      </c>
      <c r="B7" s="7">
        <v>4.5</v>
      </c>
      <c r="C7" s="7">
        <v>4.3</v>
      </c>
      <c r="D7" s="7">
        <v>4.2</v>
      </c>
      <c r="E7" s="7">
        <v>4</v>
      </c>
    </row>
    <row r="8" spans="1:5" x14ac:dyDescent="0.2">
      <c r="A8" s="7" t="s">
        <v>116</v>
      </c>
      <c r="B8" s="7">
        <v>6.3</v>
      </c>
      <c r="C8" s="7">
        <v>5.4</v>
      </c>
      <c r="D8" s="7">
        <v>5.3</v>
      </c>
      <c r="E8" s="7">
        <v>5.2</v>
      </c>
    </row>
    <row r="9" spans="1:5" x14ac:dyDescent="0.2">
      <c r="A9" s="7" t="s">
        <v>117</v>
      </c>
      <c r="B9" s="7">
        <v>5.5</v>
      </c>
      <c r="C9" s="7">
        <v>4.7</v>
      </c>
      <c r="D9" s="7">
        <v>4.8</v>
      </c>
      <c r="E9" s="7">
        <v>4.9000000000000004</v>
      </c>
    </row>
    <row r="10" spans="1:5" x14ac:dyDescent="0.2">
      <c r="A10" s="7" t="s">
        <v>118</v>
      </c>
      <c r="B10" s="7">
        <v>7.8</v>
      </c>
      <c r="C10" s="7">
        <v>6.8</v>
      </c>
      <c r="D10" s="7">
        <v>6.8</v>
      </c>
      <c r="E10" s="7">
        <v>6.7</v>
      </c>
    </row>
    <row r="11" spans="1:5" x14ac:dyDescent="0.2">
      <c r="A11" s="7" t="s">
        <v>119</v>
      </c>
      <c r="B11" s="7">
        <v>5.8</v>
      </c>
      <c r="C11" s="7">
        <v>5.5</v>
      </c>
      <c r="D11" s="7">
        <v>5.4</v>
      </c>
      <c r="E11" s="7">
        <v>5.2</v>
      </c>
    </row>
    <row r="12" spans="1:5" x14ac:dyDescent="0.2">
      <c r="A12" s="7" t="s">
        <v>120</v>
      </c>
      <c r="B12" s="7">
        <v>6.9</v>
      </c>
      <c r="C12" s="7">
        <v>6</v>
      </c>
      <c r="D12" s="7">
        <v>5.8</v>
      </c>
      <c r="E12" s="7">
        <v>5.8</v>
      </c>
    </row>
    <row r="13" spans="1:5" x14ac:dyDescent="0.2">
      <c r="A13" s="7" t="s">
        <v>121</v>
      </c>
      <c r="B13" s="7">
        <v>4.2</v>
      </c>
      <c r="C13" s="7">
        <v>3.7</v>
      </c>
      <c r="D13" s="7">
        <v>3.5</v>
      </c>
      <c r="E13" s="7">
        <v>3.4</v>
      </c>
    </row>
    <row r="14" spans="1:5" x14ac:dyDescent="0.2">
      <c r="A14" s="7" t="s">
        <v>122</v>
      </c>
      <c r="B14" s="7">
        <v>4.7</v>
      </c>
      <c r="C14" s="7">
        <v>4.0999999999999996</v>
      </c>
      <c r="D14" s="7">
        <v>4.2</v>
      </c>
      <c r="E14" s="7">
        <v>4.2</v>
      </c>
    </row>
    <row r="15" spans="1:5" x14ac:dyDescent="0.2">
      <c r="A15" s="7" t="s">
        <v>123</v>
      </c>
      <c r="B15" s="7">
        <v>6.4</v>
      </c>
      <c r="C15" s="7">
        <v>5.8</v>
      </c>
      <c r="D15" s="7">
        <v>5.6</v>
      </c>
      <c r="E15" s="7">
        <v>5.4</v>
      </c>
    </row>
    <row r="16" spans="1:5" x14ac:dyDescent="0.2">
      <c r="A16" s="7" t="s">
        <v>124</v>
      </c>
      <c r="B16" s="7">
        <v>5.8</v>
      </c>
      <c r="C16" s="7">
        <v>4.7</v>
      </c>
      <c r="D16" s="7">
        <v>4.5999999999999996</v>
      </c>
      <c r="E16" s="7">
        <v>4.5</v>
      </c>
    </row>
    <row r="17" spans="1:5" x14ac:dyDescent="0.2">
      <c r="A17" s="7" t="s">
        <v>125</v>
      </c>
      <c r="B17" s="7">
        <v>4.3</v>
      </c>
      <c r="C17" s="7">
        <v>3.8</v>
      </c>
      <c r="D17" s="7">
        <v>3.7</v>
      </c>
      <c r="E17" s="7">
        <v>3.6</v>
      </c>
    </row>
    <row r="18" spans="1:5" x14ac:dyDescent="0.2">
      <c r="A18" s="7" t="s">
        <v>126</v>
      </c>
      <c r="B18" s="7">
        <v>4.3</v>
      </c>
      <c r="C18" s="7">
        <v>4.5999999999999996</v>
      </c>
      <c r="D18" s="7">
        <v>4.5999999999999996</v>
      </c>
      <c r="E18" s="7">
        <v>4.4000000000000004</v>
      </c>
    </row>
    <row r="19" spans="1:5" x14ac:dyDescent="0.2">
      <c r="A19" s="7" t="s">
        <v>127</v>
      </c>
      <c r="B19" s="7">
        <v>5.8</v>
      </c>
      <c r="C19" s="7">
        <v>5.2</v>
      </c>
      <c r="D19" s="7">
        <v>5.2</v>
      </c>
      <c r="E19" s="7">
        <v>5</v>
      </c>
    </row>
    <row r="20" spans="1:5" x14ac:dyDescent="0.2">
      <c r="A20" s="7" t="s">
        <v>128</v>
      </c>
      <c r="B20" s="7">
        <v>6.9</v>
      </c>
      <c r="C20" s="7">
        <v>6.2</v>
      </c>
      <c r="D20" s="7">
        <v>6</v>
      </c>
      <c r="E20" s="7">
        <v>6</v>
      </c>
    </row>
    <row r="21" spans="1:5" x14ac:dyDescent="0.2">
      <c r="A21" s="7" t="s">
        <v>129</v>
      </c>
      <c r="B21" s="7">
        <v>5.6</v>
      </c>
      <c r="C21" s="7">
        <v>4.5999999999999996</v>
      </c>
      <c r="D21" s="7">
        <v>4.5</v>
      </c>
      <c r="E21" s="7">
        <v>4.4000000000000004</v>
      </c>
    </row>
    <row r="22" spans="1:5" x14ac:dyDescent="0.2">
      <c r="A22" s="7" t="s">
        <v>130</v>
      </c>
      <c r="B22" s="7">
        <v>5.6</v>
      </c>
      <c r="C22" s="7">
        <v>5.2</v>
      </c>
      <c r="D22" s="7">
        <v>5.0999999999999996</v>
      </c>
      <c r="E22" s="7">
        <v>5.0999999999999996</v>
      </c>
    </row>
    <row r="23" spans="1:5" x14ac:dyDescent="0.2">
      <c r="A23" s="7" t="s">
        <v>131</v>
      </c>
      <c r="B23" s="7">
        <v>5.6</v>
      </c>
      <c r="C23" s="7">
        <v>4.7</v>
      </c>
      <c r="D23" s="7">
        <v>4.7</v>
      </c>
      <c r="E23" s="7">
        <v>4.5999999999999996</v>
      </c>
    </row>
    <row r="24" spans="1:5" x14ac:dyDescent="0.2">
      <c r="A24" s="7" t="s">
        <v>132</v>
      </c>
      <c r="B24" s="7">
        <v>6.7</v>
      </c>
      <c r="C24" s="7">
        <v>5.3</v>
      </c>
      <c r="D24" s="7">
        <v>5.0999999999999996</v>
      </c>
      <c r="E24" s="7">
        <v>5</v>
      </c>
    </row>
    <row r="25" spans="1:5" x14ac:dyDescent="0.2">
      <c r="A25" s="7" t="s">
        <v>133</v>
      </c>
      <c r="B25" s="7">
        <v>3.7</v>
      </c>
      <c r="C25" s="7">
        <v>4</v>
      </c>
      <c r="D25" s="7">
        <v>4</v>
      </c>
      <c r="E25" s="7">
        <v>3.8</v>
      </c>
    </row>
    <row r="26" spans="1:5" x14ac:dyDescent="0.2">
      <c r="A26" s="7" t="s">
        <v>134</v>
      </c>
      <c r="B26" s="7">
        <v>7.3</v>
      </c>
      <c r="C26" s="7">
        <v>6.5</v>
      </c>
      <c r="D26" s="7">
        <v>6.3</v>
      </c>
      <c r="E26" s="7">
        <v>6.1</v>
      </c>
    </row>
    <row r="27" spans="1:5" x14ac:dyDescent="0.2">
      <c r="A27" s="7" t="s">
        <v>135</v>
      </c>
      <c r="B27" s="7">
        <v>5.6</v>
      </c>
      <c r="C27" s="7">
        <v>5.8</v>
      </c>
      <c r="D27" s="7">
        <v>5.6</v>
      </c>
      <c r="E27" s="7">
        <v>5.3</v>
      </c>
    </row>
    <row r="28" spans="1:5" x14ac:dyDescent="0.2">
      <c r="A28" s="7" t="s">
        <v>136</v>
      </c>
      <c r="B28" s="7">
        <v>4.5999999999999996</v>
      </c>
      <c r="C28" s="7">
        <v>4</v>
      </c>
      <c r="D28" s="7">
        <v>4.2</v>
      </c>
      <c r="E28" s="7">
        <v>4.0999999999999996</v>
      </c>
    </row>
    <row r="29" spans="1:5" x14ac:dyDescent="0.2">
      <c r="A29" s="7" t="s">
        <v>137</v>
      </c>
      <c r="B29" s="7">
        <v>3.2</v>
      </c>
      <c r="C29" s="7">
        <v>2.7</v>
      </c>
      <c r="D29" s="7">
        <v>2.8</v>
      </c>
      <c r="E29" s="7">
        <v>2.9</v>
      </c>
    </row>
    <row r="30" spans="1:5" x14ac:dyDescent="0.2">
      <c r="A30" s="7" t="s">
        <v>138</v>
      </c>
      <c r="B30" s="7">
        <v>7.3</v>
      </c>
      <c r="C30" s="7">
        <v>6.8</v>
      </c>
      <c r="D30" s="7">
        <v>6.8</v>
      </c>
      <c r="E30" s="7">
        <v>6.7</v>
      </c>
    </row>
    <row r="31" spans="1:5" x14ac:dyDescent="0.2">
      <c r="A31" s="7" t="s">
        <v>139</v>
      </c>
      <c r="B31" s="7">
        <v>4.0999999999999996</v>
      </c>
      <c r="C31" s="7">
        <v>3.7</v>
      </c>
      <c r="D31" s="7">
        <v>3.6</v>
      </c>
      <c r="E31" s="7">
        <v>3.4</v>
      </c>
    </row>
    <row r="32" spans="1:5" x14ac:dyDescent="0.2">
      <c r="A32" s="7" t="s">
        <v>140</v>
      </c>
      <c r="B32" s="7">
        <v>6.4</v>
      </c>
      <c r="C32" s="7">
        <v>5.9</v>
      </c>
      <c r="D32" s="7">
        <v>5.7</v>
      </c>
      <c r="E32" s="7">
        <v>5.6</v>
      </c>
    </row>
    <row r="33" spans="1:5" x14ac:dyDescent="0.2">
      <c r="A33" s="7" t="s">
        <v>141</v>
      </c>
      <c r="B33" s="7">
        <v>6.3</v>
      </c>
      <c r="C33" s="7">
        <v>6.5</v>
      </c>
      <c r="D33" s="7">
        <v>6.7</v>
      </c>
      <c r="E33" s="7">
        <v>6.8</v>
      </c>
    </row>
    <row r="34" spans="1:5" x14ac:dyDescent="0.2">
      <c r="A34" s="7" t="s">
        <v>142</v>
      </c>
      <c r="B34" s="7">
        <v>6</v>
      </c>
      <c r="C34" s="7">
        <v>5.4</v>
      </c>
      <c r="D34" s="7">
        <v>5.2</v>
      </c>
      <c r="E34" s="7">
        <v>5.0999999999999996</v>
      </c>
    </row>
    <row r="35" spans="1:5" x14ac:dyDescent="0.2">
      <c r="A35" s="7" t="s">
        <v>143</v>
      </c>
      <c r="B35" s="7">
        <v>5.8</v>
      </c>
      <c r="C35" s="7">
        <v>5.9</v>
      </c>
      <c r="D35" s="7">
        <v>5.9</v>
      </c>
      <c r="E35" s="7">
        <v>5.8</v>
      </c>
    </row>
    <row r="36" spans="1:5" x14ac:dyDescent="0.2">
      <c r="A36" s="7" t="s">
        <v>144</v>
      </c>
      <c r="B36" s="7">
        <v>2.7</v>
      </c>
      <c r="C36" s="7">
        <v>3</v>
      </c>
      <c r="D36" s="7">
        <v>2.9</v>
      </c>
      <c r="E36" s="7">
        <v>2.8</v>
      </c>
    </row>
    <row r="37" spans="1:5" x14ac:dyDescent="0.2">
      <c r="A37" s="7" t="s">
        <v>145</v>
      </c>
      <c r="B37" s="7">
        <v>5.3</v>
      </c>
      <c r="C37" s="7">
        <v>5</v>
      </c>
      <c r="D37" s="7">
        <v>4.5999999999999996</v>
      </c>
      <c r="E37" s="7">
        <v>4.5</v>
      </c>
    </row>
    <row r="38" spans="1:5" x14ac:dyDescent="0.2">
      <c r="A38" s="7" t="s">
        <v>146</v>
      </c>
      <c r="B38" s="7">
        <v>4.2</v>
      </c>
      <c r="C38" s="7">
        <v>4.5</v>
      </c>
      <c r="D38" s="7">
        <v>4.5999999999999996</v>
      </c>
      <c r="E38" s="7">
        <v>4.4000000000000004</v>
      </c>
    </row>
    <row r="39" spans="1:5" x14ac:dyDescent="0.2">
      <c r="A39" s="7" t="s">
        <v>147</v>
      </c>
      <c r="B39" s="7">
        <v>6.9</v>
      </c>
      <c r="C39" s="7">
        <v>5.9</v>
      </c>
      <c r="D39" s="7">
        <v>6.1</v>
      </c>
      <c r="E39" s="7">
        <v>6.2</v>
      </c>
    </row>
    <row r="40" spans="1:5" x14ac:dyDescent="0.2">
      <c r="A40" s="7" t="s">
        <v>148</v>
      </c>
      <c r="B40" s="7">
        <v>5.3</v>
      </c>
      <c r="C40" s="7">
        <v>5.4</v>
      </c>
      <c r="D40" s="7">
        <v>5.4</v>
      </c>
      <c r="E40" s="7">
        <v>5.3</v>
      </c>
    </row>
    <row r="41" spans="1:5" x14ac:dyDescent="0.2">
      <c r="A41" s="7" t="s">
        <v>149</v>
      </c>
      <c r="B41" s="7">
        <v>7.2</v>
      </c>
      <c r="C41" s="7">
        <v>5.8</v>
      </c>
      <c r="D41" s="7">
        <v>5.7</v>
      </c>
      <c r="E41" s="7">
        <v>5.4</v>
      </c>
    </row>
    <row r="42" spans="1:5" x14ac:dyDescent="0.2">
      <c r="A42" s="7" t="s">
        <v>150</v>
      </c>
      <c r="B42" s="7">
        <v>6.6</v>
      </c>
      <c r="C42" s="7">
        <v>6.4</v>
      </c>
      <c r="D42" s="7">
        <v>6</v>
      </c>
      <c r="E42" s="7">
        <v>5.7</v>
      </c>
    </row>
    <row r="43" spans="1:5" x14ac:dyDescent="0.2">
      <c r="A43" s="7" t="s">
        <v>151</v>
      </c>
      <c r="B43" s="7">
        <v>3.3</v>
      </c>
      <c r="C43" s="7">
        <v>3.8</v>
      </c>
      <c r="D43" s="7">
        <v>3.7</v>
      </c>
      <c r="E43" s="7">
        <v>3.5</v>
      </c>
    </row>
    <row r="44" spans="1:5" x14ac:dyDescent="0.2">
      <c r="A44" s="7" t="s">
        <v>152</v>
      </c>
      <c r="B44" s="7">
        <v>6.6</v>
      </c>
      <c r="C44" s="7">
        <v>5.7</v>
      </c>
      <c r="D44" s="7">
        <v>5.7</v>
      </c>
      <c r="E44" s="7">
        <v>5.7</v>
      </c>
    </row>
    <row r="45" spans="1:5" x14ac:dyDescent="0.2">
      <c r="A45" s="7" t="s">
        <v>153</v>
      </c>
      <c r="B45" s="7">
        <v>4.8</v>
      </c>
      <c r="C45" s="7">
        <v>4.2</v>
      </c>
      <c r="D45" s="7">
        <v>4.0999999999999996</v>
      </c>
      <c r="E45" s="7">
        <v>4.2</v>
      </c>
    </row>
    <row r="46" spans="1:5" x14ac:dyDescent="0.2">
      <c r="A46" s="7" t="s">
        <v>154</v>
      </c>
      <c r="B46" s="7">
        <v>3.7</v>
      </c>
      <c r="C46" s="7">
        <v>3.6</v>
      </c>
      <c r="D46" s="7">
        <v>3.7</v>
      </c>
      <c r="E46" s="7">
        <v>3.6</v>
      </c>
    </row>
    <row r="47" spans="1:5" x14ac:dyDescent="0.2">
      <c r="A47" s="7" t="s">
        <v>155</v>
      </c>
      <c r="B47" s="7">
        <v>4.2</v>
      </c>
      <c r="C47" s="7">
        <v>3.6</v>
      </c>
      <c r="D47" s="7">
        <v>3.6</v>
      </c>
      <c r="E47" s="7">
        <v>3.7</v>
      </c>
    </row>
    <row r="48" spans="1:5" x14ac:dyDescent="0.2">
      <c r="A48" s="7" t="s">
        <v>156</v>
      </c>
      <c r="B48" s="7">
        <v>5</v>
      </c>
      <c r="C48" s="7">
        <v>4.8</v>
      </c>
      <c r="D48" s="7">
        <v>4.5</v>
      </c>
      <c r="E48" s="7">
        <v>4.3</v>
      </c>
    </row>
    <row r="49" spans="1:5" x14ac:dyDescent="0.2">
      <c r="A49" s="7" t="s">
        <v>157</v>
      </c>
      <c r="B49" s="7">
        <v>6.2</v>
      </c>
      <c r="C49" s="7">
        <v>5.3</v>
      </c>
      <c r="D49" s="7">
        <v>5.3</v>
      </c>
      <c r="E49" s="7">
        <v>5.2</v>
      </c>
    </row>
    <row r="50" spans="1:5" x14ac:dyDescent="0.2">
      <c r="A50" s="7" t="s">
        <v>158</v>
      </c>
      <c r="B50" s="7">
        <v>6.3</v>
      </c>
      <c r="C50" s="7">
        <v>7.5</v>
      </c>
      <c r="D50" s="7">
        <v>7.6</v>
      </c>
      <c r="E50" s="7">
        <v>7.3</v>
      </c>
    </row>
    <row r="51" spans="1:5" x14ac:dyDescent="0.2">
      <c r="A51" s="7" t="s">
        <v>159</v>
      </c>
      <c r="B51" s="7">
        <v>5.3</v>
      </c>
      <c r="C51" s="7">
        <v>4.5999999999999996</v>
      </c>
      <c r="D51" s="7">
        <v>4.5</v>
      </c>
      <c r="E51" s="7">
        <v>4.3</v>
      </c>
    </row>
    <row r="52" spans="1:5" x14ac:dyDescent="0.2">
      <c r="A52" s="7" t="s">
        <v>160</v>
      </c>
      <c r="B52" s="7">
        <v>4.4000000000000004</v>
      </c>
      <c r="C52" s="7">
        <v>4.0999999999999996</v>
      </c>
      <c r="D52" s="7">
        <v>4</v>
      </c>
      <c r="E52" s="7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H20" sqref="H20"/>
    </sheetView>
  </sheetViews>
  <sheetFormatPr defaultRowHeight="12.75" x14ac:dyDescent="0.2"/>
  <cols>
    <col min="1" max="1" width="21.85546875" style="7" bestFit="1" customWidth="1"/>
    <col min="2" max="16384" width="9.140625" style="7"/>
  </cols>
  <sheetData>
    <row r="1" spans="1:5" x14ac:dyDescent="0.2">
      <c r="A1" s="3"/>
      <c r="B1" s="4">
        <v>41883</v>
      </c>
      <c r="C1" s="4">
        <v>42186</v>
      </c>
      <c r="D1" s="4">
        <v>42217</v>
      </c>
      <c r="E1" s="6">
        <v>42248</v>
      </c>
    </row>
    <row r="2" spans="1:5" x14ac:dyDescent="0.2">
      <c r="A2" s="7" t="s">
        <v>168</v>
      </c>
      <c r="B2" s="24">
        <v>1927.2</v>
      </c>
      <c r="C2" s="24">
        <v>1952.1</v>
      </c>
      <c r="D2" s="24">
        <v>1953.7</v>
      </c>
      <c r="E2" s="24">
        <v>1957.6</v>
      </c>
    </row>
    <row r="3" spans="1:5" x14ac:dyDescent="0.2">
      <c r="A3" s="7" t="s">
        <v>1</v>
      </c>
      <c r="B3" s="7">
        <v>336.3</v>
      </c>
      <c r="C3" s="7">
        <v>337.4</v>
      </c>
      <c r="D3" s="7">
        <v>336</v>
      </c>
      <c r="E3" s="7">
        <v>336.1</v>
      </c>
    </row>
    <row r="4" spans="1:5" x14ac:dyDescent="0.2">
      <c r="A4" s="7" t="s">
        <v>2</v>
      </c>
      <c r="B4" s="24">
        <v>2575.6999999999998</v>
      </c>
      <c r="C4" s="24">
        <v>2619.6</v>
      </c>
      <c r="D4" s="24">
        <v>2626.8</v>
      </c>
      <c r="E4" s="24">
        <v>2631.5</v>
      </c>
    </row>
    <row r="5" spans="1:5" x14ac:dyDescent="0.2">
      <c r="A5" s="7" t="s">
        <v>3</v>
      </c>
      <c r="B5" s="24">
        <v>1192</v>
      </c>
      <c r="C5" s="24">
        <v>1213.0999999999999</v>
      </c>
      <c r="D5" s="24">
        <v>1215.2</v>
      </c>
      <c r="E5" s="24">
        <v>1214.5</v>
      </c>
    </row>
    <row r="6" spans="1:5" x14ac:dyDescent="0.2">
      <c r="A6" s="7" t="s">
        <v>4</v>
      </c>
      <c r="B6" s="24">
        <v>15754.7</v>
      </c>
      <c r="C6" s="24">
        <v>16148.9</v>
      </c>
      <c r="D6" s="24">
        <v>16190.8</v>
      </c>
      <c r="E6" s="24">
        <v>16199</v>
      </c>
    </row>
    <row r="7" spans="1:5" x14ac:dyDescent="0.2">
      <c r="A7" s="7" t="s">
        <v>5</v>
      </c>
      <c r="B7" s="24">
        <v>2482.1999999999998</v>
      </c>
      <c r="C7" s="24">
        <v>2520.1</v>
      </c>
      <c r="D7" s="24">
        <v>2521.6999999999998</v>
      </c>
      <c r="E7" s="24">
        <v>2523.6999999999998</v>
      </c>
    </row>
    <row r="8" spans="1:5" x14ac:dyDescent="0.2">
      <c r="A8" s="7" t="s">
        <v>6</v>
      </c>
      <c r="B8" s="24">
        <v>1666.5</v>
      </c>
      <c r="C8" s="24">
        <v>1695.7</v>
      </c>
      <c r="D8" s="24">
        <v>1701.1</v>
      </c>
      <c r="E8" s="24">
        <v>1693.5</v>
      </c>
    </row>
    <row r="9" spans="1:5" x14ac:dyDescent="0.2">
      <c r="A9" s="7" t="s">
        <v>169</v>
      </c>
      <c r="B9" s="7">
        <v>438.1</v>
      </c>
      <c r="C9" s="7">
        <v>446.6</v>
      </c>
      <c r="D9" s="7">
        <v>443.9</v>
      </c>
      <c r="E9" s="7">
        <v>445.7</v>
      </c>
    </row>
    <row r="10" spans="1:5" x14ac:dyDescent="0.2">
      <c r="A10" s="7" t="s">
        <v>170</v>
      </c>
      <c r="B10" s="7">
        <v>754.9</v>
      </c>
      <c r="C10" s="7">
        <v>765.3</v>
      </c>
      <c r="D10" s="7">
        <v>764.4</v>
      </c>
      <c r="E10" s="7">
        <v>765.2</v>
      </c>
    </row>
    <row r="11" spans="1:5" x14ac:dyDescent="0.2">
      <c r="A11" s="7" t="s">
        <v>9</v>
      </c>
      <c r="B11" s="24">
        <v>7878.2</v>
      </c>
      <c r="C11" s="24">
        <v>8099.6</v>
      </c>
      <c r="D11" s="24">
        <v>8111.8</v>
      </c>
      <c r="E11" s="24">
        <v>8113.9</v>
      </c>
    </row>
    <row r="12" spans="1:5" x14ac:dyDescent="0.2">
      <c r="A12" s="7" t="s">
        <v>10</v>
      </c>
      <c r="B12" s="24">
        <v>4185.2</v>
      </c>
      <c r="C12" s="24">
        <v>4258.1000000000004</v>
      </c>
      <c r="D12" s="24">
        <v>4260.3</v>
      </c>
      <c r="E12" s="24">
        <v>4269.3999999999996</v>
      </c>
    </row>
    <row r="13" spans="1:5" x14ac:dyDescent="0.2">
      <c r="A13" s="7" t="s">
        <v>162</v>
      </c>
      <c r="B13" s="7">
        <v>626.6</v>
      </c>
      <c r="C13" s="7">
        <v>633.1</v>
      </c>
      <c r="D13" s="7">
        <v>642.6</v>
      </c>
      <c r="E13" s="7">
        <v>634.5</v>
      </c>
    </row>
    <row r="14" spans="1:5" x14ac:dyDescent="0.2">
      <c r="A14" s="7" t="s">
        <v>12</v>
      </c>
      <c r="B14" s="7">
        <v>655.7</v>
      </c>
      <c r="C14" s="7">
        <v>673.7</v>
      </c>
      <c r="D14" s="7">
        <v>675</v>
      </c>
      <c r="E14" s="7">
        <v>675.7</v>
      </c>
    </row>
    <row r="15" spans="1:5" x14ac:dyDescent="0.2">
      <c r="A15" s="7" t="s">
        <v>13</v>
      </c>
      <c r="B15" s="24">
        <v>5882.1</v>
      </c>
      <c r="C15" s="24">
        <v>5921.3</v>
      </c>
      <c r="D15" s="24">
        <v>5916.1</v>
      </c>
      <c r="E15" s="24">
        <v>5909.2</v>
      </c>
    </row>
    <row r="16" spans="1:5" x14ac:dyDescent="0.2">
      <c r="A16" s="7" t="s">
        <v>14</v>
      </c>
      <c r="B16" s="24">
        <v>2986.3</v>
      </c>
      <c r="C16" s="24">
        <v>3050.3</v>
      </c>
      <c r="D16" s="24">
        <v>3056.3</v>
      </c>
      <c r="E16" s="24">
        <v>3052.2</v>
      </c>
    </row>
    <row r="17" spans="1:5" x14ac:dyDescent="0.2">
      <c r="A17" s="7" t="s">
        <v>15</v>
      </c>
      <c r="B17" s="24">
        <v>1549.3</v>
      </c>
      <c r="C17" s="24">
        <v>1576.7</v>
      </c>
      <c r="D17" s="24">
        <v>1575.1</v>
      </c>
      <c r="E17" s="24">
        <v>1573</v>
      </c>
    </row>
    <row r="18" spans="1:5" x14ac:dyDescent="0.2">
      <c r="A18" s="7" t="s">
        <v>16</v>
      </c>
      <c r="B18" s="24">
        <v>1395.5</v>
      </c>
      <c r="C18" s="24">
        <v>1399.4</v>
      </c>
      <c r="D18" s="24">
        <v>1399.3</v>
      </c>
      <c r="E18" s="24">
        <v>1404.2</v>
      </c>
    </row>
    <row r="19" spans="1:5" x14ac:dyDescent="0.2">
      <c r="A19" s="7" t="s">
        <v>17</v>
      </c>
      <c r="B19" s="24">
        <v>1863.2</v>
      </c>
      <c r="C19" s="24">
        <v>1892.1</v>
      </c>
      <c r="D19" s="24">
        <v>1895.9</v>
      </c>
      <c r="E19" s="24">
        <v>1895.9</v>
      </c>
    </row>
    <row r="20" spans="1:5" x14ac:dyDescent="0.2">
      <c r="A20" s="7" t="s">
        <v>18</v>
      </c>
      <c r="B20" s="24">
        <v>1987.5</v>
      </c>
      <c r="C20" s="24">
        <v>1987.8</v>
      </c>
      <c r="D20" s="24">
        <v>1990.5</v>
      </c>
      <c r="E20" s="24">
        <v>1990</v>
      </c>
    </row>
    <row r="21" spans="1:5" x14ac:dyDescent="0.2">
      <c r="A21" s="7" t="s">
        <v>19</v>
      </c>
      <c r="B21" s="7">
        <v>605.79999999999995</v>
      </c>
      <c r="C21" s="7">
        <v>609.5</v>
      </c>
      <c r="D21" s="7">
        <v>611.70000000000005</v>
      </c>
      <c r="E21" s="7">
        <v>611.6</v>
      </c>
    </row>
    <row r="22" spans="1:5" x14ac:dyDescent="0.2">
      <c r="A22" s="7" t="s">
        <v>163</v>
      </c>
      <c r="B22" s="24">
        <v>2625.6</v>
      </c>
      <c r="C22" s="24">
        <v>2671.6</v>
      </c>
      <c r="D22" s="24">
        <v>2674.3</v>
      </c>
      <c r="E22" s="24">
        <v>2670.3</v>
      </c>
    </row>
    <row r="23" spans="1:5" x14ac:dyDescent="0.2">
      <c r="A23" s="7" t="s">
        <v>21</v>
      </c>
      <c r="B23" s="24">
        <v>3425.6</v>
      </c>
      <c r="C23" s="24">
        <v>3495.2</v>
      </c>
      <c r="D23" s="24">
        <v>3499.9</v>
      </c>
      <c r="E23" s="24">
        <v>3492.8</v>
      </c>
    </row>
    <row r="24" spans="1:5" x14ac:dyDescent="0.2">
      <c r="A24" s="7" t="s">
        <v>22</v>
      </c>
      <c r="B24" s="24">
        <v>4187.3999999999996</v>
      </c>
      <c r="C24" s="24">
        <v>4277.6000000000004</v>
      </c>
      <c r="D24" s="24">
        <v>4281.3</v>
      </c>
      <c r="E24" s="24">
        <v>4271.5</v>
      </c>
    </row>
    <row r="25" spans="1:5" x14ac:dyDescent="0.2">
      <c r="A25" s="7" t="s">
        <v>23</v>
      </c>
      <c r="B25" s="24">
        <v>2819.2</v>
      </c>
      <c r="C25" s="24">
        <v>2856.1</v>
      </c>
      <c r="D25" s="24">
        <v>2862.1</v>
      </c>
      <c r="E25" s="24">
        <v>2856.4</v>
      </c>
    </row>
    <row r="26" spans="1:5" x14ac:dyDescent="0.2">
      <c r="A26" s="7" t="s">
        <v>24</v>
      </c>
      <c r="B26" s="24">
        <v>1119.8</v>
      </c>
      <c r="C26" s="24">
        <v>1132</v>
      </c>
      <c r="D26" s="24">
        <v>1131.7</v>
      </c>
      <c r="E26" s="24">
        <v>1131.7</v>
      </c>
    </row>
    <row r="27" spans="1:5" x14ac:dyDescent="0.2">
      <c r="A27" s="7" t="s">
        <v>25</v>
      </c>
      <c r="B27" s="24">
        <v>2739.7</v>
      </c>
      <c r="C27" s="24">
        <v>2771.7</v>
      </c>
      <c r="D27" s="24">
        <v>2777.8</v>
      </c>
      <c r="E27" s="24">
        <v>2761.3</v>
      </c>
    </row>
    <row r="28" spans="1:5" x14ac:dyDescent="0.2">
      <c r="A28" s="7" t="s">
        <v>26</v>
      </c>
      <c r="B28" s="7">
        <v>453.7</v>
      </c>
      <c r="C28" s="7">
        <v>457.4</v>
      </c>
      <c r="D28" s="7">
        <v>457.3</v>
      </c>
      <c r="E28" s="7">
        <v>456.4</v>
      </c>
    </row>
    <row r="29" spans="1:5" x14ac:dyDescent="0.2">
      <c r="A29" s="7" t="s">
        <v>164</v>
      </c>
      <c r="B29" s="7">
        <v>994.8</v>
      </c>
      <c r="C29" s="7">
        <v>996.4</v>
      </c>
      <c r="D29" s="24">
        <v>1001.7</v>
      </c>
      <c r="E29" s="24">
        <v>1000.4</v>
      </c>
    </row>
    <row r="30" spans="1:5" x14ac:dyDescent="0.2">
      <c r="A30" s="7" t="s">
        <v>28</v>
      </c>
      <c r="B30" s="24">
        <v>1227.0999999999999</v>
      </c>
      <c r="C30" s="24">
        <v>1260</v>
      </c>
      <c r="D30" s="24">
        <v>1264.3</v>
      </c>
      <c r="E30" s="24">
        <v>1261.7</v>
      </c>
    </row>
    <row r="31" spans="1:5" x14ac:dyDescent="0.2">
      <c r="A31" s="7" t="s">
        <v>29</v>
      </c>
      <c r="B31" s="7">
        <v>650.1</v>
      </c>
      <c r="C31" s="7">
        <v>657.6</v>
      </c>
      <c r="D31" s="7">
        <v>653.5</v>
      </c>
      <c r="E31" s="7">
        <v>654</v>
      </c>
    </row>
    <row r="32" spans="1:5" x14ac:dyDescent="0.2">
      <c r="A32" s="7" t="s">
        <v>30</v>
      </c>
      <c r="B32" s="24">
        <v>3969.7</v>
      </c>
      <c r="C32" s="24">
        <v>3989.1</v>
      </c>
      <c r="D32" s="24">
        <v>4004.6</v>
      </c>
      <c r="E32" s="24">
        <v>4009.3</v>
      </c>
    </row>
    <row r="33" spans="1:5" x14ac:dyDescent="0.2">
      <c r="A33" s="7" t="s">
        <v>31</v>
      </c>
      <c r="B33" s="7">
        <v>821.6</v>
      </c>
      <c r="C33" s="7">
        <v>825.7</v>
      </c>
      <c r="D33" s="7">
        <v>828</v>
      </c>
      <c r="E33" s="7">
        <v>828</v>
      </c>
    </row>
    <row r="34" spans="1:5" x14ac:dyDescent="0.2">
      <c r="A34" s="7" t="s">
        <v>32</v>
      </c>
      <c r="B34" s="24">
        <v>9133.9</v>
      </c>
      <c r="C34" s="24">
        <v>9262.9</v>
      </c>
      <c r="D34" s="24">
        <v>9249.2000000000007</v>
      </c>
      <c r="E34" s="24">
        <v>9261.2000000000007</v>
      </c>
    </row>
    <row r="35" spans="1:5" x14ac:dyDescent="0.2">
      <c r="A35" s="7" t="s">
        <v>33</v>
      </c>
      <c r="B35" s="24">
        <v>4152</v>
      </c>
      <c r="C35" s="24">
        <v>4257.8999999999996</v>
      </c>
      <c r="D35" s="24">
        <v>4254.8999999999996</v>
      </c>
      <c r="E35" s="24">
        <v>4259.6000000000004</v>
      </c>
    </row>
    <row r="36" spans="1:5" x14ac:dyDescent="0.2">
      <c r="A36" s="7" t="s">
        <v>34</v>
      </c>
      <c r="B36" s="7">
        <v>466</v>
      </c>
      <c r="C36" s="7">
        <v>461.2</v>
      </c>
      <c r="D36" s="7">
        <v>460.5</v>
      </c>
      <c r="E36" s="7">
        <v>458.7</v>
      </c>
    </row>
    <row r="37" spans="1:5" x14ac:dyDescent="0.2">
      <c r="A37" s="7" t="s">
        <v>35</v>
      </c>
      <c r="B37" s="24">
        <v>5351.6</v>
      </c>
      <c r="C37" s="24">
        <v>5396.5</v>
      </c>
      <c r="D37" s="24">
        <v>5409.5</v>
      </c>
      <c r="E37" s="24">
        <v>5400.9</v>
      </c>
    </row>
    <row r="38" spans="1:5" x14ac:dyDescent="0.2">
      <c r="A38" s="7" t="s">
        <v>165</v>
      </c>
      <c r="B38" s="24">
        <v>1658.1</v>
      </c>
      <c r="C38" s="24">
        <v>1665.2</v>
      </c>
      <c r="D38" s="24">
        <v>1661.5</v>
      </c>
      <c r="E38" s="24">
        <v>1661.1</v>
      </c>
    </row>
    <row r="39" spans="1:5" x14ac:dyDescent="0.2">
      <c r="A39" s="7" t="s">
        <v>37</v>
      </c>
      <c r="B39" s="24">
        <v>1728.7</v>
      </c>
      <c r="C39" s="24">
        <v>1778.9</v>
      </c>
      <c r="D39" s="24">
        <v>1782.4</v>
      </c>
      <c r="E39" s="24">
        <v>1777.1</v>
      </c>
    </row>
    <row r="40" spans="1:5" x14ac:dyDescent="0.2">
      <c r="A40" s="7" t="s">
        <v>38</v>
      </c>
      <c r="B40" s="24">
        <v>5802.3</v>
      </c>
      <c r="C40" s="24">
        <v>5858.6</v>
      </c>
      <c r="D40" s="24">
        <v>5856.7</v>
      </c>
      <c r="E40" s="24">
        <v>5840.3</v>
      </c>
    </row>
    <row r="41" spans="1:5" x14ac:dyDescent="0.2">
      <c r="A41" s="7" t="s">
        <v>39</v>
      </c>
      <c r="B41" s="7">
        <v>479.1</v>
      </c>
      <c r="C41" s="7">
        <v>485.8</v>
      </c>
      <c r="D41" s="7">
        <v>483.9</v>
      </c>
      <c r="E41" s="7">
        <v>482.1</v>
      </c>
    </row>
    <row r="42" spans="1:5" x14ac:dyDescent="0.2">
      <c r="A42" s="7" t="s">
        <v>40</v>
      </c>
      <c r="B42" s="24">
        <v>1953.3</v>
      </c>
      <c r="C42" s="24">
        <v>2003.6</v>
      </c>
      <c r="D42" s="24">
        <v>2010.4</v>
      </c>
      <c r="E42" s="24">
        <v>2016.7</v>
      </c>
    </row>
    <row r="43" spans="1:5" x14ac:dyDescent="0.2">
      <c r="A43" s="7" t="s">
        <v>166</v>
      </c>
      <c r="B43" s="7">
        <v>424.4</v>
      </c>
      <c r="C43" s="7">
        <v>433.3</v>
      </c>
      <c r="D43" s="7">
        <v>430.4</v>
      </c>
      <c r="E43" s="7">
        <v>431.1</v>
      </c>
    </row>
    <row r="44" spans="1:5" x14ac:dyDescent="0.2">
      <c r="A44" s="7" t="s">
        <v>167</v>
      </c>
      <c r="B44" s="24">
        <v>2830.3</v>
      </c>
      <c r="C44" s="24">
        <v>2870.8</v>
      </c>
      <c r="D44" s="24">
        <v>2875.1</v>
      </c>
      <c r="E44" s="24">
        <v>2877</v>
      </c>
    </row>
    <row r="45" spans="1:5" x14ac:dyDescent="0.2">
      <c r="A45" s="7" t="s">
        <v>43</v>
      </c>
      <c r="B45" s="24">
        <v>11621.1</v>
      </c>
      <c r="C45" s="24">
        <v>11822.7</v>
      </c>
      <c r="D45" s="24">
        <v>11819.3</v>
      </c>
      <c r="E45" s="24">
        <v>11845.9</v>
      </c>
    </row>
    <row r="46" spans="1:5" x14ac:dyDescent="0.2">
      <c r="A46" s="7" t="s">
        <v>44</v>
      </c>
      <c r="B46" s="24">
        <v>1335.4</v>
      </c>
      <c r="C46" s="24">
        <v>1387</v>
      </c>
      <c r="D46" s="24">
        <v>1385.9</v>
      </c>
      <c r="E46" s="24">
        <v>1385.2</v>
      </c>
    </row>
    <row r="47" spans="1:5" x14ac:dyDescent="0.2">
      <c r="A47" s="7" t="s">
        <v>45</v>
      </c>
      <c r="B47" s="7">
        <v>310.2</v>
      </c>
      <c r="C47" s="7">
        <v>314.5</v>
      </c>
      <c r="D47" s="7">
        <v>314.3</v>
      </c>
      <c r="E47" s="7">
        <v>312.2</v>
      </c>
    </row>
    <row r="48" spans="1:5" x14ac:dyDescent="0.2">
      <c r="A48" s="7" t="s">
        <v>46</v>
      </c>
      <c r="B48" s="24">
        <v>3777.5</v>
      </c>
      <c r="C48" s="24">
        <v>3817</v>
      </c>
      <c r="D48" s="24">
        <v>3814.4</v>
      </c>
      <c r="E48" s="24">
        <v>3814.2</v>
      </c>
    </row>
    <row r="49" spans="1:5" x14ac:dyDescent="0.2">
      <c r="A49" s="7" t="s">
        <v>47</v>
      </c>
      <c r="B49" s="24">
        <v>3095.8</v>
      </c>
      <c r="C49" s="24">
        <v>3187.4</v>
      </c>
      <c r="D49" s="24">
        <v>3192.6</v>
      </c>
      <c r="E49" s="24">
        <v>3190.4</v>
      </c>
    </row>
    <row r="50" spans="1:5" x14ac:dyDescent="0.2">
      <c r="A50" s="7" t="s">
        <v>48</v>
      </c>
      <c r="B50" s="7">
        <v>762.6</v>
      </c>
      <c r="C50" s="7">
        <v>749</v>
      </c>
      <c r="D50" s="7">
        <v>749.6</v>
      </c>
      <c r="E50" s="7">
        <v>751.2</v>
      </c>
    </row>
    <row r="51" spans="1:5" x14ac:dyDescent="0.2">
      <c r="A51" s="7" t="s">
        <v>49</v>
      </c>
      <c r="B51" s="24">
        <v>2846.8</v>
      </c>
      <c r="C51" s="24">
        <v>2891.5</v>
      </c>
      <c r="D51" s="24">
        <v>2898.8</v>
      </c>
      <c r="E51" s="24">
        <v>2900.2</v>
      </c>
    </row>
    <row r="52" spans="1:5" x14ac:dyDescent="0.2">
      <c r="A52" s="7" t="s">
        <v>50</v>
      </c>
      <c r="B52" s="7">
        <v>293</v>
      </c>
      <c r="C52" s="7">
        <v>293.60000000000002</v>
      </c>
      <c r="D52" s="7">
        <v>292.3</v>
      </c>
      <c r="E52" s="7">
        <v>290.39999999999998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43" sqref="C43"/>
    </sheetView>
  </sheetViews>
  <sheetFormatPr defaultRowHeight="12.75" x14ac:dyDescent="0.2"/>
  <cols>
    <col min="1" max="1" width="16" style="7" customWidth="1"/>
    <col min="2" max="16384" width="9.140625" style="7"/>
  </cols>
  <sheetData>
    <row r="1" spans="1:5" x14ac:dyDescent="0.2">
      <c r="A1" s="3"/>
      <c r="B1" s="4">
        <v>41883</v>
      </c>
      <c r="C1" s="4">
        <v>42186</v>
      </c>
      <c r="D1" s="4">
        <v>42217</v>
      </c>
      <c r="E1" s="6">
        <v>42248</v>
      </c>
    </row>
    <row r="2" spans="1:5" x14ac:dyDescent="0.2">
      <c r="A2" s="7" t="s">
        <v>0</v>
      </c>
      <c r="B2" s="7">
        <v>378</v>
      </c>
      <c r="C2" s="7">
        <v>381.7</v>
      </c>
      <c r="D2" s="7">
        <v>382.2</v>
      </c>
      <c r="E2" s="7">
        <v>381.1</v>
      </c>
    </row>
    <row r="3" spans="1:5" x14ac:dyDescent="0.2">
      <c r="A3" s="7" t="s">
        <v>1</v>
      </c>
      <c r="B3" s="7">
        <v>81.8</v>
      </c>
      <c r="C3" s="7">
        <v>81.8</v>
      </c>
      <c r="D3" s="7">
        <v>81.7</v>
      </c>
      <c r="E3" s="7">
        <v>80.900000000000006</v>
      </c>
    </row>
    <row r="4" spans="1:5" x14ac:dyDescent="0.2">
      <c r="A4" s="7" t="s">
        <v>2</v>
      </c>
      <c r="B4" s="7">
        <v>411.4</v>
      </c>
      <c r="C4" s="7">
        <v>403.7</v>
      </c>
      <c r="D4" s="7">
        <v>407.1</v>
      </c>
      <c r="E4" s="7">
        <v>411.7</v>
      </c>
    </row>
    <row r="5" spans="1:5" x14ac:dyDescent="0.2">
      <c r="A5" s="7" t="s">
        <v>3</v>
      </c>
      <c r="B5" s="7">
        <v>213.8</v>
      </c>
      <c r="C5" s="7">
        <v>213.9</v>
      </c>
      <c r="D5" s="7">
        <v>213.6</v>
      </c>
      <c r="E5" s="7">
        <v>213.5</v>
      </c>
    </row>
    <row r="6" spans="1:5" x14ac:dyDescent="0.2">
      <c r="A6" s="7" t="s">
        <v>4</v>
      </c>
      <c r="B6" s="24">
        <v>2426</v>
      </c>
      <c r="C6" s="24">
        <v>2424.5</v>
      </c>
      <c r="D6" s="24">
        <v>2458.5</v>
      </c>
      <c r="E6" s="24">
        <v>2464.6999999999998</v>
      </c>
    </row>
    <row r="7" spans="1:5" x14ac:dyDescent="0.2">
      <c r="A7" s="7" t="s">
        <v>5</v>
      </c>
      <c r="B7" s="7">
        <v>407.5</v>
      </c>
      <c r="C7" s="7">
        <v>416.9</v>
      </c>
      <c r="D7" s="7">
        <v>417.7</v>
      </c>
      <c r="E7" s="7">
        <v>415.7</v>
      </c>
    </row>
    <row r="8" spans="1:5" x14ac:dyDescent="0.2">
      <c r="A8" s="7" t="s">
        <v>6</v>
      </c>
      <c r="B8" s="7">
        <v>238.4</v>
      </c>
      <c r="C8" s="7">
        <v>239</v>
      </c>
      <c r="D8" s="7">
        <v>240.3</v>
      </c>
      <c r="E8" s="7">
        <v>239.4</v>
      </c>
    </row>
    <row r="9" spans="1:5" x14ac:dyDescent="0.2">
      <c r="A9" s="7" t="s">
        <v>7</v>
      </c>
      <c r="B9" s="7">
        <v>64.8</v>
      </c>
      <c r="C9" s="7">
        <v>66</v>
      </c>
      <c r="D9" s="7">
        <v>65.5</v>
      </c>
      <c r="E9" s="7">
        <v>65.8</v>
      </c>
    </row>
    <row r="10" spans="1:5" x14ac:dyDescent="0.2">
      <c r="A10" s="7" t="s">
        <v>8</v>
      </c>
      <c r="B10" s="7">
        <v>234.3</v>
      </c>
      <c r="C10" s="7">
        <v>236.7</v>
      </c>
      <c r="D10" s="7">
        <v>235</v>
      </c>
      <c r="E10" s="7">
        <v>235.3</v>
      </c>
    </row>
    <row r="11" spans="1:5" x14ac:dyDescent="0.2">
      <c r="A11" s="7" t="s">
        <v>9</v>
      </c>
      <c r="B11" s="24">
        <v>1071.7</v>
      </c>
      <c r="C11" s="24">
        <v>1079.2</v>
      </c>
      <c r="D11" s="24">
        <v>1079.5999999999999</v>
      </c>
      <c r="E11" s="24">
        <v>1073</v>
      </c>
    </row>
    <row r="12" spans="1:5" x14ac:dyDescent="0.2">
      <c r="A12" s="7" t="s">
        <v>10</v>
      </c>
      <c r="B12" s="7">
        <v>687.3</v>
      </c>
      <c r="C12" s="7">
        <v>684.9</v>
      </c>
      <c r="D12" s="7">
        <v>687.7</v>
      </c>
      <c r="E12" s="7">
        <v>692.9</v>
      </c>
    </row>
    <row r="13" spans="1:5" x14ac:dyDescent="0.2">
      <c r="A13" s="7" t="s">
        <v>11</v>
      </c>
      <c r="B13" s="7">
        <v>125.2</v>
      </c>
      <c r="C13" s="7">
        <v>123.5</v>
      </c>
      <c r="D13" s="7">
        <v>129.4</v>
      </c>
      <c r="E13" s="7">
        <v>123.8</v>
      </c>
    </row>
    <row r="14" spans="1:5" x14ac:dyDescent="0.2">
      <c r="A14" s="7" t="s">
        <v>12</v>
      </c>
      <c r="B14" s="7">
        <v>118.4</v>
      </c>
      <c r="C14" s="7">
        <v>120.7</v>
      </c>
      <c r="D14" s="7">
        <v>120.8</v>
      </c>
      <c r="E14" s="7">
        <v>121.6</v>
      </c>
    </row>
    <row r="15" spans="1:5" x14ac:dyDescent="0.2">
      <c r="A15" s="7" t="s">
        <v>13</v>
      </c>
      <c r="B15" s="7">
        <v>828.4</v>
      </c>
      <c r="C15" s="7">
        <v>828.9</v>
      </c>
      <c r="D15" s="7">
        <v>827.5</v>
      </c>
      <c r="E15" s="7">
        <v>829.6</v>
      </c>
    </row>
    <row r="16" spans="1:5" x14ac:dyDescent="0.2">
      <c r="A16" s="7" t="s">
        <v>14</v>
      </c>
      <c r="B16" s="7">
        <v>427.7</v>
      </c>
      <c r="C16" s="7">
        <v>429.6</v>
      </c>
      <c r="D16" s="7">
        <v>441.1</v>
      </c>
      <c r="E16" s="7">
        <v>430.4</v>
      </c>
    </row>
    <row r="17" spans="1:5" x14ac:dyDescent="0.2">
      <c r="A17" s="7" t="s">
        <v>15</v>
      </c>
      <c r="B17" s="7">
        <v>256.10000000000002</v>
      </c>
      <c r="C17" s="7">
        <v>259.5</v>
      </c>
      <c r="D17" s="7">
        <v>258.10000000000002</v>
      </c>
      <c r="E17" s="7">
        <v>257.8</v>
      </c>
    </row>
    <row r="18" spans="1:5" x14ac:dyDescent="0.2">
      <c r="A18" s="7" t="s">
        <v>16</v>
      </c>
      <c r="B18" s="7">
        <v>256.7</v>
      </c>
      <c r="C18" s="7">
        <v>254.2</v>
      </c>
      <c r="D18" s="7">
        <v>254.6</v>
      </c>
      <c r="E18" s="7">
        <v>255.3</v>
      </c>
    </row>
    <row r="19" spans="1:5" x14ac:dyDescent="0.2">
      <c r="A19" s="7" t="s">
        <v>17</v>
      </c>
      <c r="B19" s="7">
        <v>323.8</v>
      </c>
      <c r="C19" s="7">
        <v>327.3</v>
      </c>
      <c r="D19" s="7">
        <v>328.8</v>
      </c>
      <c r="E19" s="7">
        <v>327.5</v>
      </c>
    </row>
    <row r="20" spans="1:5" x14ac:dyDescent="0.2">
      <c r="A20" s="7" t="s">
        <v>18</v>
      </c>
      <c r="B20" s="7">
        <v>328</v>
      </c>
      <c r="C20" s="7">
        <v>321.3</v>
      </c>
      <c r="D20" s="7">
        <v>323.39999999999998</v>
      </c>
      <c r="E20" s="7">
        <v>323.3</v>
      </c>
    </row>
    <row r="21" spans="1:5" x14ac:dyDescent="0.2">
      <c r="A21" s="7" t="s">
        <v>19</v>
      </c>
      <c r="B21" s="7">
        <v>100.2</v>
      </c>
      <c r="C21" s="7">
        <v>99.4</v>
      </c>
      <c r="D21" s="7">
        <v>99.6</v>
      </c>
      <c r="E21" s="7">
        <v>101</v>
      </c>
    </row>
    <row r="22" spans="1:5" x14ac:dyDescent="0.2">
      <c r="A22" s="7" t="s">
        <v>20</v>
      </c>
      <c r="B22" s="7">
        <v>506.3</v>
      </c>
      <c r="C22" s="7">
        <v>506.7</v>
      </c>
      <c r="D22" s="7">
        <v>512.1</v>
      </c>
      <c r="E22" s="7">
        <v>514.29999999999995</v>
      </c>
    </row>
    <row r="23" spans="1:5" x14ac:dyDescent="0.2">
      <c r="A23" s="7" t="s">
        <v>21</v>
      </c>
      <c r="B23" s="7">
        <v>453.6</v>
      </c>
      <c r="C23" s="7">
        <v>461.9</v>
      </c>
      <c r="D23" s="7">
        <v>460.1</v>
      </c>
      <c r="E23" s="7">
        <v>462.4</v>
      </c>
    </row>
    <row r="24" spans="1:5" x14ac:dyDescent="0.2">
      <c r="A24" s="7" t="s">
        <v>22</v>
      </c>
      <c r="B24" s="7">
        <v>594.79999999999995</v>
      </c>
      <c r="C24" s="7">
        <v>588.29999999999995</v>
      </c>
      <c r="D24" s="7">
        <v>590.20000000000005</v>
      </c>
      <c r="E24" s="7">
        <v>594.29999999999995</v>
      </c>
    </row>
    <row r="25" spans="1:5" x14ac:dyDescent="0.2">
      <c r="A25" s="7" t="s">
        <v>23</v>
      </c>
      <c r="B25" s="7">
        <v>421.7</v>
      </c>
      <c r="C25" s="7">
        <v>422.3</v>
      </c>
      <c r="D25" s="7">
        <v>416.8</v>
      </c>
      <c r="E25" s="7">
        <v>416.5</v>
      </c>
    </row>
    <row r="26" spans="1:5" x14ac:dyDescent="0.2">
      <c r="A26" s="7" t="s">
        <v>24</v>
      </c>
      <c r="B26" s="7">
        <v>244.9</v>
      </c>
      <c r="C26" s="7">
        <v>248.3</v>
      </c>
      <c r="D26" s="7">
        <v>247.4</v>
      </c>
      <c r="E26" s="7">
        <v>248.4</v>
      </c>
    </row>
    <row r="27" spans="1:5" x14ac:dyDescent="0.2">
      <c r="A27" s="7" t="s">
        <v>25</v>
      </c>
      <c r="B27" s="7">
        <v>431.9</v>
      </c>
      <c r="C27" s="7">
        <v>447.5</v>
      </c>
      <c r="D27" s="7">
        <v>445.5</v>
      </c>
      <c r="E27" s="7">
        <v>432.1</v>
      </c>
    </row>
    <row r="28" spans="1:5" x14ac:dyDescent="0.2">
      <c r="A28" s="7" t="s">
        <v>26</v>
      </c>
      <c r="B28" s="7">
        <v>89</v>
      </c>
      <c r="C28" s="7">
        <v>87.5</v>
      </c>
      <c r="D28" s="7">
        <v>87.7</v>
      </c>
      <c r="E28" s="7">
        <v>87.8</v>
      </c>
    </row>
    <row r="29" spans="1:5" x14ac:dyDescent="0.2">
      <c r="A29" s="7" t="s">
        <v>27</v>
      </c>
      <c r="B29" s="7">
        <v>171.1</v>
      </c>
      <c r="C29" s="7">
        <v>171.7</v>
      </c>
      <c r="D29" s="7">
        <v>172.6</v>
      </c>
      <c r="E29" s="7">
        <v>173.1</v>
      </c>
    </row>
    <row r="30" spans="1:5" x14ac:dyDescent="0.2">
      <c r="A30" s="7" t="s">
        <v>28</v>
      </c>
      <c r="B30" s="7">
        <v>154.19999999999999</v>
      </c>
      <c r="C30" s="7">
        <v>153.80000000000001</v>
      </c>
      <c r="D30" s="7">
        <v>154.4</v>
      </c>
      <c r="E30" s="7">
        <v>154.9</v>
      </c>
    </row>
    <row r="31" spans="1:5" x14ac:dyDescent="0.2">
      <c r="A31" s="7" t="s">
        <v>29</v>
      </c>
      <c r="B31" s="7">
        <v>91.1</v>
      </c>
      <c r="C31" s="7">
        <v>88.2</v>
      </c>
      <c r="D31" s="7">
        <v>87</v>
      </c>
      <c r="E31" s="7">
        <v>87.3</v>
      </c>
    </row>
    <row r="32" spans="1:5" x14ac:dyDescent="0.2">
      <c r="A32" s="7" t="s">
        <v>30</v>
      </c>
      <c r="B32" s="7">
        <v>621.4</v>
      </c>
      <c r="C32" s="7">
        <v>620.29999999999995</v>
      </c>
      <c r="D32" s="7">
        <v>620.1</v>
      </c>
      <c r="E32" s="7">
        <v>621.4</v>
      </c>
    </row>
    <row r="33" spans="1:5" x14ac:dyDescent="0.2">
      <c r="A33" s="7" t="s">
        <v>31</v>
      </c>
      <c r="B33" s="7">
        <v>192.3</v>
      </c>
      <c r="C33" s="7">
        <v>188.8</v>
      </c>
      <c r="D33" s="7">
        <v>192.9</v>
      </c>
      <c r="E33" s="7">
        <v>193</v>
      </c>
    </row>
    <row r="34" spans="1:5" x14ac:dyDescent="0.2">
      <c r="A34" s="7" t="s">
        <v>32</v>
      </c>
      <c r="B34" s="24">
        <v>1438.3</v>
      </c>
      <c r="C34" s="24">
        <v>1436.6</v>
      </c>
      <c r="D34" s="24">
        <v>1438.9</v>
      </c>
      <c r="E34" s="24">
        <v>1439.5</v>
      </c>
    </row>
    <row r="35" spans="1:5" x14ac:dyDescent="0.2">
      <c r="A35" s="7" t="s">
        <v>33</v>
      </c>
      <c r="B35" s="7">
        <v>714.1</v>
      </c>
      <c r="C35" s="7">
        <v>715.9</v>
      </c>
      <c r="D35" s="7">
        <v>712.3</v>
      </c>
      <c r="E35" s="7">
        <v>710.7</v>
      </c>
    </row>
    <row r="36" spans="1:5" x14ac:dyDescent="0.2">
      <c r="A36" s="7" t="s">
        <v>34</v>
      </c>
      <c r="B36" s="7">
        <v>80.8</v>
      </c>
      <c r="C36" s="7">
        <v>81.7</v>
      </c>
      <c r="D36" s="7">
        <v>81.400000000000006</v>
      </c>
      <c r="E36" s="7">
        <v>81.599999999999994</v>
      </c>
    </row>
    <row r="37" spans="1:5" x14ac:dyDescent="0.2">
      <c r="A37" s="7" t="s">
        <v>35</v>
      </c>
      <c r="B37" s="7">
        <v>762.4</v>
      </c>
      <c r="C37" s="7">
        <v>777.3</v>
      </c>
      <c r="D37" s="7">
        <v>776.2</v>
      </c>
      <c r="E37" s="7">
        <v>762.2</v>
      </c>
    </row>
    <row r="38" spans="1:5" x14ac:dyDescent="0.2">
      <c r="A38" s="7" t="s">
        <v>36</v>
      </c>
      <c r="B38" s="7">
        <v>348.4</v>
      </c>
      <c r="C38" s="7">
        <v>350.3</v>
      </c>
      <c r="D38" s="7">
        <v>349.7</v>
      </c>
      <c r="E38" s="7">
        <v>348.3</v>
      </c>
    </row>
    <row r="39" spans="1:5" x14ac:dyDescent="0.2">
      <c r="A39" s="7" t="s">
        <v>37</v>
      </c>
      <c r="B39" s="7">
        <v>295.7</v>
      </c>
      <c r="C39" s="7">
        <v>300.60000000000002</v>
      </c>
      <c r="D39" s="7">
        <v>301.39999999999998</v>
      </c>
      <c r="E39" s="7">
        <v>302.7</v>
      </c>
    </row>
    <row r="40" spans="1:5" x14ac:dyDescent="0.2">
      <c r="A40" s="7" t="s">
        <v>38</v>
      </c>
      <c r="B40" s="7">
        <v>711.9</v>
      </c>
      <c r="C40" s="7">
        <v>708.8</v>
      </c>
      <c r="D40" s="7">
        <v>717.2</v>
      </c>
      <c r="E40" s="7">
        <v>706</v>
      </c>
    </row>
    <row r="41" spans="1:5" x14ac:dyDescent="0.2">
      <c r="A41" s="7" t="s">
        <v>39</v>
      </c>
      <c r="B41" s="7">
        <v>60.2</v>
      </c>
      <c r="C41" s="7">
        <v>60.6</v>
      </c>
      <c r="D41" s="7">
        <v>60</v>
      </c>
      <c r="E41" s="7">
        <v>59.7</v>
      </c>
    </row>
    <row r="42" spans="1:5" x14ac:dyDescent="0.2">
      <c r="A42" s="7" t="s">
        <v>40</v>
      </c>
      <c r="B42" s="7">
        <v>358.1</v>
      </c>
      <c r="C42" s="7">
        <v>360.6</v>
      </c>
      <c r="D42" s="7">
        <v>362</v>
      </c>
      <c r="E42" s="7">
        <v>362.2</v>
      </c>
    </row>
    <row r="43" spans="1:5" x14ac:dyDescent="0.2">
      <c r="A43" s="7" t="s">
        <v>41</v>
      </c>
      <c r="B43" s="7">
        <v>78.099999999999994</v>
      </c>
      <c r="C43" s="7">
        <v>79</v>
      </c>
      <c r="D43" s="7">
        <v>77.900000000000006</v>
      </c>
      <c r="E43" s="7">
        <v>78.599999999999994</v>
      </c>
    </row>
    <row r="44" spans="1:5" x14ac:dyDescent="0.2">
      <c r="A44" s="7" t="s">
        <v>42</v>
      </c>
      <c r="B44" s="7">
        <v>424.7</v>
      </c>
      <c r="C44" s="7">
        <v>421.2</v>
      </c>
      <c r="D44" s="7">
        <v>423.7</v>
      </c>
      <c r="E44" s="7">
        <v>426.8</v>
      </c>
    </row>
    <row r="45" spans="1:5" x14ac:dyDescent="0.2">
      <c r="A45" s="7" t="s">
        <v>43</v>
      </c>
      <c r="B45" s="24">
        <v>1830.9</v>
      </c>
      <c r="C45" s="24">
        <v>1857.4</v>
      </c>
      <c r="D45" s="24">
        <v>1854.4</v>
      </c>
      <c r="E45" s="24">
        <v>1849.8</v>
      </c>
    </row>
    <row r="46" spans="1:5" x14ac:dyDescent="0.2">
      <c r="A46" s="7" t="s">
        <v>44</v>
      </c>
      <c r="B46" s="7">
        <v>230.2</v>
      </c>
      <c r="C46" s="7">
        <v>235.7</v>
      </c>
      <c r="D46" s="7">
        <v>231.7</v>
      </c>
      <c r="E46" s="7">
        <v>232.2</v>
      </c>
    </row>
    <row r="47" spans="1:5" x14ac:dyDescent="0.2">
      <c r="A47" s="7" t="s">
        <v>45</v>
      </c>
      <c r="B47" s="7">
        <v>56.3</v>
      </c>
      <c r="C47" s="7">
        <v>56.1</v>
      </c>
      <c r="D47" s="7">
        <v>56.6</v>
      </c>
      <c r="E47" s="7">
        <v>56.2</v>
      </c>
    </row>
    <row r="48" spans="1:5" x14ac:dyDescent="0.2">
      <c r="A48" s="7" t="s">
        <v>46</v>
      </c>
      <c r="B48" s="7">
        <v>707.4</v>
      </c>
      <c r="C48" s="7">
        <v>709.7</v>
      </c>
      <c r="D48" s="7">
        <v>711</v>
      </c>
      <c r="E48" s="7">
        <v>708.7</v>
      </c>
    </row>
    <row r="49" spans="1:5" x14ac:dyDescent="0.2">
      <c r="A49" s="7" t="s">
        <v>47</v>
      </c>
      <c r="B49" s="7">
        <v>556.1</v>
      </c>
      <c r="C49" s="7">
        <v>565.29999999999995</v>
      </c>
      <c r="D49" s="7">
        <v>569.20000000000005</v>
      </c>
      <c r="E49" s="7">
        <v>569.20000000000005</v>
      </c>
    </row>
    <row r="50" spans="1:5" x14ac:dyDescent="0.2">
      <c r="A50" s="7" t="s">
        <v>48</v>
      </c>
      <c r="B50" s="7">
        <v>153.30000000000001</v>
      </c>
      <c r="C50" s="7">
        <v>149.30000000000001</v>
      </c>
      <c r="D50" s="7">
        <v>149.19999999999999</v>
      </c>
      <c r="E50" s="7">
        <v>152.5</v>
      </c>
    </row>
    <row r="51" spans="1:5" x14ac:dyDescent="0.2">
      <c r="A51" s="7" t="s">
        <v>49</v>
      </c>
      <c r="B51" s="7">
        <v>411.5</v>
      </c>
      <c r="C51" s="7">
        <v>417.5</v>
      </c>
      <c r="D51" s="7">
        <v>416.9</v>
      </c>
      <c r="E51" s="7">
        <v>419.6</v>
      </c>
    </row>
    <row r="52" spans="1:5" x14ac:dyDescent="0.2">
      <c r="A52" s="7" t="s">
        <v>50</v>
      </c>
      <c r="B52" s="7">
        <v>71.3</v>
      </c>
      <c r="C52" s="7">
        <v>72.5</v>
      </c>
      <c r="D52" s="7">
        <v>72.099999999999994</v>
      </c>
      <c r="E52" s="7">
        <v>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BLS_Table_3</vt:lpstr>
      <vt:lpstr>BLS_T5_Total</vt:lpstr>
      <vt:lpstr>BLS_T5_GOV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cp:lastPrinted>2015-05-27T14:28:30Z</cp:lastPrinted>
  <dcterms:created xsi:type="dcterms:W3CDTF">2015-03-27T14:43:53Z</dcterms:created>
  <dcterms:modified xsi:type="dcterms:W3CDTF">2015-10-20T15:14:20Z</dcterms:modified>
</cp:coreProperties>
</file>