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megan\Documents\April SEM\"/>
    </mc:Choice>
  </mc:AlternateContent>
  <bookViews>
    <workbookView xWindow="0" yWindow="0" windowWidth="16457" windowHeight="6711" activeTab="2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62913"/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3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D3" i="1"/>
  <c r="C3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2" i="2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3" i="2"/>
  <c r="B53" i="3" l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B3" i="1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46" i="5"/>
  <c r="B24" i="5"/>
  <c r="B38" i="5"/>
  <c r="B3" i="5"/>
  <c r="B26" i="5"/>
  <c r="B31" i="5"/>
  <c r="E52" i="4"/>
  <c r="E50" i="4"/>
  <c r="E48" i="4"/>
  <c r="D4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0" i="5" l="1"/>
  <c r="B53" i="5"/>
  <c r="B15" i="5"/>
  <c r="B11" i="5"/>
  <c r="B35" i="5"/>
  <c r="B39" i="5"/>
  <c r="B23" i="5"/>
  <c r="B52" i="5"/>
  <c r="B8" i="5"/>
  <c r="B7" i="5"/>
  <c r="B50" i="5"/>
  <c r="B49" i="5"/>
  <c r="B33" i="5"/>
  <c r="B18" i="5"/>
  <c r="B45" i="5"/>
  <c r="B28" i="5"/>
  <c r="B14" i="5"/>
  <c r="B22" i="5"/>
  <c r="B34" i="5"/>
  <c r="B19" i="5"/>
  <c r="B4" i="5"/>
  <c r="B41" i="5"/>
  <c r="B44" i="5"/>
  <c r="B1" i="5"/>
  <c r="D27" i="5"/>
  <c r="B37" i="5"/>
  <c r="B12" i="5"/>
  <c r="B20" i="5"/>
  <c r="B21" i="5"/>
  <c r="B6" i="5"/>
  <c r="B36" i="5"/>
  <c r="B42" i="5"/>
  <c r="B27" i="5"/>
  <c r="B9" i="5"/>
  <c r="B16" i="5"/>
  <c r="B25" i="5"/>
  <c r="D8" i="5"/>
  <c r="D44" i="5"/>
  <c r="B48" i="5"/>
  <c r="B32" i="5"/>
  <c r="B13" i="5"/>
  <c r="B47" i="5"/>
  <c r="B30" i="5"/>
  <c r="B17" i="5"/>
  <c r="B43" i="5"/>
  <c r="B51" i="5"/>
  <c r="B29" i="5"/>
  <c r="B10" i="5"/>
  <c r="B5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7" i="5" s="1"/>
  <c r="F4" i="4"/>
  <c r="F6" i="4"/>
  <c r="F8" i="4"/>
  <c r="F10" i="4"/>
  <c r="F12" i="4"/>
  <c r="F14" i="4"/>
  <c r="F16" i="4"/>
  <c r="E3" i="5" s="1"/>
  <c r="F18" i="4"/>
  <c r="F20" i="4"/>
  <c r="F22" i="4"/>
  <c r="F24" i="4"/>
  <c r="F26" i="4"/>
  <c r="F28" i="4"/>
  <c r="F30" i="4"/>
  <c r="F32" i="4"/>
  <c r="F34" i="4"/>
  <c r="E54" i="4"/>
  <c r="E5" i="4"/>
  <c r="D37" i="5" s="1"/>
  <c r="E7" i="4"/>
  <c r="D50" i="5" s="1"/>
  <c r="E9" i="4"/>
  <c r="D31" i="5" s="1"/>
  <c r="E11" i="4"/>
  <c r="E13" i="4"/>
  <c r="E15" i="4"/>
  <c r="E17" i="4"/>
  <c r="D41" i="5" s="1"/>
  <c r="E19" i="4"/>
  <c r="E21" i="4"/>
  <c r="D38" i="5" s="1"/>
  <c r="E23" i="4"/>
  <c r="E25" i="4"/>
  <c r="D12" i="5" s="1"/>
  <c r="E27" i="4"/>
  <c r="D17" i="5" s="1"/>
  <c r="E29" i="4"/>
  <c r="E31" i="4"/>
  <c r="E33" i="4"/>
  <c r="D35" i="5" s="1"/>
  <c r="E35" i="4"/>
  <c r="E37" i="4"/>
  <c r="D20" i="5" s="1"/>
  <c r="E39" i="4"/>
  <c r="D51" i="5" s="1"/>
  <c r="E41" i="4"/>
  <c r="D21" i="5" s="1"/>
  <c r="E43" i="4"/>
  <c r="E45" i="4"/>
  <c r="D6" i="5" s="1"/>
  <c r="E47" i="4"/>
  <c r="E49" i="4"/>
  <c r="D49" i="5" s="1"/>
  <c r="E51" i="4"/>
  <c r="E53" i="4"/>
  <c r="D7" i="5" s="1"/>
  <c r="C47" i="5"/>
  <c r="C11" i="5"/>
  <c r="C53" i="5"/>
  <c r="C41" i="5"/>
  <c r="C45" i="5"/>
  <c r="C28" i="5"/>
  <c r="C22" i="5"/>
  <c r="C33" i="5"/>
  <c r="C52" i="5"/>
  <c r="B55" i="5" l="1"/>
  <c r="C39" i="5"/>
  <c r="C7" i="5"/>
  <c r="C6" i="5"/>
  <c r="C20" i="5"/>
  <c r="D30" i="5"/>
  <c r="D13" i="5"/>
  <c r="E8" i="5"/>
  <c r="E11" i="5"/>
  <c r="E43" i="5"/>
  <c r="E17" i="5"/>
  <c r="D34" i="5"/>
  <c r="D14" i="5"/>
  <c r="D11" i="5"/>
  <c r="E27" i="5"/>
  <c r="E34" i="5"/>
  <c r="C9" i="5"/>
  <c r="C27" i="5"/>
  <c r="C43" i="5"/>
  <c r="D10" i="5"/>
  <c r="D48" i="5"/>
  <c r="E14" i="5"/>
  <c r="E5" i="5"/>
  <c r="E44" i="5"/>
  <c r="E39" i="5"/>
  <c r="C34" i="5"/>
  <c r="D26" i="5"/>
  <c r="E42" i="5"/>
  <c r="E35" i="5"/>
  <c r="C24" i="5"/>
  <c r="D5" i="5"/>
  <c r="D29" i="5"/>
  <c r="D47" i="5"/>
  <c r="E41" i="5"/>
  <c r="D42" i="5"/>
  <c r="C37" i="5"/>
  <c r="E29" i="5"/>
  <c r="E47" i="5"/>
  <c r="E22" i="5"/>
  <c r="D16" i="5"/>
  <c r="C4" i="5"/>
  <c r="C46" i="5"/>
  <c r="C29" i="5"/>
  <c r="E50" i="5"/>
  <c r="E15" i="5"/>
  <c r="E36" i="5"/>
  <c r="E21" i="5"/>
  <c r="D25" i="5"/>
  <c r="D28" i="5"/>
  <c r="C23" i="5"/>
  <c r="C16" i="5"/>
  <c r="C32" i="5"/>
  <c r="C21" i="5"/>
  <c r="D43" i="5"/>
  <c r="D32" i="5"/>
  <c r="E28" i="5"/>
  <c r="E45" i="5"/>
  <c r="E10" i="5"/>
  <c r="E30" i="5"/>
  <c r="E13" i="5"/>
  <c r="D18" i="5"/>
  <c r="D15" i="5"/>
  <c r="C49" i="5"/>
  <c r="C25" i="5"/>
  <c r="C50" i="5"/>
  <c r="C15" i="5"/>
  <c r="C42" i="5"/>
  <c r="C17" i="5"/>
  <c r="C36" i="5"/>
  <c r="C26" i="5"/>
  <c r="D52" i="5"/>
  <c r="E18" i="5"/>
  <c r="E51" i="5"/>
  <c r="E46" i="5"/>
  <c r="E48" i="5"/>
  <c r="E19" i="5"/>
  <c r="E33" i="5"/>
  <c r="E1" i="5"/>
  <c r="C44" i="5"/>
  <c r="C1" i="5"/>
  <c r="C19" i="5"/>
  <c r="C18" i="5"/>
  <c r="C30" i="5"/>
  <c r="C48" i="5"/>
  <c r="C10" i="5"/>
  <c r="C51" i="5"/>
  <c r="C12" i="5"/>
  <c r="C31" i="5"/>
  <c r="D36" i="5"/>
  <c r="D40" i="5"/>
  <c r="E49" i="5"/>
  <c r="E9" i="5"/>
  <c r="E53" i="5"/>
  <c r="E6" i="5"/>
  <c r="E20" i="5"/>
  <c r="E24" i="5"/>
  <c r="E38" i="5"/>
  <c r="E26" i="5"/>
  <c r="E37" i="5"/>
  <c r="E23" i="5"/>
  <c r="D33" i="5"/>
  <c r="D9" i="5"/>
  <c r="C38" i="5"/>
  <c r="D46" i="5"/>
  <c r="E32" i="5"/>
  <c r="D19" i="5"/>
  <c r="D45" i="5"/>
  <c r="D23" i="5"/>
  <c r="C14" i="5"/>
  <c r="C8" i="5"/>
  <c r="C13" i="5"/>
  <c r="C5" i="5"/>
  <c r="C35" i="5"/>
  <c r="C40" i="5"/>
  <c r="C3" i="5"/>
  <c r="D24" i="5"/>
  <c r="E16" i="5"/>
  <c r="E12" i="5"/>
  <c r="E40" i="5"/>
  <c r="E31" i="5"/>
  <c r="E4" i="5"/>
  <c r="E52" i="5"/>
  <c r="E25" i="5"/>
  <c r="D22" i="5"/>
  <c r="D3" i="5"/>
  <c r="D39" i="5"/>
  <c r="D53" i="5"/>
  <c r="E55" i="5" l="1"/>
  <c r="C55" i="5"/>
</calcChain>
</file>

<file path=xl/sharedStrings.xml><?xml version="1.0" encoding="utf-8"?>
<sst xmlns="http://schemas.openxmlformats.org/spreadsheetml/2006/main" count="496" uniqueCount="124">
  <si>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</si>
  <si>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</si>
  <si>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</si>
  <si>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</si>
  <si>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</si>
  <si>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</si>
  <si>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</si>
  <si>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</si>
  <si>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</si>
  <si>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</si>
  <si>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</si>
  <si>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</si>
  <si>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</si>
  <si>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</si>
  <si>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</si>
  <si>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</si>
  <si>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</si>
  <si>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</si>
  <si>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</si>
  <si>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</si>
  <si>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</si>
  <si>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</si>
  <si>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</si>
  <si>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</si>
  <si>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</si>
  <si>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</si>
  <si>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</si>
  <si>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</si>
  <si>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</si>
  <si>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</si>
  <si>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</si>
  <si>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</si>
  <si>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</si>
  <si>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</si>
  <si>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</si>
  <si>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</si>
  <si>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</si>
  <si>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</si>
  <si>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</si>
  <si>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</si>
  <si>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</si>
  <si>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</si>
  <si>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</si>
  <si>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</si>
  <si>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</si>
  <si>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</si>
  <si>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</si>
  <si>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</si>
  <si>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</si>
  <si>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</si>
  <si>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</si>
  <si>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</si>
  <si>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</si>
  <si>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</si>
  <si>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</si>
  <si>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</si>
  <si>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</si>
  <si>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</si>
  <si>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</si>
  <si>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</si>
  <si>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</si>
  <si>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</si>
  <si>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</si>
  <si>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</si>
  <si>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</si>
  <si>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</si>
  <si>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</si>
  <si>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</si>
  <si>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</si>
  <si>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</si>
  <si>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</si>
  <si>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</si>
  <si>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</si>
  <si>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</si>
  <si>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</si>
  <si>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</si>
  <si>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</si>
  <si>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</si>
  <si>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</si>
  <si>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</si>
  <si>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</si>
  <si>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</si>
  <si>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</si>
  <si>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</si>
  <si>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</si>
  <si>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</si>
  <si>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</si>
  <si>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</si>
  <si>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</si>
  <si>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</si>
  <si>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</si>
  <si>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</si>
  <si>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</si>
  <si>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</si>
  <si>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</si>
  <si>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</si>
  <si>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</si>
  <si>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</si>
  <si>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</si>
  <si>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</si>
  <si>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</si>
  <si>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</si>
  <si>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</si>
  <si>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</si>
  <si>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</si>
  <si>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</si>
  <si>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</si>
  <si>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</si>
  <si>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</si>
  <si>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</si>
  <si>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</si>
  <si>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</si>
  <si>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</si>
  <si>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</si>
  <si>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</si>
  <si>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</si>
  <si>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</si>
  <si>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District of Columbia(3)(2)</t>
  </si>
  <si>
    <t>Hawaii(2)</t>
  </si>
  <si>
    <t>Maryland(2)</t>
  </si>
  <si>
    <t>Nebraska(2)</t>
  </si>
  <si>
    <t>South Dakota(2)</t>
  </si>
  <si>
    <t>Tennessee(2)</t>
  </si>
  <si>
    <t>Employment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</si>
</sst>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0.0000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9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23" fillId="40" borderId="0" xfId="0" applyFont="1" applyFill="1"/>
    <xf numFmtId="0" fontId="23" fillId="0" borderId="0" xfId="0" applyFont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172" fontId="56" fillId="0" borderId="0" xfId="0" applyNumberFormat="1" applyFont="1"/>
    <xf numFmtId="0" fontId="75" fillId="0" borderId="0" xfId="0" applyFont="1"/>
    <xf numFmtId="170" fontId="75" fillId="0" borderId="0" xfId="0" applyNumberFormat="1" applyFont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2" sqref="A2"/>
    </sheetView>
  </sheetViews>
  <sheetFormatPr defaultColWidth="9.15234375" defaultRowHeight="12.45"/>
  <cols>
    <col min="1" max="1" width="17.3828125" style="7" bestFit="1" customWidth="1"/>
    <col min="2" max="2" width="9" style="7" customWidth="1"/>
    <col min="3" max="3" width="25" style="2" customWidth="1"/>
    <col min="4" max="4" width="24.84375" style="2" customWidth="1"/>
    <col min="5" max="5" width="28.84375" style="2" customWidth="1"/>
    <col min="6" max="6" width="28" style="2" customWidth="1"/>
    <col min="7" max="16384" width="9.15234375" style="2"/>
  </cols>
  <sheetData>
    <row r="1" spans="1:10" ht="17.600000000000001">
      <c r="A1" s="36" t="s">
        <v>123</v>
      </c>
      <c r="B1" s="36"/>
      <c r="C1" s="36"/>
      <c r="D1" s="36"/>
      <c r="E1" s="36"/>
      <c r="F1" s="36"/>
    </row>
    <row r="2" spans="1:10" ht="37.299999999999997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>
      <c r="A3" s="8" t="s">
        <v>51</v>
      </c>
      <c r="B3" s="16" t="s">
        <v>110</v>
      </c>
      <c r="C3" s="1">
        <f>+Unemployment!E2</f>
        <v>4.4000000000000004</v>
      </c>
      <c r="D3" s="1">
        <f>+Unemployment!F2</f>
        <v>-0.59999999999999964</v>
      </c>
      <c r="E3" s="1">
        <f>+Total_Employment!F2</f>
        <v>1.5553516054120919</v>
      </c>
      <c r="F3" s="1">
        <f>+Government_Employment!F2</f>
        <v>0.80772528315509184</v>
      </c>
    </row>
    <row r="4" spans="1:10">
      <c r="A4" s="8" t="s">
        <v>0</v>
      </c>
      <c r="B4" s="16" t="s">
        <v>59</v>
      </c>
      <c r="C4" s="1">
        <f>+Unemployment!E3</f>
        <v>5.4</v>
      </c>
      <c r="D4" s="1">
        <f>+Unemployment!F3</f>
        <v>-0.39999999999999947</v>
      </c>
      <c r="E4" s="1">
        <f>+Total_Employment!F3</f>
        <v>1.3133874239350973</v>
      </c>
      <c r="F4" s="1">
        <f>+Government_Employment!F3</f>
        <v>1.0060894890124406</v>
      </c>
    </row>
    <row r="5" spans="1:10">
      <c r="A5" s="8" t="s">
        <v>1</v>
      </c>
      <c r="B5" s="16" t="s">
        <v>60</v>
      </c>
      <c r="C5" s="1">
        <f>+Unemployment!E4</f>
        <v>6.6</v>
      </c>
      <c r="D5" s="1">
        <f>+Unemployment!F4</f>
        <v>0</v>
      </c>
      <c r="E5" s="1">
        <f>+Total_Employment!F4</f>
        <v>-2.1486123545210511</v>
      </c>
      <c r="F5" s="1">
        <f>+Government_Employment!F4</f>
        <v>-0.12300123001229846</v>
      </c>
    </row>
    <row r="6" spans="1:10">
      <c r="A6" s="8" t="s">
        <v>2</v>
      </c>
      <c r="B6" s="16" t="s">
        <v>61</v>
      </c>
      <c r="C6" s="1">
        <f>+Unemployment!E5</f>
        <v>5</v>
      </c>
      <c r="D6" s="1">
        <f>+Unemployment!F5</f>
        <v>-0.40000000000000036</v>
      </c>
      <c r="E6" s="1">
        <f>+Total_Employment!F5</f>
        <v>1.9757854861472302</v>
      </c>
      <c r="F6" s="1">
        <f>+Government_Employment!F5</f>
        <v>-0.26809651474530849</v>
      </c>
    </row>
    <row r="7" spans="1:10">
      <c r="A7" s="8" t="s">
        <v>3</v>
      </c>
      <c r="B7" s="16" t="s">
        <v>62</v>
      </c>
      <c r="C7" s="1">
        <f>+Unemployment!E6</f>
        <v>3.5</v>
      </c>
      <c r="D7" s="1">
        <f>+Unemployment!F6</f>
        <v>-0.59999999999999964</v>
      </c>
      <c r="E7" s="1">
        <f>+Total_Employment!F6</f>
        <v>1.4608667265159525</v>
      </c>
      <c r="F7" s="1">
        <f>+Government_Employment!F6</f>
        <v>-0.65758572099577917</v>
      </c>
    </row>
    <row r="8" spans="1:10">
      <c r="A8" s="8" t="s">
        <v>4</v>
      </c>
      <c r="B8" s="16" t="s">
        <v>63</v>
      </c>
      <c r="C8" s="1">
        <f>+Unemployment!E7</f>
        <v>4.8</v>
      </c>
      <c r="D8" s="1">
        <f>+Unemployment!F7</f>
        <v>-0.70000000000000018</v>
      </c>
      <c r="E8" s="1">
        <f>+Total_Employment!F7</f>
        <v>1.4393870290978716</v>
      </c>
      <c r="F8" s="1">
        <f>+Government_Employment!F7</f>
        <v>1.7760710428417203</v>
      </c>
    </row>
    <row r="9" spans="1:10">
      <c r="A9" s="8" t="s">
        <v>5</v>
      </c>
      <c r="B9" s="16" t="s">
        <v>64</v>
      </c>
      <c r="C9" s="1">
        <f>+Unemployment!E8</f>
        <v>2.2999999999999998</v>
      </c>
      <c r="D9" s="1">
        <f>+Unemployment!F8</f>
        <v>-1</v>
      </c>
      <c r="E9" s="1">
        <f>+Total_Employment!F8</f>
        <v>1.7643425218129893</v>
      </c>
      <c r="F9" s="1">
        <f>+Government_Employment!F8</f>
        <v>0.21057557323351794</v>
      </c>
    </row>
    <row r="10" spans="1:10">
      <c r="A10" s="8" t="s">
        <v>6</v>
      </c>
      <c r="B10" s="16" t="s">
        <v>65</v>
      </c>
      <c r="C10" s="1">
        <f>+Unemployment!E9</f>
        <v>4.9000000000000004</v>
      </c>
      <c r="D10" s="1">
        <f>+Unemployment!F9</f>
        <v>-0.5</v>
      </c>
      <c r="E10" s="1">
        <f>+Total_Employment!F9</f>
        <v>0.32782976694283317</v>
      </c>
      <c r="F10" s="1">
        <f>+Government_Employment!F9</f>
        <v>-1.851851851851849</v>
      </c>
    </row>
    <row r="11" spans="1:10">
      <c r="A11" s="8" t="s">
        <v>7</v>
      </c>
      <c r="B11" s="16" t="s">
        <v>66</v>
      </c>
      <c r="C11" s="1">
        <f>+Unemployment!E10</f>
        <v>4.5999999999999996</v>
      </c>
      <c r="D11" s="1">
        <f>+Unemployment!F10</f>
        <v>0.19999999999999929</v>
      </c>
      <c r="E11" s="1">
        <f>+Total_Employment!F10</f>
        <v>0.59602649006622599</v>
      </c>
      <c r="F11" s="1">
        <f>+Government_Employment!F10</f>
        <v>0.15337423312882237</v>
      </c>
    </row>
    <row r="12" spans="1:10">
      <c r="A12" s="8" t="s">
        <v>8</v>
      </c>
      <c r="B12" s="16" t="s">
        <v>67</v>
      </c>
      <c r="C12" s="1">
        <f>+Unemployment!E11</f>
        <v>5.9</v>
      </c>
      <c r="D12" s="1">
        <f>+Unemployment!F11</f>
        <v>-0.19999999999999929</v>
      </c>
      <c r="E12" s="1">
        <f>+Total_Employment!F11</f>
        <v>0.51105148843746395</v>
      </c>
      <c r="F12" s="1">
        <f>+Government_Employment!F11</f>
        <v>-0.25041736227044975</v>
      </c>
    </row>
    <row r="13" spans="1:10">
      <c r="A13" s="8" t="s">
        <v>9</v>
      </c>
      <c r="B13" s="16" t="s">
        <v>68</v>
      </c>
      <c r="C13" s="1">
        <f>+Unemployment!E12</f>
        <v>4.5</v>
      </c>
      <c r="D13" s="1">
        <f>+Unemployment!F12</f>
        <v>-0.40000000000000036</v>
      </c>
      <c r="E13" s="1">
        <f>+Total_Employment!F12</f>
        <v>2.5836321982463772</v>
      </c>
      <c r="F13" s="1">
        <f>+Government_Employment!F12</f>
        <v>0.57766367137357388</v>
      </c>
    </row>
    <row r="14" spans="1:10">
      <c r="A14" s="8" t="s">
        <v>10</v>
      </c>
      <c r="B14" s="16" t="s">
        <v>69</v>
      </c>
      <c r="C14" s="1">
        <f>+Unemployment!E13</f>
        <v>5</v>
      </c>
      <c r="D14" s="1">
        <f>+Unemployment!F13</f>
        <v>-0.40000000000000036</v>
      </c>
      <c r="E14" s="1">
        <f>+Total_Employment!F13</f>
        <v>2.6096345133353127</v>
      </c>
      <c r="F14" s="1">
        <f>+Government_Employment!F13</f>
        <v>1.3302148808653769</v>
      </c>
    </row>
    <row r="15" spans="1:10">
      <c r="A15" s="8" t="s">
        <v>11</v>
      </c>
      <c r="B15" s="16" t="s">
        <v>70</v>
      </c>
      <c r="C15" s="1">
        <f>+Unemployment!E14</f>
        <v>2.7</v>
      </c>
      <c r="D15" s="1">
        <f>+Unemployment!F14</f>
        <v>-0.39999999999999991</v>
      </c>
      <c r="E15" s="1">
        <f>+Total_Employment!F14</f>
        <v>1.4117282035370771</v>
      </c>
      <c r="F15" s="1">
        <f>+Government_Employment!F14</f>
        <v>1.5248796147672605</v>
      </c>
    </row>
    <row r="16" spans="1:10">
      <c r="A16" s="8" t="s">
        <v>12</v>
      </c>
      <c r="B16" s="16" t="s">
        <v>71</v>
      </c>
      <c r="C16" s="1">
        <f>+Unemployment!E15</f>
        <v>3.4</v>
      </c>
      <c r="D16" s="1">
        <f>+Unemployment!F15</f>
        <v>-0.39999999999999991</v>
      </c>
      <c r="E16" s="1">
        <f>+Total_Employment!F15</f>
        <v>2.6460381723539594</v>
      </c>
      <c r="F16" s="1">
        <f>+Government_Employment!F15</f>
        <v>2.5768911055694232</v>
      </c>
    </row>
    <row r="17" spans="1:6">
      <c r="A17" s="8" t="s">
        <v>13</v>
      </c>
      <c r="B17" s="16" t="s">
        <v>72</v>
      </c>
      <c r="C17" s="1">
        <f>+Unemployment!E16</f>
        <v>4.7</v>
      </c>
      <c r="D17" s="1">
        <f>+Unemployment!F16</f>
        <v>-1.2999999999999998</v>
      </c>
      <c r="E17" s="1">
        <f>+Total_Employment!F16</f>
        <v>0.36789186309762467</v>
      </c>
      <c r="F17" s="1">
        <f>+Government_Employment!F16</f>
        <v>-0.14520813165536106</v>
      </c>
    </row>
    <row r="18" spans="1:6">
      <c r="A18" s="8" t="s">
        <v>14</v>
      </c>
      <c r="B18" s="16" t="s">
        <v>73</v>
      </c>
      <c r="C18" s="1">
        <f>+Unemployment!E17</f>
        <v>3.6</v>
      </c>
      <c r="D18" s="1">
        <f>+Unemployment!F17</f>
        <v>-1.1000000000000001</v>
      </c>
      <c r="E18" s="1">
        <f>+Total_Employment!F17</f>
        <v>1.0112505690316631</v>
      </c>
      <c r="F18" s="1">
        <f>+Government_Employment!F17</f>
        <v>0.5608787099789847</v>
      </c>
    </row>
    <row r="19" spans="1:6">
      <c r="A19" s="8" t="s">
        <v>15</v>
      </c>
      <c r="B19" s="16" t="s">
        <v>74</v>
      </c>
      <c r="C19" s="1">
        <f>+Unemployment!E18</f>
        <v>3.1</v>
      </c>
      <c r="D19" s="1">
        <f>+Unemployment!F18</f>
        <v>-0.69999999999999973</v>
      </c>
      <c r="E19" s="1">
        <f>+Total_Employment!F18</f>
        <v>0.5090029903925597</v>
      </c>
      <c r="F19" s="1">
        <f>+Government_Employment!F18</f>
        <v>-0.50465838509317074</v>
      </c>
    </row>
    <row r="20" spans="1:6">
      <c r="A20" s="8" t="s">
        <v>16</v>
      </c>
      <c r="B20" s="16" t="s">
        <v>75</v>
      </c>
      <c r="C20" s="1">
        <f>+Unemployment!E19</f>
        <v>3.7</v>
      </c>
      <c r="D20" s="1">
        <f>+Unemployment!F19</f>
        <v>-0.39999999999999947</v>
      </c>
      <c r="E20" s="1">
        <f>+Total_Employment!F19</f>
        <v>-0.17714164245731245</v>
      </c>
      <c r="F20" s="1">
        <f>+Government_Employment!F19</f>
        <v>-0.39032006245121043</v>
      </c>
    </row>
    <row r="21" spans="1:6">
      <c r="A21" s="8" t="s">
        <v>17</v>
      </c>
      <c r="B21" s="16" t="s">
        <v>76</v>
      </c>
      <c r="C21" s="1">
        <f>+Unemployment!E20</f>
        <v>5.0999999999999996</v>
      </c>
      <c r="D21" s="1">
        <f>+Unemployment!F20</f>
        <v>9.9999999999999645E-2</v>
      </c>
      <c r="E21" s="1">
        <f>+Total_Employment!F20</f>
        <v>1.6349630561232509</v>
      </c>
      <c r="F21" s="1">
        <f>+Government_Employment!F20</f>
        <v>-0.12574662055958585</v>
      </c>
    </row>
    <row r="22" spans="1:6">
      <c r="A22" s="8" t="s">
        <v>18</v>
      </c>
      <c r="B22" s="16" t="s">
        <v>77</v>
      </c>
      <c r="C22" s="1">
        <f>+Unemployment!E21</f>
        <v>5.8</v>
      </c>
      <c r="D22" s="1">
        <f>+Unemployment!F21</f>
        <v>-0.40000000000000036</v>
      </c>
      <c r="E22" s="1">
        <f>+Total_Employment!F21</f>
        <v>-6.5799463481297504E-2</v>
      </c>
      <c r="F22" s="1">
        <f>+Government_Employment!F21</f>
        <v>-0.95150399017802645</v>
      </c>
    </row>
    <row r="23" spans="1:6">
      <c r="A23" s="8" t="s">
        <v>19</v>
      </c>
      <c r="B23" s="16" t="s">
        <v>78</v>
      </c>
      <c r="C23" s="1">
        <f>+Unemployment!E22</f>
        <v>3</v>
      </c>
      <c r="D23" s="1">
        <f>+Unemployment!F22</f>
        <v>-0.79999999999999982</v>
      </c>
      <c r="E23" s="1">
        <f>+Total_Employment!F22</f>
        <v>0.63106796116505492</v>
      </c>
      <c r="F23" s="1">
        <f>+Government_Employment!F22</f>
        <v>0.40040040040039138</v>
      </c>
    </row>
    <row r="24" spans="1:6">
      <c r="A24" s="8" t="s">
        <v>20</v>
      </c>
      <c r="B24" s="16" t="s">
        <v>79</v>
      </c>
      <c r="C24" s="1">
        <f>+Unemployment!E23</f>
        <v>4.3</v>
      </c>
      <c r="D24" s="1">
        <f>+Unemployment!F23</f>
        <v>-0.10000000000000053</v>
      </c>
      <c r="E24" s="1">
        <f>+Total_Employment!F23</f>
        <v>1.664139639806228</v>
      </c>
      <c r="F24" s="1">
        <f>+Government_Employment!F23</f>
        <v>1.8489065606361654</v>
      </c>
    </row>
    <row r="25" spans="1:6">
      <c r="A25" s="8" t="s">
        <v>21</v>
      </c>
      <c r="B25" s="16" t="s">
        <v>80</v>
      </c>
      <c r="C25" s="1">
        <f>+Unemployment!E24</f>
        <v>3.9</v>
      </c>
      <c r="D25" s="1">
        <f>+Unemployment!F24</f>
        <v>-0.10000000000000009</v>
      </c>
      <c r="E25" s="1">
        <f>+Total_Employment!F24</f>
        <v>1.6501928979752778</v>
      </c>
      <c r="F25" s="1">
        <f>+Government_Employment!F24</f>
        <v>1.7073170731707332</v>
      </c>
    </row>
    <row r="26" spans="1:6">
      <c r="A26" s="8" t="s">
        <v>22</v>
      </c>
      <c r="B26" s="16" t="s">
        <v>81</v>
      </c>
      <c r="C26" s="1">
        <f>+Unemployment!E25</f>
        <v>4.7</v>
      </c>
      <c r="D26" s="1">
        <f>+Unemployment!F25</f>
        <v>-0.20000000000000018</v>
      </c>
      <c r="E26" s="1">
        <f>+Total_Employment!F25</f>
        <v>1.7053616942397598</v>
      </c>
      <c r="F26" s="1">
        <f>+Government_Employment!F25</f>
        <v>1.8443997317236782</v>
      </c>
    </row>
    <row r="27" spans="1:6">
      <c r="A27" s="8" t="s">
        <v>23</v>
      </c>
      <c r="B27" s="16" t="s">
        <v>82</v>
      </c>
      <c r="C27" s="1">
        <f>+Unemployment!E26</f>
        <v>3.8</v>
      </c>
      <c r="D27" s="1">
        <f>+Unemployment!F26</f>
        <v>0</v>
      </c>
      <c r="E27" s="1">
        <f>+Total_Employment!F26</f>
        <v>1.702877275396375</v>
      </c>
      <c r="F27" s="1">
        <f>+Government_Employment!F26</f>
        <v>1.0874704491725895</v>
      </c>
    </row>
    <row r="28" spans="1:6">
      <c r="A28" s="8" t="s">
        <v>24</v>
      </c>
      <c r="B28" s="16" t="s">
        <v>83</v>
      </c>
      <c r="C28" s="1">
        <f>+Unemployment!E27</f>
        <v>5</v>
      </c>
      <c r="D28" s="1">
        <f>+Unemployment!F27</f>
        <v>-1</v>
      </c>
      <c r="E28" s="1">
        <f>+Total_Employment!F27</f>
        <v>6.1178115714044523E-2</v>
      </c>
      <c r="F28" s="1">
        <f>+Government_Employment!F27</f>
        <v>0.53061224489796555</v>
      </c>
    </row>
    <row r="29" spans="1:6">
      <c r="A29" s="8" t="s">
        <v>25</v>
      </c>
      <c r="B29" s="16" t="s">
        <v>84</v>
      </c>
      <c r="C29" s="1">
        <f>+Unemployment!E28</f>
        <v>3.9</v>
      </c>
      <c r="D29" s="1">
        <f>+Unemployment!F28</f>
        <v>-0.60000000000000009</v>
      </c>
      <c r="E29" s="1">
        <f>+Total_Employment!F28</f>
        <v>1.2956751985878201</v>
      </c>
      <c r="F29" s="1">
        <f>+Government_Employment!F28</f>
        <v>0.60535506402794592</v>
      </c>
    </row>
    <row r="30" spans="1:6">
      <c r="A30" s="8" t="s">
        <v>26</v>
      </c>
      <c r="B30" s="16" t="s">
        <v>85</v>
      </c>
      <c r="C30" s="1">
        <f>+Unemployment!E29</f>
        <v>3.8</v>
      </c>
      <c r="D30" s="1">
        <f>+Unemployment!F29</f>
        <v>-0.40000000000000036</v>
      </c>
      <c r="E30" s="1">
        <f>+Total_Employment!F29</f>
        <v>1.7326203208556157</v>
      </c>
      <c r="F30" s="1">
        <f>+Government_Employment!F29</f>
        <v>1.2087912087912045</v>
      </c>
    </row>
    <row r="31" spans="1:6">
      <c r="A31" s="8" t="s">
        <v>27</v>
      </c>
      <c r="B31" s="16" t="s">
        <v>86</v>
      </c>
      <c r="C31" s="1">
        <f>+Unemployment!E30</f>
        <v>3</v>
      </c>
      <c r="D31" s="1">
        <f>+Unemployment!F30</f>
        <v>-0.20000000000000018</v>
      </c>
      <c r="E31" s="1">
        <f>+Total_Employment!F30</f>
        <v>1.1462450592885309</v>
      </c>
      <c r="F31" s="1">
        <f>+Government_Employment!F30</f>
        <v>-0.46538685282141445</v>
      </c>
    </row>
    <row r="32" spans="1:6">
      <c r="A32" s="8" t="s">
        <v>28</v>
      </c>
      <c r="B32" s="16" t="s">
        <v>87</v>
      </c>
      <c r="C32" s="1">
        <f>+Unemployment!E31</f>
        <v>4.7</v>
      </c>
      <c r="D32" s="1">
        <f>+Unemployment!F31</f>
        <v>-1.2000000000000002</v>
      </c>
      <c r="E32" s="1">
        <f>+Total_Employment!F31</f>
        <v>3.579175704989157</v>
      </c>
      <c r="F32" s="1">
        <f>+Government_Employment!F31</f>
        <v>1.3418530351437585</v>
      </c>
    </row>
    <row r="33" spans="1:6">
      <c r="A33" s="8" t="s">
        <v>29</v>
      </c>
      <c r="B33" s="16" t="s">
        <v>88</v>
      </c>
      <c r="C33" s="1">
        <f>+Unemployment!E32</f>
        <v>2.8</v>
      </c>
      <c r="D33" s="1">
        <f>+Unemployment!F32</f>
        <v>0</v>
      </c>
      <c r="E33" s="1">
        <f>+Total_Employment!F32</f>
        <v>1.8004501125281402</v>
      </c>
      <c r="F33" s="1">
        <f>+Government_Employment!F32</f>
        <v>0</v>
      </c>
    </row>
    <row r="34" spans="1:6">
      <c r="A34" s="8" t="s">
        <v>30</v>
      </c>
      <c r="B34" s="16" t="s">
        <v>89</v>
      </c>
      <c r="C34" s="1">
        <f>+Unemployment!E33</f>
        <v>4.0999999999999996</v>
      </c>
      <c r="D34" s="1">
        <f>+Unemployment!F33</f>
        <v>-1</v>
      </c>
      <c r="E34" s="1">
        <f>+Total_Employment!F33</f>
        <v>1.2696537978888367</v>
      </c>
      <c r="F34" s="1">
        <f>+Government_Employment!F33</f>
        <v>-0.70169712793732852</v>
      </c>
    </row>
    <row r="35" spans="1:6">
      <c r="A35" s="8" t="s">
        <v>31</v>
      </c>
      <c r="B35" s="16" t="s">
        <v>90</v>
      </c>
      <c r="C35" s="1">
        <f>+Unemployment!E34</f>
        <v>6.7</v>
      </c>
      <c r="D35" s="1">
        <f>+Unemployment!F34</f>
        <v>0.10000000000000053</v>
      </c>
      <c r="E35" s="1">
        <f>+Total_Employment!F34</f>
        <v>1.1559301625526874</v>
      </c>
      <c r="F35" s="1">
        <f>+Government_Employment!F34</f>
        <v>-0.312989045383405</v>
      </c>
    </row>
    <row r="36" spans="1:6">
      <c r="A36" s="8" t="s">
        <v>32</v>
      </c>
      <c r="B36" s="16" t="s">
        <v>91</v>
      </c>
      <c r="C36" s="1">
        <f>+Unemployment!E35</f>
        <v>4.3</v>
      </c>
      <c r="D36" s="1">
        <f>+Unemployment!F35</f>
        <v>-0.5</v>
      </c>
      <c r="E36" s="1">
        <f>+Total_Employment!F35</f>
        <v>1.0417110476758751</v>
      </c>
      <c r="F36" s="1">
        <f>+Government_Employment!F35</f>
        <v>0.72744907856450158</v>
      </c>
    </row>
    <row r="37" spans="1:6">
      <c r="A37" s="8" t="s">
        <v>33</v>
      </c>
      <c r="B37" s="16" t="s">
        <v>92</v>
      </c>
      <c r="C37" s="1">
        <f>+Unemployment!E36</f>
        <v>4.7</v>
      </c>
      <c r="D37" s="1">
        <f>+Unemployment!F36</f>
        <v>-0.29999999999999982</v>
      </c>
      <c r="E37" s="1">
        <f>+Total_Employment!F36</f>
        <v>1.2317433906452235</v>
      </c>
      <c r="F37" s="1">
        <f>+Government_Employment!F36</f>
        <v>0.88544548976206006</v>
      </c>
    </row>
    <row r="38" spans="1:6">
      <c r="A38" s="8" t="s">
        <v>34</v>
      </c>
      <c r="B38" s="16" t="s">
        <v>93</v>
      </c>
      <c r="C38" s="1">
        <f>+Unemployment!E37</f>
        <v>2.7</v>
      </c>
      <c r="D38" s="1">
        <f>+Unemployment!F37</f>
        <v>-0.59999999999999964</v>
      </c>
      <c r="E38" s="1">
        <f>+Total_Employment!F37</f>
        <v>0.39035591274396708</v>
      </c>
      <c r="F38" s="1">
        <f>+Government_Employment!F37</f>
        <v>0.60096153846154188</v>
      </c>
    </row>
    <row r="39" spans="1:6">
      <c r="A39" s="8" t="s">
        <v>35</v>
      </c>
      <c r="B39" s="16" t="s">
        <v>94</v>
      </c>
      <c r="C39" s="1">
        <f>+Unemployment!E38</f>
        <v>5</v>
      </c>
      <c r="D39" s="1">
        <f>+Unemployment!F38</f>
        <v>0</v>
      </c>
      <c r="E39" s="1">
        <f>+Total_Employment!F38</f>
        <v>0.65548028994504293</v>
      </c>
      <c r="F39" s="1">
        <f>+Government_Employment!F38</f>
        <v>-1.1851088496715123</v>
      </c>
    </row>
    <row r="40" spans="1:6">
      <c r="A40" s="8" t="s">
        <v>36</v>
      </c>
      <c r="B40" s="16" t="s">
        <v>95</v>
      </c>
      <c r="C40" s="1">
        <f>+Unemployment!E39</f>
        <v>4.3</v>
      </c>
      <c r="D40" s="1">
        <f>+Unemployment!F39</f>
        <v>-0.60000000000000053</v>
      </c>
      <c r="E40" s="1">
        <f>+Total_Employment!F39</f>
        <v>-0.15109391998066046</v>
      </c>
      <c r="F40" s="1">
        <f>+Government_Employment!F39</f>
        <v>5.6497175141245748E-2</v>
      </c>
    </row>
    <row r="41" spans="1:6">
      <c r="A41" s="8" t="s">
        <v>37</v>
      </c>
      <c r="B41" s="16" t="s">
        <v>96</v>
      </c>
      <c r="C41" s="1">
        <f>+Unemployment!E40</f>
        <v>3.7</v>
      </c>
      <c r="D41" s="1">
        <f>+Unemployment!F40</f>
        <v>-1.2999999999999998</v>
      </c>
      <c r="E41" s="1">
        <f>+Total_Employment!F40</f>
        <v>2.2992281162752537</v>
      </c>
      <c r="F41" s="1">
        <f>+Government_Employment!F40</f>
        <v>0.88148873653279836</v>
      </c>
    </row>
    <row r="42" spans="1:6">
      <c r="A42" s="8" t="s">
        <v>38</v>
      </c>
      <c r="B42" s="16" t="s">
        <v>97</v>
      </c>
      <c r="C42" s="1">
        <f>+Unemployment!E41</f>
        <v>4.9000000000000004</v>
      </c>
      <c r="D42" s="1">
        <f>+Unemployment!F41</f>
        <v>-0.59999999999999964</v>
      </c>
      <c r="E42" s="1">
        <f>+Total_Employment!F41</f>
        <v>0.77052610093379936</v>
      </c>
      <c r="F42" s="1">
        <f>+Government_Employment!F41</f>
        <v>-0.14267370523612932</v>
      </c>
    </row>
    <row r="43" spans="1:6">
      <c r="A43" s="8" t="s">
        <v>39</v>
      </c>
      <c r="B43" s="16" t="s">
        <v>98</v>
      </c>
      <c r="C43" s="1">
        <f>+Unemployment!E42</f>
        <v>4.3</v>
      </c>
      <c r="D43" s="1">
        <f>+Unemployment!F42</f>
        <v>-1.1000000000000005</v>
      </c>
      <c r="E43" s="1">
        <f>+Total_Employment!F42</f>
        <v>1.0212418300653558</v>
      </c>
      <c r="F43" s="1">
        <f>+Government_Employment!F42</f>
        <v>0.49751243781095411</v>
      </c>
    </row>
    <row r="44" spans="1:6">
      <c r="A44" s="8" t="s">
        <v>40</v>
      </c>
      <c r="B44" s="16" t="s">
        <v>99</v>
      </c>
      <c r="C44" s="1">
        <f>+Unemployment!E43</f>
        <v>4.3</v>
      </c>
      <c r="D44" s="1">
        <f>+Unemployment!F43</f>
        <v>-0.90000000000000036</v>
      </c>
      <c r="E44" s="1">
        <f>+Total_Employment!F43</f>
        <v>1.3968253968253963</v>
      </c>
      <c r="F44" s="1">
        <f>+Government_Employment!F43</f>
        <v>0.93767236624378025</v>
      </c>
    </row>
    <row r="45" spans="1:6">
      <c r="A45" s="8" t="s">
        <v>41</v>
      </c>
      <c r="B45" s="16" t="s">
        <v>100</v>
      </c>
      <c r="C45" s="1">
        <f>+Unemployment!E44</f>
        <v>2.8</v>
      </c>
      <c r="D45" s="1">
        <f>+Unemployment!F44</f>
        <v>9.9999999999999645E-2</v>
      </c>
      <c r="E45" s="1">
        <f>+Total_Employment!F44</f>
        <v>1.8303985171455039</v>
      </c>
      <c r="F45" s="1">
        <f>+Government_Employment!F44</f>
        <v>2.0460358056265893</v>
      </c>
    </row>
    <row r="46" spans="1:6">
      <c r="A46" s="8" t="s">
        <v>42</v>
      </c>
      <c r="B46" s="16" t="s">
        <v>101</v>
      </c>
      <c r="C46" s="1">
        <f>+Unemployment!E45</f>
        <v>4.7</v>
      </c>
      <c r="D46" s="1">
        <f>+Unemployment!F45</f>
        <v>0.10000000000000053</v>
      </c>
      <c r="E46" s="1">
        <f>+Total_Employment!F45</f>
        <v>1.9299136617572321</v>
      </c>
      <c r="F46" s="1">
        <f>+Government_Employment!F45</f>
        <v>0.63305978898007265</v>
      </c>
    </row>
    <row r="47" spans="1:6">
      <c r="A47" s="8" t="s">
        <v>43</v>
      </c>
      <c r="B47" s="16" t="s">
        <v>102</v>
      </c>
      <c r="C47" s="1">
        <f>+Unemployment!E46</f>
        <v>5</v>
      </c>
      <c r="D47" s="1">
        <f>+Unemployment!F46</f>
        <v>0.40000000000000036</v>
      </c>
      <c r="E47" s="1">
        <f>+Total_Employment!F46</f>
        <v>2.1594434991492273</v>
      </c>
      <c r="F47" s="1">
        <f>+Government_Employment!F46</f>
        <v>1.8068828659459912</v>
      </c>
    </row>
    <row r="48" spans="1:6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-0.39999999999999991</v>
      </c>
      <c r="E48" s="1">
        <f>+Total_Employment!F47</f>
        <v>3.2905862457722757</v>
      </c>
      <c r="F48" s="1">
        <f>+Government_Employment!F47</f>
        <v>2.4070945945945832</v>
      </c>
    </row>
    <row r="49" spans="1:6">
      <c r="A49" s="8" t="s">
        <v>45</v>
      </c>
      <c r="B49" s="16" t="s">
        <v>104</v>
      </c>
      <c r="C49" s="1">
        <f>+Unemployment!E48</f>
        <v>3.1</v>
      </c>
      <c r="D49" s="1">
        <f>+Unemployment!F48</f>
        <v>-0.19999999999999973</v>
      </c>
      <c r="E49" s="1">
        <f>+Total_Employment!F48</f>
        <v>0.83386786401538071</v>
      </c>
      <c r="F49" s="1">
        <f>+Government_Employment!F48</f>
        <v>0</v>
      </c>
    </row>
    <row r="50" spans="1:6">
      <c r="A50" s="8" t="s">
        <v>46</v>
      </c>
      <c r="B50" s="16" t="s">
        <v>105</v>
      </c>
      <c r="C50" s="1">
        <f>+Unemployment!E49</f>
        <v>3.8</v>
      </c>
      <c r="D50" s="1">
        <f>+Unemployment!F49</f>
        <v>-0.20000000000000018</v>
      </c>
      <c r="E50" s="1">
        <f>+Total_Employment!F49</f>
        <v>1.1352885525071077</v>
      </c>
      <c r="F50" s="1">
        <f>+Government_Employment!F49</f>
        <v>6.9939851727518487E-2</v>
      </c>
    </row>
    <row r="51" spans="1:6">
      <c r="A51" s="8" t="s">
        <v>47</v>
      </c>
      <c r="B51" s="16" t="s">
        <v>106</v>
      </c>
      <c r="C51" s="1">
        <f>+Unemployment!E50</f>
        <v>4.5999999999999996</v>
      </c>
      <c r="D51" s="1">
        <f>+Unemployment!F50</f>
        <v>-1</v>
      </c>
      <c r="E51" s="1">
        <f>+Total_Employment!F50</f>
        <v>2.5324695452713986</v>
      </c>
      <c r="F51" s="1">
        <f>+Government_Employment!F50</f>
        <v>2.3558368495077531</v>
      </c>
    </row>
    <row r="52" spans="1:6">
      <c r="A52" s="8" t="s">
        <v>48</v>
      </c>
      <c r="B52" s="16" t="s">
        <v>107</v>
      </c>
      <c r="C52" s="1">
        <f>+Unemployment!E51</f>
        <v>4.8</v>
      </c>
      <c r="D52" s="1">
        <f>+Unemployment!F51</f>
        <v>-1.2999999999999998</v>
      </c>
      <c r="E52" s="1">
        <f>+Total_Employment!F51</f>
        <v>-0.37358238825883072</v>
      </c>
      <c r="F52" s="1">
        <f>+Government_Employment!F51</f>
        <v>-0.32237266279819821</v>
      </c>
    </row>
    <row r="53" spans="1:6">
      <c r="A53" s="8" t="s">
        <v>49</v>
      </c>
      <c r="B53" s="16" t="s">
        <v>108</v>
      </c>
      <c r="C53" s="1">
        <f>+Unemployment!E52</f>
        <v>3.2</v>
      </c>
      <c r="D53" s="1">
        <f>+Unemployment!F52</f>
        <v>-0.89999999999999947</v>
      </c>
      <c r="E53" s="1">
        <f>+Total_Employment!F52</f>
        <v>1.285777792976095</v>
      </c>
      <c r="F53" s="1">
        <f>+Government_Employment!F52</f>
        <v>2.0219244823386218</v>
      </c>
    </row>
    <row r="54" spans="1:6">
      <c r="A54" s="8" t="s">
        <v>50</v>
      </c>
      <c r="B54" s="16" t="s">
        <v>109</v>
      </c>
      <c r="C54" s="1">
        <f>+Unemployment!E53</f>
        <v>4.3</v>
      </c>
      <c r="D54" s="1">
        <f>+Unemployment!F53</f>
        <v>-1.2999999999999998</v>
      </c>
      <c r="E54" s="1">
        <f>+Total_Employment!F53</f>
        <v>-1.4482515012363195</v>
      </c>
      <c r="F54" s="1">
        <f>+Government_Employment!F53</f>
        <v>-1.8131101813110173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26" sqref="L26"/>
    </sheetView>
  </sheetViews>
  <sheetFormatPr defaultColWidth="9.15234375" defaultRowHeight="12.45"/>
  <cols>
    <col min="1" max="1" width="17.3828125" style="7" bestFit="1" customWidth="1"/>
    <col min="2" max="2" width="22.69140625" style="2" bestFit="1" customWidth="1"/>
    <col min="3" max="3" width="25" style="2" customWidth="1"/>
    <col min="4" max="4" width="20.3046875" style="2" customWidth="1"/>
    <col min="5" max="5" width="19" style="2" customWidth="1"/>
    <col min="6" max="16384" width="9.15234375" style="2"/>
  </cols>
  <sheetData>
    <row r="1" spans="1:12">
      <c r="A1" s="9" t="s">
        <v>51</v>
      </c>
      <c r="B1" s="12">
        <f>Employment_Table!C3</f>
        <v>4.4000000000000004</v>
      </c>
      <c r="C1" s="17">
        <f>Employment_Table!D3</f>
        <v>-0.59999999999999964</v>
      </c>
      <c r="D1" s="17">
        <f>Employment_Table!E3</f>
        <v>1.5553516054120919</v>
      </c>
      <c r="E1" s="17">
        <f>Employment_Table!F3</f>
        <v>0.80772528315509184</v>
      </c>
    </row>
    <row r="2" spans="1:12" ht="37.299999999999997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31" t="s">
        <v>115</v>
      </c>
    </row>
    <row r="3" spans="1:12">
      <c r="A3" s="18" t="s">
        <v>12</v>
      </c>
      <c r="B3" s="20">
        <f>Employment_Table!C16</f>
        <v>3.4</v>
      </c>
      <c r="C3" s="21">
        <f>Employment_Table!D16</f>
        <v>-0.39999999999999991</v>
      </c>
      <c r="D3" s="21">
        <f>Employment_Table!E16</f>
        <v>2.6460381723539594</v>
      </c>
      <c r="E3" s="21">
        <f>Employment_Table!F16</f>
        <v>2.5768911055694232</v>
      </c>
    </row>
    <row r="4" spans="1:12">
      <c r="A4" s="18" t="s">
        <v>44</v>
      </c>
      <c r="B4" s="20">
        <f>Employment_Table!C48</f>
        <v>3.1</v>
      </c>
      <c r="C4" s="23">
        <f>Employment_Table!D48</f>
        <v>-0.39999999999999991</v>
      </c>
      <c r="D4" s="23">
        <f>Employment_Table!E48</f>
        <v>3.2905862457722757</v>
      </c>
      <c r="E4" s="21">
        <f>Employment_Table!F48</f>
        <v>2.4070945945945832</v>
      </c>
    </row>
    <row r="5" spans="1:12">
      <c r="A5" s="18" t="s">
        <v>47</v>
      </c>
      <c r="B5" s="20">
        <f>Employment_Table!C51</f>
        <v>4.5999999999999996</v>
      </c>
      <c r="C5" s="23">
        <f>Employment_Table!D51</f>
        <v>-1</v>
      </c>
      <c r="D5" s="23">
        <f>Employment_Table!E51</f>
        <v>2.5324695452713986</v>
      </c>
      <c r="E5" s="21">
        <f>Employment_Table!F51</f>
        <v>2.3558368495077531</v>
      </c>
      <c r="K5" s="18"/>
    </row>
    <row r="6" spans="1:12">
      <c r="A6" s="18" t="s">
        <v>41</v>
      </c>
      <c r="B6" s="20">
        <f>Employment_Table!C45</f>
        <v>2.8</v>
      </c>
      <c r="C6" s="21">
        <f>Employment_Table!D45</f>
        <v>9.9999999999999645E-2</v>
      </c>
      <c r="D6" s="1">
        <f>Employment_Table!E45</f>
        <v>1.8303985171455039</v>
      </c>
      <c r="E6" s="1">
        <f>Employment_Table!F45</f>
        <v>2.0460358056265893</v>
      </c>
      <c r="H6" s="8"/>
      <c r="J6" s="22"/>
      <c r="K6" s="22" t="s">
        <v>4</v>
      </c>
    </row>
    <row r="7" spans="1:12">
      <c r="A7" s="18" t="s">
        <v>49</v>
      </c>
      <c r="B7" s="20">
        <f>Employment_Table!C53</f>
        <v>3.2</v>
      </c>
      <c r="C7" s="21">
        <f>Employment_Table!D53</f>
        <v>-0.89999999999999947</v>
      </c>
      <c r="D7" s="1">
        <f>Employment_Table!E53</f>
        <v>1.285777792976095</v>
      </c>
      <c r="E7" s="1">
        <f>Employment_Table!F53</f>
        <v>2.0219244823386218</v>
      </c>
      <c r="H7" s="18"/>
      <c r="I7" s="18"/>
      <c r="J7" s="18"/>
      <c r="K7" s="8" t="s">
        <v>10</v>
      </c>
    </row>
    <row r="8" spans="1:12">
      <c r="A8" s="8" t="s">
        <v>20</v>
      </c>
      <c r="B8" s="28">
        <f>Employment_Table!C24</f>
        <v>4.3</v>
      </c>
      <c r="C8" s="1">
        <f>Employment_Table!D24</f>
        <v>-0.10000000000000053</v>
      </c>
      <c r="D8" s="21">
        <f>Employment_Table!E24</f>
        <v>1.664139639806228</v>
      </c>
      <c r="E8" s="21">
        <f>Employment_Table!F24</f>
        <v>1.8489065606361654</v>
      </c>
      <c r="H8" s="18"/>
      <c r="I8" s="18"/>
      <c r="J8" s="18"/>
      <c r="K8" s="18" t="s">
        <v>12</v>
      </c>
    </row>
    <row r="9" spans="1:12">
      <c r="A9" s="18" t="s">
        <v>22</v>
      </c>
      <c r="B9" s="20">
        <f>Employment_Table!C26</f>
        <v>4.7</v>
      </c>
      <c r="C9" s="21">
        <f>Employment_Table!D26</f>
        <v>-0.20000000000000018</v>
      </c>
      <c r="D9" s="1">
        <f>Employment_Table!E26</f>
        <v>1.7053616942397598</v>
      </c>
      <c r="E9" s="1">
        <f>Employment_Table!F26</f>
        <v>1.8443997317236782</v>
      </c>
      <c r="H9" s="18"/>
      <c r="I9" s="18"/>
      <c r="J9" s="22"/>
      <c r="K9" s="18" t="s">
        <v>41</v>
      </c>
    </row>
    <row r="10" spans="1:12">
      <c r="A10" s="18" t="s">
        <v>43</v>
      </c>
      <c r="B10" s="20">
        <f>Employment_Table!C47</f>
        <v>5</v>
      </c>
      <c r="C10" s="1">
        <f>Employment_Table!D47</f>
        <v>0.40000000000000036</v>
      </c>
      <c r="D10" s="21">
        <f>Employment_Table!E47</f>
        <v>2.1594434991492273</v>
      </c>
      <c r="E10" s="21">
        <f>Employment_Table!F47</f>
        <v>1.8068828659459912</v>
      </c>
      <c r="H10" s="18"/>
      <c r="I10" s="18"/>
      <c r="J10" s="18"/>
      <c r="K10" s="18" t="s">
        <v>43</v>
      </c>
      <c r="L10" s="22"/>
    </row>
    <row r="11" spans="1:12">
      <c r="A11" s="22" t="s">
        <v>4</v>
      </c>
      <c r="B11" s="27">
        <f>Employment_Table!C8</f>
        <v>4.8</v>
      </c>
      <c r="C11" s="23">
        <f>Employment_Table!D8</f>
        <v>-0.70000000000000018</v>
      </c>
      <c r="D11" s="23">
        <f>Employment_Table!E8</f>
        <v>1.4393870290978716</v>
      </c>
      <c r="E11" s="21">
        <f>Employment_Table!F8</f>
        <v>1.7760710428417203</v>
      </c>
      <c r="H11" s="8"/>
      <c r="I11" s="18"/>
      <c r="J11" s="18"/>
      <c r="K11" s="18" t="s">
        <v>44</v>
      </c>
      <c r="L11" s="18"/>
    </row>
    <row r="12" spans="1:12">
      <c r="A12" s="18" t="s">
        <v>21</v>
      </c>
      <c r="B12" s="20">
        <f>Employment_Table!C25</f>
        <v>3.9</v>
      </c>
      <c r="C12" s="21">
        <f>Employment_Table!D25</f>
        <v>-0.10000000000000009</v>
      </c>
      <c r="D12" s="21">
        <f>Employment_Table!E25</f>
        <v>1.6501928979752778</v>
      </c>
      <c r="E12" s="21">
        <f>Employment_Table!F25</f>
        <v>1.7073170731707332</v>
      </c>
      <c r="H12" s="18"/>
      <c r="I12" s="8"/>
      <c r="K12" s="18" t="s">
        <v>47</v>
      </c>
      <c r="L12" s="18"/>
    </row>
    <row r="13" spans="1:12">
      <c r="A13" s="8" t="s">
        <v>11</v>
      </c>
      <c r="B13" s="28">
        <f>Employment_Table!C15</f>
        <v>2.7</v>
      </c>
      <c r="C13" s="1">
        <f>Employment_Table!D15</f>
        <v>-0.39999999999999991</v>
      </c>
      <c r="D13" s="1">
        <f>Employment_Table!E15</f>
        <v>1.4117282035370771</v>
      </c>
      <c r="E13" s="1">
        <f>Employment_Table!F15</f>
        <v>1.5248796147672605</v>
      </c>
      <c r="H13" s="18"/>
      <c r="I13" s="18"/>
      <c r="J13" s="18"/>
      <c r="K13" s="8"/>
      <c r="L13" s="18"/>
    </row>
    <row r="14" spans="1:12">
      <c r="A14" s="22" t="s">
        <v>28</v>
      </c>
      <c r="B14" s="27">
        <f>Employment_Table!C32</f>
        <v>4.7</v>
      </c>
      <c r="C14" s="23">
        <f>Employment_Table!D32</f>
        <v>-1.2000000000000002</v>
      </c>
      <c r="D14" s="23">
        <f>Employment_Table!E32</f>
        <v>3.579175704989157</v>
      </c>
      <c r="E14" s="1">
        <f>Employment_Table!F32</f>
        <v>1.3418530351437585</v>
      </c>
      <c r="H14" s="18"/>
      <c r="I14" s="18"/>
      <c r="J14" s="18"/>
      <c r="K14" s="18"/>
      <c r="L14" s="22"/>
    </row>
    <row r="15" spans="1:12">
      <c r="A15" s="8" t="s">
        <v>10</v>
      </c>
      <c r="B15" s="28">
        <f>Employment_Table!C14</f>
        <v>5</v>
      </c>
      <c r="C15" s="1">
        <f>Employment_Table!D14</f>
        <v>-0.40000000000000036</v>
      </c>
      <c r="D15" s="1">
        <f>Employment_Table!E14</f>
        <v>2.6096345133353127</v>
      </c>
      <c r="E15" s="1">
        <f>Employment_Table!F14</f>
        <v>1.3302148808653769</v>
      </c>
      <c r="H15" s="8"/>
      <c r="I15" s="18"/>
      <c r="J15" s="7"/>
      <c r="L15" s="18"/>
    </row>
    <row r="16" spans="1:12">
      <c r="A16" s="18" t="s">
        <v>26</v>
      </c>
      <c r="B16" s="20">
        <f>Employment_Table!C30</f>
        <v>3.8</v>
      </c>
      <c r="C16" s="21">
        <f>Employment_Table!D30</f>
        <v>-0.40000000000000036</v>
      </c>
      <c r="D16" s="21">
        <f>Employment_Table!E30</f>
        <v>1.7326203208556157</v>
      </c>
      <c r="E16" s="21">
        <f>Employment_Table!F30</f>
        <v>1.2087912087912045</v>
      </c>
      <c r="H16" s="18"/>
      <c r="I16" s="18"/>
      <c r="J16" s="18"/>
      <c r="L16" s="18"/>
    </row>
    <row r="17" spans="1:13">
      <c r="A17" s="18" t="s">
        <v>23</v>
      </c>
      <c r="B17" s="20">
        <f>Employment_Table!C27</f>
        <v>3.8</v>
      </c>
      <c r="C17" s="1">
        <f>Employment_Table!D27</f>
        <v>0</v>
      </c>
      <c r="D17" s="1">
        <f>Employment_Table!E27</f>
        <v>1.702877275396375</v>
      </c>
      <c r="E17" s="1">
        <f>Employment_Table!F27</f>
        <v>1.0874704491725895</v>
      </c>
      <c r="I17" s="18"/>
      <c r="J17" s="7"/>
      <c r="L17" s="18"/>
    </row>
    <row r="18" spans="1:13">
      <c r="A18" s="18" t="s">
        <v>0</v>
      </c>
      <c r="B18" s="20">
        <f>Employment_Table!C4</f>
        <v>5.4</v>
      </c>
      <c r="C18" s="21">
        <f>Employment_Table!D4</f>
        <v>-0.39999999999999947</v>
      </c>
      <c r="D18" s="21">
        <f>Employment_Table!E4</f>
        <v>1.3133874239350973</v>
      </c>
      <c r="E18" s="21">
        <f>Employment_Table!F4</f>
        <v>1.0060894890124406</v>
      </c>
      <c r="J18" s="18"/>
    </row>
    <row r="19" spans="1:13">
      <c r="A19" s="22" t="s">
        <v>40</v>
      </c>
      <c r="B19" s="27">
        <f>Employment_Table!C44</f>
        <v>4.3</v>
      </c>
      <c r="C19" s="23">
        <f>Employment_Table!D44</f>
        <v>-0.90000000000000036</v>
      </c>
      <c r="D19" s="23">
        <f>Employment_Table!E44</f>
        <v>1.3968253968253963</v>
      </c>
      <c r="E19" s="21">
        <f>Employment_Table!F44</f>
        <v>0.93767236624378025</v>
      </c>
      <c r="J19" s="18"/>
    </row>
    <row r="20" spans="1:13">
      <c r="A20" s="8" t="s">
        <v>33</v>
      </c>
      <c r="B20" s="28">
        <f>Employment_Table!C37</f>
        <v>4.7</v>
      </c>
      <c r="C20" s="1">
        <f>Employment_Table!D37</f>
        <v>-0.29999999999999982</v>
      </c>
      <c r="D20" s="1">
        <f>Employment_Table!E37</f>
        <v>1.2317433906452235</v>
      </c>
      <c r="E20" s="1">
        <f>Employment_Table!F37</f>
        <v>0.88544548976206006</v>
      </c>
      <c r="J20" s="18"/>
    </row>
    <row r="21" spans="1:13">
      <c r="A21" s="22" t="s">
        <v>37</v>
      </c>
      <c r="B21" s="27">
        <f>Employment_Table!C41</f>
        <v>3.7</v>
      </c>
      <c r="C21" s="23">
        <f>Employment_Table!D41</f>
        <v>-1.2999999999999998</v>
      </c>
      <c r="D21" s="23">
        <f>Employment_Table!E41</f>
        <v>2.2992281162752537</v>
      </c>
      <c r="E21" s="21">
        <f>Employment_Table!F41</f>
        <v>0.88148873653279836</v>
      </c>
      <c r="J21" s="18"/>
    </row>
    <row r="22" spans="1:13">
      <c r="A22" s="8" t="s">
        <v>32</v>
      </c>
      <c r="B22" s="20">
        <f>Employment_Table!C36</f>
        <v>4.3</v>
      </c>
      <c r="C22" s="1">
        <f>Employment_Table!D36</f>
        <v>-0.5</v>
      </c>
      <c r="D22" s="1">
        <f>Employment_Table!E36</f>
        <v>1.0417110476758751</v>
      </c>
      <c r="E22" s="1">
        <f>Employment_Table!F36</f>
        <v>0.72744907856450158</v>
      </c>
      <c r="J22" s="7"/>
    </row>
    <row r="23" spans="1:13">
      <c r="A23" s="8" t="s">
        <v>42</v>
      </c>
      <c r="B23" s="28">
        <f>Employment_Table!C46</f>
        <v>4.7</v>
      </c>
      <c r="C23" s="1">
        <f>Employment_Table!D46</f>
        <v>0.10000000000000053</v>
      </c>
      <c r="D23" s="1">
        <f>Employment_Table!E46</f>
        <v>1.9299136617572321</v>
      </c>
      <c r="E23" s="1">
        <f>Employment_Table!F46</f>
        <v>0.63305978898007265</v>
      </c>
      <c r="J23" s="18"/>
      <c r="K23" s="8"/>
      <c r="M23" s="7"/>
    </row>
    <row r="24" spans="1:13">
      <c r="A24" s="8" t="s">
        <v>25</v>
      </c>
      <c r="B24" s="20">
        <f>Employment_Table!C29</f>
        <v>3.9</v>
      </c>
      <c r="C24" s="1">
        <f>Employment_Table!D29</f>
        <v>-0.60000000000000009</v>
      </c>
      <c r="D24" s="21">
        <f>Employment_Table!E29</f>
        <v>1.2956751985878201</v>
      </c>
      <c r="E24" s="1">
        <f>Employment_Table!F29</f>
        <v>0.60535506402794592</v>
      </c>
      <c r="J24" s="7"/>
      <c r="M24" s="7"/>
    </row>
    <row r="25" spans="1:13">
      <c r="A25" s="18" t="s">
        <v>34</v>
      </c>
      <c r="B25" s="20">
        <f>Employment_Table!C38</f>
        <v>2.7</v>
      </c>
      <c r="C25" s="21">
        <f>Employment_Table!D38</f>
        <v>-0.59999999999999964</v>
      </c>
      <c r="D25" s="21">
        <f>Employment_Table!E38</f>
        <v>0.39035591274396708</v>
      </c>
      <c r="E25" s="21">
        <f>Employment_Table!F38</f>
        <v>0.60096153846154188</v>
      </c>
      <c r="J25" s="7"/>
    </row>
    <row r="26" spans="1:13">
      <c r="A26" s="8" t="s">
        <v>9</v>
      </c>
      <c r="B26" s="28">
        <f>Employment_Table!C13</f>
        <v>4.5</v>
      </c>
      <c r="C26" s="1">
        <f>Employment_Table!D13</f>
        <v>-0.40000000000000036</v>
      </c>
      <c r="D26" s="1">
        <f>Employment_Table!E13</f>
        <v>2.5836321982463772</v>
      </c>
      <c r="E26" s="1">
        <f>Employment_Table!F13</f>
        <v>0.57766367137357388</v>
      </c>
      <c r="J26" s="7"/>
    </row>
    <row r="27" spans="1:13">
      <c r="A27" s="18" t="s">
        <v>14</v>
      </c>
      <c r="B27" s="20">
        <f>Employment_Table!C18</f>
        <v>3.6</v>
      </c>
      <c r="C27" s="1">
        <f>Employment_Table!D18</f>
        <v>-1.1000000000000001</v>
      </c>
      <c r="D27" s="1">
        <f>Employment_Table!E18</f>
        <v>1.0112505690316631</v>
      </c>
      <c r="E27" s="1">
        <f>Employment_Table!F18</f>
        <v>0.5608787099789847</v>
      </c>
      <c r="J27" s="7"/>
    </row>
    <row r="28" spans="1:13">
      <c r="A28" s="18" t="s">
        <v>24</v>
      </c>
      <c r="B28" s="20">
        <f>Employment_Table!C28</f>
        <v>5</v>
      </c>
      <c r="C28" s="21">
        <f>Employment_Table!D28</f>
        <v>-1</v>
      </c>
      <c r="D28" s="21">
        <f>Employment_Table!E28</f>
        <v>6.1178115714044523E-2</v>
      </c>
      <c r="E28" s="21">
        <f>Employment_Table!F28</f>
        <v>0.53061224489796555</v>
      </c>
    </row>
    <row r="29" spans="1:13">
      <c r="A29" s="18" t="s">
        <v>39</v>
      </c>
      <c r="B29" s="20">
        <f>Employment_Table!C43</f>
        <v>4.3</v>
      </c>
      <c r="C29" s="21">
        <f>Employment_Table!D43</f>
        <v>-1.1000000000000005</v>
      </c>
      <c r="D29" s="21">
        <f>Employment_Table!E43</f>
        <v>1.0212418300653558</v>
      </c>
      <c r="E29" s="1">
        <f>Employment_Table!F43</f>
        <v>0.49751243781095411</v>
      </c>
    </row>
    <row r="30" spans="1:13">
      <c r="A30" s="18" t="s">
        <v>19</v>
      </c>
      <c r="B30" s="20">
        <f>Employment_Table!C23</f>
        <v>3</v>
      </c>
      <c r="C30" s="26">
        <f>Employment_Table!D23</f>
        <v>-0.79999999999999982</v>
      </c>
      <c r="D30" s="21">
        <f>Employment_Table!E23</f>
        <v>0.63106796116505492</v>
      </c>
      <c r="E30" s="33">
        <f>Employment_Table!F23</f>
        <v>0.40040040040039138</v>
      </c>
    </row>
    <row r="31" spans="1:13">
      <c r="A31" s="18" t="s">
        <v>5</v>
      </c>
      <c r="B31" s="20">
        <f>Employment_Table!C9</f>
        <v>2.2999999999999998</v>
      </c>
      <c r="C31" s="21">
        <f>Employment_Table!D9</f>
        <v>-1</v>
      </c>
      <c r="D31" s="21">
        <f>Employment_Table!E9</f>
        <v>1.7643425218129893</v>
      </c>
      <c r="E31" s="21">
        <f>Employment_Table!F9</f>
        <v>0.21057557323351794</v>
      </c>
    </row>
    <row r="32" spans="1:13">
      <c r="A32" s="18" t="s">
        <v>7</v>
      </c>
      <c r="B32" s="20">
        <f>Employment_Table!C11</f>
        <v>4.5999999999999996</v>
      </c>
      <c r="C32" s="21">
        <f>Employment_Table!D11</f>
        <v>0.19999999999999929</v>
      </c>
      <c r="D32" s="1">
        <f>Employment_Table!E11</f>
        <v>0.59602649006622599</v>
      </c>
      <c r="E32" s="1">
        <f>Employment_Table!F11</f>
        <v>0.15337423312882237</v>
      </c>
    </row>
    <row r="33" spans="1:13">
      <c r="A33" s="8" t="s">
        <v>46</v>
      </c>
      <c r="B33" s="28">
        <f>Employment_Table!C50</f>
        <v>3.8</v>
      </c>
      <c r="C33" s="1">
        <f>Employment_Table!D50</f>
        <v>-0.20000000000000018</v>
      </c>
      <c r="D33" s="1">
        <f>Employment_Table!E50</f>
        <v>1.1352885525071077</v>
      </c>
      <c r="E33" s="1">
        <f>Employment_Table!F50</f>
        <v>6.9939851727518487E-2</v>
      </c>
    </row>
    <row r="34" spans="1:13">
      <c r="A34" s="18" t="s">
        <v>36</v>
      </c>
      <c r="B34" s="20">
        <f>Employment_Table!C40</f>
        <v>4.3</v>
      </c>
      <c r="C34" s="21">
        <f>Employment_Table!D40</f>
        <v>-0.60000000000000053</v>
      </c>
      <c r="D34" s="21">
        <f>Employment_Table!E40</f>
        <v>-0.15109391998066046</v>
      </c>
      <c r="E34" s="21">
        <f>Employment_Table!F40</f>
        <v>5.6497175141245748E-2</v>
      </c>
    </row>
    <row r="35" spans="1:13">
      <c r="A35" s="18" t="s">
        <v>29</v>
      </c>
      <c r="B35" s="20">
        <f>Employment_Table!C33</f>
        <v>2.8</v>
      </c>
      <c r="C35" s="21">
        <f>Employment_Table!D33</f>
        <v>0</v>
      </c>
      <c r="D35" s="21">
        <f>Employment_Table!E33</f>
        <v>1.8004501125281402</v>
      </c>
      <c r="E35" s="21">
        <f>Employment_Table!F33</f>
        <v>0</v>
      </c>
    </row>
    <row r="36" spans="1:13">
      <c r="A36" s="8" t="s">
        <v>45</v>
      </c>
      <c r="B36" s="28">
        <f>Employment_Table!C49</f>
        <v>3.1</v>
      </c>
      <c r="C36" s="1">
        <f>Employment_Table!D49</f>
        <v>-0.19999999999999973</v>
      </c>
      <c r="D36" s="1">
        <f>Employment_Table!E49</f>
        <v>0.83386786401538071</v>
      </c>
      <c r="E36" s="1">
        <f>Employment_Table!F49</f>
        <v>0</v>
      </c>
      <c r="J36" s="8"/>
    </row>
    <row r="37" spans="1:13">
      <c r="A37" s="18" t="s">
        <v>1</v>
      </c>
      <c r="B37" s="20">
        <f>Employment_Table!C5</f>
        <v>6.6</v>
      </c>
      <c r="C37" s="21">
        <f>Employment_Table!D5</f>
        <v>0</v>
      </c>
      <c r="D37" s="21">
        <f>Employment_Table!E5</f>
        <v>-2.1486123545210511</v>
      </c>
      <c r="E37" s="21">
        <f>Employment_Table!F5</f>
        <v>-0.12300123001229846</v>
      </c>
      <c r="J37" s="18"/>
      <c r="L37" s="8"/>
    </row>
    <row r="38" spans="1:13">
      <c r="A38" s="18" t="s">
        <v>17</v>
      </c>
      <c r="B38" s="20">
        <f>Employment_Table!C21</f>
        <v>5.0999999999999996</v>
      </c>
      <c r="C38" s="21">
        <f>Employment_Table!D21</f>
        <v>9.9999999999999645E-2</v>
      </c>
      <c r="D38" s="21">
        <f>Employment_Table!E21</f>
        <v>1.6349630561232509</v>
      </c>
      <c r="E38" s="21">
        <f>Employment_Table!F21</f>
        <v>-0.12574662055958585</v>
      </c>
      <c r="J38" s="18"/>
      <c r="L38" s="18"/>
    </row>
    <row r="39" spans="1:13">
      <c r="A39" s="18" t="s">
        <v>38</v>
      </c>
      <c r="B39" s="20">
        <f>Employment_Table!C42</f>
        <v>4.9000000000000004</v>
      </c>
      <c r="C39" s="1">
        <f>Employment_Table!D42</f>
        <v>-0.59999999999999964</v>
      </c>
      <c r="D39" s="1">
        <f>Employment_Table!E42</f>
        <v>0.77052610093379936</v>
      </c>
      <c r="E39" s="1">
        <f>Employment_Table!F42</f>
        <v>-0.14267370523612932</v>
      </c>
      <c r="J39" s="18"/>
      <c r="L39" s="8"/>
    </row>
    <row r="40" spans="1:13">
      <c r="A40" s="18" t="s">
        <v>13</v>
      </c>
      <c r="B40" s="20">
        <f>Employment_Table!C17</f>
        <v>4.7</v>
      </c>
      <c r="C40" s="21">
        <f>Employment_Table!D17</f>
        <v>-1.2999999999999998</v>
      </c>
      <c r="D40" s="21">
        <f>Employment_Table!E17</f>
        <v>0.36789186309762467</v>
      </c>
      <c r="E40" s="21">
        <f>Employment_Table!F17</f>
        <v>-0.14520813165536106</v>
      </c>
      <c r="J40" s="18"/>
      <c r="L40" s="18"/>
    </row>
    <row r="41" spans="1:13">
      <c r="A41" s="8" t="s">
        <v>8</v>
      </c>
      <c r="B41" s="28">
        <f>Employment_Table!C12</f>
        <v>5.9</v>
      </c>
      <c r="C41" s="1">
        <f>Employment_Table!D12</f>
        <v>-0.19999999999999929</v>
      </c>
      <c r="D41" s="1">
        <f>Employment_Table!E12</f>
        <v>0.51105148843746395</v>
      </c>
      <c r="E41" s="1">
        <f>Employment_Table!F12</f>
        <v>-0.25041736227044975</v>
      </c>
      <c r="J41" s="18"/>
      <c r="L41" s="8"/>
    </row>
    <row r="42" spans="1:13">
      <c r="A42" s="18" t="s">
        <v>2</v>
      </c>
      <c r="B42" s="20">
        <f>Employment_Table!C6</f>
        <v>5</v>
      </c>
      <c r="C42" s="21">
        <f>Employment_Table!D6</f>
        <v>-0.40000000000000036</v>
      </c>
      <c r="D42" s="21">
        <f>Employment_Table!E6</f>
        <v>1.9757854861472302</v>
      </c>
      <c r="E42" s="21">
        <f>Employment_Table!F6</f>
        <v>-0.26809651474530849</v>
      </c>
      <c r="H42" s="8"/>
      <c r="J42" s="18"/>
      <c r="L42" s="18"/>
    </row>
    <row r="43" spans="1:13">
      <c r="A43" s="18" t="s">
        <v>31</v>
      </c>
      <c r="B43" s="20">
        <f>Employment_Table!C35</f>
        <v>6.7</v>
      </c>
      <c r="C43" s="21">
        <f>Employment_Table!D35</f>
        <v>0.10000000000000053</v>
      </c>
      <c r="D43" s="21">
        <f>Employment_Table!E35</f>
        <v>1.1559301625526874</v>
      </c>
      <c r="E43" s="21">
        <f>Employment_Table!F35</f>
        <v>-0.312989045383405</v>
      </c>
      <c r="H43" s="18"/>
      <c r="I43" s="18"/>
      <c r="J43" s="18"/>
      <c r="L43" s="18"/>
    </row>
    <row r="44" spans="1:13">
      <c r="A44" s="18" t="s">
        <v>48</v>
      </c>
      <c r="B44" s="20">
        <f>Employment_Table!C52</f>
        <v>4.8</v>
      </c>
      <c r="C44" s="21">
        <f>Employment_Table!D52</f>
        <v>-1.2999999999999998</v>
      </c>
      <c r="D44" s="21">
        <f>Employment_Table!E52</f>
        <v>-0.37358238825883072</v>
      </c>
      <c r="E44" s="1">
        <f>Employment_Table!F52</f>
        <v>-0.32237266279819821</v>
      </c>
      <c r="H44" s="18"/>
      <c r="I44" s="18"/>
      <c r="J44" s="8"/>
      <c r="L44" s="18"/>
    </row>
    <row r="45" spans="1:13">
      <c r="A45" s="18" t="s">
        <v>16</v>
      </c>
      <c r="B45" s="20">
        <f>Employment_Table!C20</f>
        <v>3.7</v>
      </c>
      <c r="C45" s="21">
        <f>Employment_Table!D20</f>
        <v>-0.39999999999999947</v>
      </c>
      <c r="D45" s="21">
        <f>Employment_Table!E20</f>
        <v>-0.17714164245731245</v>
      </c>
      <c r="E45" s="1">
        <f>Employment_Table!F20</f>
        <v>-0.39032006245121043</v>
      </c>
      <c r="H45" s="8"/>
      <c r="I45" s="18"/>
      <c r="J45" s="8"/>
      <c r="L45" s="18"/>
    </row>
    <row r="46" spans="1:13">
      <c r="A46" s="18" t="s">
        <v>27</v>
      </c>
      <c r="B46" s="20">
        <f>Employment_Table!C31</f>
        <v>3</v>
      </c>
      <c r="C46" s="1">
        <f>Employment_Table!D31</f>
        <v>-0.20000000000000018</v>
      </c>
      <c r="D46" s="21">
        <f>Employment_Table!E31</f>
        <v>1.1462450592885309</v>
      </c>
      <c r="E46" s="21">
        <f>Employment_Table!F31</f>
        <v>-0.46538685282141445</v>
      </c>
      <c r="H46" s="18"/>
      <c r="I46" s="18"/>
      <c r="J46" s="18"/>
      <c r="L46" s="18"/>
    </row>
    <row r="47" spans="1:13">
      <c r="A47" s="18" t="s">
        <v>15</v>
      </c>
      <c r="B47" s="20">
        <f>Employment_Table!C19</f>
        <v>3.1</v>
      </c>
      <c r="C47" s="1">
        <f>Employment_Table!D19</f>
        <v>-0.69999999999999973</v>
      </c>
      <c r="D47" s="21">
        <f>Employment_Table!E19</f>
        <v>0.5090029903925597</v>
      </c>
      <c r="E47" s="21">
        <f>Employment_Table!F19</f>
        <v>-0.50465838509317074</v>
      </c>
      <c r="H47" s="18"/>
      <c r="I47" s="18"/>
      <c r="J47" s="18"/>
      <c r="K47" s="18"/>
      <c r="L47" s="18"/>
      <c r="M47" s="18"/>
    </row>
    <row r="48" spans="1:13">
      <c r="A48" s="8" t="s">
        <v>3</v>
      </c>
      <c r="B48" s="28">
        <f>Employment_Table!C7</f>
        <v>3.5</v>
      </c>
      <c r="C48" s="1">
        <f>Employment_Table!D7</f>
        <v>-0.59999999999999964</v>
      </c>
      <c r="D48" s="1">
        <f>Employment_Table!E7</f>
        <v>1.4608667265159525</v>
      </c>
      <c r="E48" s="1">
        <f>Employment_Table!F7</f>
        <v>-0.65758572099577917</v>
      </c>
      <c r="H48" s="18"/>
      <c r="I48" s="18"/>
      <c r="J48" s="18"/>
      <c r="K48" s="8"/>
      <c r="L48" s="8"/>
      <c r="M48" s="18"/>
    </row>
    <row r="49" spans="1:13">
      <c r="A49" s="18" t="s">
        <v>30</v>
      </c>
      <c r="B49" s="20">
        <f>Employment_Table!C34</f>
        <v>4.0999999999999996</v>
      </c>
      <c r="C49" s="21">
        <f>Employment_Table!D34</f>
        <v>-1</v>
      </c>
      <c r="D49" s="21">
        <f>Employment_Table!E34</f>
        <v>1.2696537978888367</v>
      </c>
      <c r="E49" s="21">
        <f>Employment_Table!F34</f>
        <v>-0.70169712793732852</v>
      </c>
      <c r="H49" s="18"/>
      <c r="I49" s="18"/>
      <c r="J49" s="18"/>
      <c r="K49" s="18"/>
      <c r="M49" s="18"/>
    </row>
    <row r="50" spans="1:13">
      <c r="A50" s="18" t="s">
        <v>18</v>
      </c>
      <c r="B50" s="20">
        <f>Employment_Table!C22</f>
        <v>5.8</v>
      </c>
      <c r="C50" s="21">
        <f>Employment_Table!D22</f>
        <v>-0.40000000000000036</v>
      </c>
      <c r="D50" s="21">
        <f>Employment_Table!E22</f>
        <v>-6.5799463481297504E-2</v>
      </c>
      <c r="E50" s="21">
        <f>Employment_Table!F22</f>
        <v>-0.95150399017802645</v>
      </c>
      <c r="H50" s="22"/>
      <c r="J50" s="18"/>
      <c r="K50" s="18"/>
      <c r="M50" s="18"/>
    </row>
    <row r="51" spans="1:13">
      <c r="A51" s="18" t="s">
        <v>35</v>
      </c>
      <c r="B51" s="20">
        <f>Employment_Table!C39</f>
        <v>5</v>
      </c>
      <c r="C51" s="1">
        <f>Employment_Table!D39</f>
        <v>0</v>
      </c>
      <c r="D51" s="1">
        <f>Employment_Table!E39</f>
        <v>0.65548028994504293</v>
      </c>
      <c r="E51" s="1">
        <f>Employment_Table!F39</f>
        <v>-1.1851088496715123</v>
      </c>
      <c r="H51" s="8"/>
      <c r="K51" s="18"/>
    </row>
    <row r="52" spans="1:13">
      <c r="A52" s="18" t="s">
        <v>50</v>
      </c>
      <c r="B52" s="20">
        <f>Employment_Table!C54</f>
        <v>4.3</v>
      </c>
      <c r="C52" s="21">
        <f>Employment_Table!D54</f>
        <v>-1.2999999999999998</v>
      </c>
      <c r="D52" s="21">
        <f>Employment_Table!E54</f>
        <v>-1.4482515012363195</v>
      </c>
      <c r="E52" s="21">
        <f>Employment_Table!F54</f>
        <v>-1.8131101813110173</v>
      </c>
      <c r="K52" s="18"/>
    </row>
    <row r="53" spans="1:13">
      <c r="A53" s="18" t="s">
        <v>6</v>
      </c>
      <c r="B53" s="20">
        <f>Employment_Table!C10</f>
        <v>4.9000000000000004</v>
      </c>
      <c r="C53" s="21">
        <f>Employment_Table!D10</f>
        <v>-0.5</v>
      </c>
      <c r="D53" s="21">
        <f>Employment_Table!E10</f>
        <v>0.32782976694283317</v>
      </c>
      <c r="E53" s="21">
        <f>Employment_Table!F10</f>
        <v>-1.851851851851849</v>
      </c>
      <c r="K53" s="18"/>
    </row>
    <row r="54" spans="1:13">
      <c r="A54" s="19"/>
      <c r="B54" s="29"/>
      <c r="C54" s="14"/>
      <c r="D54" s="14"/>
      <c r="E54" s="14"/>
      <c r="K54" s="8"/>
    </row>
    <row r="55" spans="1:13">
      <c r="A55" s="19"/>
      <c r="B55" s="14">
        <f>COUNTIF(B3:B53, "&lt;4")</f>
        <v>21</v>
      </c>
      <c r="C55" s="14">
        <f>COUNTIF(C3:C53, "&lt;0")</f>
        <v>41</v>
      </c>
      <c r="D55" s="14"/>
      <c r="E55" s="14">
        <f>COUNTIF(E3:E53, "&lt;0")</f>
        <v>17</v>
      </c>
      <c r="K55" s="7"/>
    </row>
    <row r="56" spans="1:13">
      <c r="A56" s="19"/>
      <c r="B56" s="29"/>
      <c r="C56" s="14"/>
      <c r="D56" s="14"/>
      <c r="E56" s="14"/>
      <c r="K56" s="7"/>
    </row>
    <row r="57" spans="1:13">
      <c r="B57" s="30"/>
    </row>
    <row r="58" spans="1:13">
      <c r="B58" s="30"/>
    </row>
    <row r="59" spans="1:13">
      <c r="B59" s="30"/>
    </row>
  </sheetData>
  <autoFilter ref="A2:E53">
    <sortState ref="A3:E53">
      <sortCondition descending="1" ref="E2:E53"/>
    </sortState>
  </autoFilter>
  <sortState ref="K6:K12">
    <sortCondition ref="K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E3" sqref="E3"/>
    </sheetView>
  </sheetViews>
  <sheetFormatPr defaultColWidth="9.15234375" defaultRowHeight="12.45"/>
  <cols>
    <col min="1" max="1" width="17.3828125" style="7" bestFit="1" customWidth="1"/>
    <col min="2" max="4" width="9.15234375" style="7"/>
    <col min="5" max="5" width="22" style="7" customWidth="1"/>
    <col min="6" max="6" width="23.3828125" style="7" customWidth="1"/>
    <col min="7" max="16384" width="9.15234375" style="7"/>
  </cols>
  <sheetData>
    <row r="1" spans="1:6">
      <c r="A1" s="3"/>
      <c r="B1" s="4">
        <v>42461</v>
      </c>
      <c r="C1" s="4">
        <v>42783</v>
      </c>
      <c r="D1" s="4">
        <v>42811</v>
      </c>
      <c r="E1" s="6">
        <v>42826</v>
      </c>
      <c r="F1" s="5" t="s">
        <v>52</v>
      </c>
    </row>
    <row r="2" spans="1:6">
      <c r="A2" s="8" t="s">
        <v>51</v>
      </c>
      <c r="B2" s="35">
        <v>5</v>
      </c>
      <c r="C2" s="1">
        <v>4.7</v>
      </c>
      <c r="D2" s="1">
        <v>4.5</v>
      </c>
      <c r="E2" s="34">
        <v>4.4000000000000004</v>
      </c>
      <c r="F2" s="1">
        <f>E2-B2</f>
        <v>-0.59999999999999964</v>
      </c>
    </row>
    <row r="3" spans="1:6">
      <c r="A3" s="8" t="s">
        <v>0</v>
      </c>
      <c r="B3" s="1">
        <f>BLS_Table_1!B2</f>
        <v>5.8</v>
      </c>
      <c r="C3" s="1">
        <f>BLS_Table_1!C2</f>
        <v>6.2</v>
      </c>
      <c r="D3" s="1">
        <f>BLS_Table_1!D2</f>
        <v>5.8</v>
      </c>
      <c r="E3" s="1">
        <f>BLS_Table_1!E2</f>
        <v>5.4</v>
      </c>
      <c r="F3" s="1">
        <f t="shared" ref="F3:F53" si="0">E3-B3</f>
        <v>-0.39999999999999947</v>
      </c>
    </row>
    <row r="4" spans="1:6">
      <c r="A4" s="8" t="s">
        <v>1</v>
      </c>
      <c r="B4" s="1">
        <f>BLS_Table_1!B3</f>
        <v>6.6</v>
      </c>
      <c r="C4" s="1">
        <f>BLS_Table_1!D3</f>
        <v>6.4</v>
      </c>
      <c r="D4" s="1">
        <f>BLS_Table_1!E3</f>
        <v>6.6</v>
      </c>
      <c r="E4" s="1">
        <f>BLS_Table_1!E3</f>
        <v>6.6</v>
      </c>
      <c r="F4" s="1">
        <f t="shared" si="0"/>
        <v>0</v>
      </c>
    </row>
    <row r="5" spans="1:6">
      <c r="A5" s="8" t="s">
        <v>2</v>
      </c>
      <c r="B5" s="1">
        <f>BLS_Table_1!B4</f>
        <v>5.4</v>
      </c>
      <c r="C5" s="1">
        <f>BLS_Table_1!D4</f>
        <v>5</v>
      </c>
      <c r="D5" s="1">
        <f>BLS_Table_1!E4</f>
        <v>5</v>
      </c>
      <c r="E5" s="1">
        <f>BLS_Table_1!E4</f>
        <v>5</v>
      </c>
      <c r="F5" s="1">
        <f t="shared" si="0"/>
        <v>-0.40000000000000036</v>
      </c>
    </row>
    <row r="6" spans="1:6">
      <c r="A6" s="8" t="s">
        <v>3</v>
      </c>
      <c r="B6" s="1">
        <f>BLS_Table_1!B5</f>
        <v>4.0999999999999996</v>
      </c>
      <c r="C6" s="1">
        <f>BLS_Table_1!D5</f>
        <v>3.6</v>
      </c>
      <c r="D6" s="1">
        <f>BLS_Table_1!E5</f>
        <v>3.5</v>
      </c>
      <c r="E6" s="1">
        <f>BLS_Table_1!E5</f>
        <v>3.5</v>
      </c>
      <c r="F6" s="1">
        <f t="shared" si="0"/>
        <v>-0.59999999999999964</v>
      </c>
    </row>
    <row r="7" spans="1:6">
      <c r="A7" s="8" t="s">
        <v>4</v>
      </c>
      <c r="B7" s="1">
        <f>BLS_Table_1!B6</f>
        <v>5.5</v>
      </c>
      <c r="C7" s="1">
        <f>BLS_Table_1!D6</f>
        <v>4.9000000000000004</v>
      </c>
      <c r="D7" s="1">
        <f>BLS_Table_1!E6</f>
        <v>4.8</v>
      </c>
      <c r="E7" s="1">
        <f>BLS_Table_1!E6</f>
        <v>4.8</v>
      </c>
      <c r="F7" s="1">
        <f t="shared" si="0"/>
        <v>-0.70000000000000018</v>
      </c>
    </row>
    <row r="8" spans="1:6">
      <c r="A8" s="8" t="s">
        <v>5</v>
      </c>
      <c r="B8" s="1">
        <f>BLS_Table_1!B7</f>
        <v>3.3</v>
      </c>
      <c r="C8" s="1">
        <f>BLS_Table_1!D7</f>
        <v>2.6</v>
      </c>
      <c r="D8" s="1">
        <f>BLS_Table_1!E7</f>
        <v>2.2999999999999998</v>
      </c>
      <c r="E8" s="1">
        <f>BLS_Table_1!E7</f>
        <v>2.2999999999999998</v>
      </c>
      <c r="F8" s="1">
        <f t="shared" si="0"/>
        <v>-1</v>
      </c>
    </row>
    <row r="9" spans="1:6">
      <c r="A9" s="8" t="s">
        <v>6</v>
      </c>
      <c r="B9" s="1">
        <f>BLS_Table_1!B8</f>
        <v>5.4</v>
      </c>
      <c r="C9" s="1">
        <f>BLS_Table_1!D8</f>
        <v>4.8</v>
      </c>
      <c r="D9" s="1">
        <f>BLS_Table_1!E8</f>
        <v>4.9000000000000004</v>
      </c>
      <c r="E9" s="1">
        <f>BLS_Table_1!E8</f>
        <v>4.9000000000000004</v>
      </c>
      <c r="F9" s="1">
        <f t="shared" si="0"/>
        <v>-0.5</v>
      </c>
    </row>
    <row r="10" spans="1:6">
      <c r="A10" s="8" t="s">
        <v>7</v>
      </c>
      <c r="B10" s="1">
        <f>BLS_Table_1!B9</f>
        <v>4.4000000000000004</v>
      </c>
      <c r="C10" s="1">
        <f>BLS_Table_1!D9</f>
        <v>4.5</v>
      </c>
      <c r="D10" s="1">
        <f>BLS_Table_1!E9</f>
        <v>4.5999999999999996</v>
      </c>
      <c r="E10" s="1">
        <f>BLS_Table_1!E9</f>
        <v>4.5999999999999996</v>
      </c>
      <c r="F10" s="1">
        <f t="shared" si="0"/>
        <v>0.19999999999999929</v>
      </c>
    </row>
    <row r="11" spans="1:6">
      <c r="A11" s="8" t="s">
        <v>8</v>
      </c>
      <c r="B11" s="1">
        <f>BLS_Table_1!B10</f>
        <v>6.1</v>
      </c>
      <c r="C11" s="1">
        <f>BLS_Table_1!D10</f>
        <v>5.8</v>
      </c>
      <c r="D11" s="1">
        <f>BLS_Table_1!E10</f>
        <v>5.9</v>
      </c>
      <c r="E11" s="1">
        <f>BLS_Table_1!E10</f>
        <v>5.9</v>
      </c>
      <c r="F11" s="1">
        <f t="shared" si="0"/>
        <v>-0.19999999999999929</v>
      </c>
    </row>
    <row r="12" spans="1:6">
      <c r="A12" s="8" t="s">
        <v>9</v>
      </c>
      <c r="B12" s="1">
        <f>BLS_Table_1!B11</f>
        <v>4.9000000000000004</v>
      </c>
      <c r="C12" s="1">
        <f>BLS_Table_1!D11</f>
        <v>4.8</v>
      </c>
      <c r="D12" s="1">
        <f>BLS_Table_1!E11</f>
        <v>4.5</v>
      </c>
      <c r="E12" s="1">
        <f>BLS_Table_1!E11</f>
        <v>4.5</v>
      </c>
      <c r="F12" s="1">
        <f t="shared" si="0"/>
        <v>-0.40000000000000036</v>
      </c>
    </row>
    <row r="13" spans="1:6">
      <c r="A13" s="8" t="s">
        <v>10</v>
      </c>
      <c r="B13" s="1">
        <f>BLS_Table_1!B12</f>
        <v>5.4</v>
      </c>
      <c r="C13" s="1">
        <f>BLS_Table_1!D12</f>
        <v>5.0999999999999996</v>
      </c>
      <c r="D13" s="1">
        <f>BLS_Table_1!E12</f>
        <v>5</v>
      </c>
      <c r="E13" s="1">
        <f>BLS_Table_1!E12</f>
        <v>5</v>
      </c>
      <c r="F13" s="1">
        <f t="shared" si="0"/>
        <v>-0.40000000000000036</v>
      </c>
    </row>
    <row r="14" spans="1:6">
      <c r="A14" s="8" t="s">
        <v>11</v>
      </c>
      <c r="B14" s="1">
        <f>BLS_Table_1!B13</f>
        <v>3.1</v>
      </c>
      <c r="C14" s="1">
        <f>BLS_Table_1!D13</f>
        <v>2.7</v>
      </c>
      <c r="D14" s="1">
        <f>BLS_Table_1!E13</f>
        <v>2.7</v>
      </c>
      <c r="E14" s="1">
        <f>BLS_Table_1!E13</f>
        <v>2.7</v>
      </c>
      <c r="F14" s="1">
        <f t="shared" si="0"/>
        <v>-0.39999999999999991</v>
      </c>
    </row>
    <row r="15" spans="1:6">
      <c r="A15" s="8" t="s">
        <v>12</v>
      </c>
      <c r="B15" s="1">
        <f>BLS_Table_1!B14</f>
        <v>3.8</v>
      </c>
      <c r="C15" s="1">
        <f>BLS_Table_1!D14</f>
        <v>3.5</v>
      </c>
      <c r="D15" s="1">
        <f>BLS_Table_1!E14</f>
        <v>3.4</v>
      </c>
      <c r="E15" s="1">
        <f>BLS_Table_1!E14</f>
        <v>3.4</v>
      </c>
      <c r="F15" s="1">
        <f t="shared" si="0"/>
        <v>-0.39999999999999991</v>
      </c>
    </row>
    <row r="16" spans="1:6">
      <c r="A16" s="8" t="s">
        <v>13</v>
      </c>
      <c r="B16" s="1">
        <f>BLS_Table_1!B15</f>
        <v>6</v>
      </c>
      <c r="C16" s="1">
        <f>BLS_Table_1!D15</f>
        <v>4.9000000000000004</v>
      </c>
      <c r="D16" s="1">
        <f>BLS_Table_1!E15</f>
        <v>4.7</v>
      </c>
      <c r="E16" s="1">
        <f>BLS_Table_1!E15</f>
        <v>4.7</v>
      </c>
      <c r="F16" s="1">
        <f t="shared" si="0"/>
        <v>-1.2999999999999998</v>
      </c>
    </row>
    <row r="17" spans="1:6">
      <c r="A17" s="8" t="s">
        <v>14</v>
      </c>
      <c r="B17" s="1">
        <f>BLS_Table_1!B16</f>
        <v>4.7</v>
      </c>
      <c r="C17" s="1">
        <f>BLS_Table_1!D16</f>
        <v>3.9</v>
      </c>
      <c r="D17" s="1">
        <f>BLS_Table_1!E16</f>
        <v>3.6</v>
      </c>
      <c r="E17" s="1">
        <f>BLS_Table_1!E16</f>
        <v>3.6</v>
      </c>
      <c r="F17" s="1">
        <f t="shared" si="0"/>
        <v>-1.1000000000000001</v>
      </c>
    </row>
    <row r="18" spans="1:6">
      <c r="A18" s="8" t="s">
        <v>15</v>
      </c>
      <c r="B18" s="1">
        <f>BLS_Table_1!B17</f>
        <v>3.8</v>
      </c>
      <c r="C18" s="1">
        <f>BLS_Table_1!D17</f>
        <v>3.1</v>
      </c>
      <c r="D18" s="1">
        <f>BLS_Table_1!E17</f>
        <v>3.1</v>
      </c>
      <c r="E18" s="1">
        <f>BLS_Table_1!E17</f>
        <v>3.1</v>
      </c>
      <c r="F18" s="1">
        <f t="shared" si="0"/>
        <v>-0.69999999999999973</v>
      </c>
    </row>
    <row r="19" spans="1:6">
      <c r="A19" s="8" t="s">
        <v>16</v>
      </c>
      <c r="B19" s="1">
        <f>BLS_Table_1!B18</f>
        <v>4.0999999999999996</v>
      </c>
      <c r="C19" s="1">
        <f>BLS_Table_1!D18</f>
        <v>3.8</v>
      </c>
      <c r="D19" s="1">
        <f>BLS_Table_1!E18</f>
        <v>3.7</v>
      </c>
      <c r="E19" s="1">
        <f>BLS_Table_1!E18</f>
        <v>3.7</v>
      </c>
      <c r="F19" s="1">
        <f t="shared" si="0"/>
        <v>-0.39999999999999947</v>
      </c>
    </row>
    <row r="20" spans="1:6">
      <c r="A20" s="8" t="s">
        <v>17</v>
      </c>
      <c r="B20" s="1">
        <f>BLS_Table_1!B19</f>
        <v>5</v>
      </c>
      <c r="C20" s="1">
        <f>BLS_Table_1!D19</f>
        <v>5</v>
      </c>
      <c r="D20" s="1">
        <f>BLS_Table_1!E19</f>
        <v>5.0999999999999996</v>
      </c>
      <c r="E20" s="1">
        <f>BLS_Table_1!E19</f>
        <v>5.0999999999999996</v>
      </c>
      <c r="F20" s="1">
        <f t="shared" si="0"/>
        <v>9.9999999999999645E-2</v>
      </c>
    </row>
    <row r="21" spans="1:6">
      <c r="A21" s="8" t="s">
        <v>18</v>
      </c>
      <c r="B21" s="1">
        <f>BLS_Table_1!B20</f>
        <v>6.2</v>
      </c>
      <c r="C21" s="1">
        <f>BLS_Table_1!D20</f>
        <v>5.7</v>
      </c>
      <c r="D21" s="1">
        <f>BLS_Table_1!E20</f>
        <v>5.8</v>
      </c>
      <c r="E21" s="1">
        <f>BLS_Table_1!E20</f>
        <v>5.8</v>
      </c>
      <c r="F21" s="1">
        <f t="shared" si="0"/>
        <v>-0.40000000000000036</v>
      </c>
    </row>
    <row r="22" spans="1:6">
      <c r="A22" s="8" t="s">
        <v>19</v>
      </c>
      <c r="B22" s="1">
        <f>BLS_Table_1!B21</f>
        <v>3.8</v>
      </c>
      <c r="C22" s="1">
        <f>BLS_Table_1!D21</f>
        <v>3</v>
      </c>
      <c r="D22" s="1">
        <f>BLS_Table_1!E21</f>
        <v>3</v>
      </c>
      <c r="E22" s="1">
        <f>BLS_Table_1!E21</f>
        <v>3</v>
      </c>
      <c r="F22" s="1">
        <f t="shared" si="0"/>
        <v>-0.79999999999999982</v>
      </c>
    </row>
    <row r="23" spans="1:6">
      <c r="A23" s="8" t="s">
        <v>20</v>
      </c>
      <c r="B23" s="1">
        <f>BLS_Table_1!B22</f>
        <v>4.4000000000000004</v>
      </c>
      <c r="C23" s="1">
        <f>BLS_Table_1!D22</f>
        <v>4.2</v>
      </c>
      <c r="D23" s="1">
        <f>BLS_Table_1!E22</f>
        <v>4.3</v>
      </c>
      <c r="E23" s="1">
        <f>BLS_Table_1!E22</f>
        <v>4.3</v>
      </c>
      <c r="F23" s="1">
        <f t="shared" si="0"/>
        <v>-0.10000000000000053</v>
      </c>
    </row>
    <row r="24" spans="1:6">
      <c r="A24" s="8" t="s">
        <v>21</v>
      </c>
      <c r="B24" s="1">
        <f>BLS_Table_1!B23</f>
        <v>4</v>
      </c>
      <c r="C24" s="1">
        <f>BLS_Table_1!D23</f>
        <v>3.6</v>
      </c>
      <c r="D24" s="1">
        <f>BLS_Table_1!E23</f>
        <v>3.9</v>
      </c>
      <c r="E24" s="1">
        <f>BLS_Table_1!E23</f>
        <v>3.9</v>
      </c>
      <c r="F24" s="1">
        <f t="shared" si="0"/>
        <v>-0.10000000000000009</v>
      </c>
    </row>
    <row r="25" spans="1:6">
      <c r="A25" s="8" t="s">
        <v>22</v>
      </c>
      <c r="B25" s="1">
        <f>BLS_Table_1!B24</f>
        <v>4.9000000000000004</v>
      </c>
      <c r="C25" s="1">
        <f>BLS_Table_1!D24</f>
        <v>5</v>
      </c>
      <c r="D25" s="1">
        <f>BLS_Table_1!E24</f>
        <v>4.7</v>
      </c>
      <c r="E25" s="1">
        <f>BLS_Table_1!E24</f>
        <v>4.7</v>
      </c>
      <c r="F25" s="1">
        <f t="shared" si="0"/>
        <v>-0.20000000000000018</v>
      </c>
    </row>
    <row r="26" spans="1:6">
      <c r="A26" s="8" t="s">
        <v>23</v>
      </c>
      <c r="B26" s="1">
        <f>BLS_Table_1!B25</f>
        <v>3.8</v>
      </c>
      <c r="C26" s="1">
        <f>BLS_Table_1!D25</f>
        <v>3.8</v>
      </c>
      <c r="D26" s="1">
        <f>BLS_Table_1!E25</f>
        <v>3.8</v>
      </c>
      <c r="E26" s="1">
        <f>BLS_Table_1!E25</f>
        <v>3.8</v>
      </c>
      <c r="F26" s="1">
        <f t="shared" si="0"/>
        <v>0</v>
      </c>
    </row>
    <row r="27" spans="1:6">
      <c r="A27" s="8" t="s">
        <v>24</v>
      </c>
      <c r="B27" s="1">
        <f>BLS_Table_1!B26</f>
        <v>6</v>
      </c>
      <c r="C27" s="1">
        <f>BLS_Table_1!D26</f>
        <v>5.0999999999999996</v>
      </c>
      <c r="D27" s="1">
        <f>BLS_Table_1!E26</f>
        <v>5</v>
      </c>
      <c r="E27" s="1">
        <f>BLS_Table_1!E26</f>
        <v>5</v>
      </c>
      <c r="F27" s="1">
        <f t="shared" si="0"/>
        <v>-1</v>
      </c>
    </row>
    <row r="28" spans="1:6">
      <c r="A28" s="8" t="s">
        <v>25</v>
      </c>
      <c r="B28" s="1">
        <f>BLS_Table_1!B27</f>
        <v>4.5</v>
      </c>
      <c r="C28" s="1">
        <f>BLS_Table_1!D27</f>
        <v>3.9</v>
      </c>
      <c r="D28" s="1">
        <f>BLS_Table_1!E27</f>
        <v>3.9</v>
      </c>
      <c r="E28" s="1">
        <f>BLS_Table_1!E27</f>
        <v>3.9</v>
      </c>
      <c r="F28" s="1">
        <f t="shared" si="0"/>
        <v>-0.60000000000000009</v>
      </c>
    </row>
    <row r="29" spans="1:6">
      <c r="A29" s="8" t="s">
        <v>26</v>
      </c>
      <c r="B29" s="1">
        <f>BLS_Table_1!B28</f>
        <v>4.2</v>
      </c>
      <c r="C29" s="1">
        <f>BLS_Table_1!D28</f>
        <v>3.8</v>
      </c>
      <c r="D29" s="1">
        <f>BLS_Table_1!E28</f>
        <v>3.8</v>
      </c>
      <c r="E29" s="1">
        <f>BLS_Table_1!E28</f>
        <v>3.8</v>
      </c>
      <c r="F29" s="1">
        <f t="shared" si="0"/>
        <v>-0.40000000000000036</v>
      </c>
    </row>
    <row r="30" spans="1:6">
      <c r="A30" s="8" t="s">
        <v>27</v>
      </c>
      <c r="B30" s="1">
        <f>BLS_Table_1!B29</f>
        <v>3.2</v>
      </c>
      <c r="C30" s="1">
        <f>BLS_Table_1!D29</f>
        <v>3.1</v>
      </c>
      <c r="D30" s="1">
        <f>BLS_Table_1!E29</f>
        <v>3</v>
      </c>
      <c r="E30" s="1">
        <f>BLS_Table_1!E29</f>
        <v>3</v>
      </c>
      <c r="F30" s="1">
        <f t="shared" si="0"/>
        <v>-0.20000000000000018</v>
      </c>
    </row>
    <row r="31" spans="1:6">
      <c r="A31" s="8" t="s">
        <v>28</v>
      </c>
      <c r="B31" s="1">
        <f>BLS_Table_1!B30</f>
        <v>5.9</v>
      </c>
      <c r="C31" s="1">
        <f>BLS_Table_1!D30</f>
        <v>4.8</v>
      </c>
      <c r="D31" s="1">
        <f>BLS_Table_1!E30</f>
        <v>4.7</v>
      </c>
      <c r="E31" s="1">
        <f>BLS_Table_1!E30</f>
        <v>4.7</v>
      </c>
      <c r="F31" s="1">
        <f t="shared" si="0"/>
        <v>-1.2000000000000002</v>
      </c>
    </row>
    <row r="32" spans="1:6">
      <c r="A32" s="8" t="s">
        <v>29</v>
      </c>
      <c r="B32" s="1">
        <f>BLS_Table_1!B31</f>
        <v>2.8</v>
      </c>
      <c r="C32" s="1">
        <f>BLS_Table_1!D31</f>
        <v>2.8</v>
      </c>
      <c r="D32" s="1">
        <f>BLS_Table_1!E31</f>
        <v>2.8</v>
      </c>
      <c r="E32" s="1">
        <f>BLS_Table_1!E31</f>
        <v>2.8</v>
      </c>
      <c r="F32" s="1">
        <f t="shared" si="0"/>
        <v>0</v>
      </c>
    </row>
    <row r="33" spans="1:6">
      <c r="A33" s="8" t="s">
        <v>30</v>
      </c>
      <c r="B33" s="1">
        <f>BLS_Table_1!B32</f>
        <v>5.0999999999999996</v>
      </c>
      <c r="C33" s="1">
        <f>BLS_Table_1!D32</f>
        <v>4.2</v>
      </c>
      <c r="D33" s="1">
        <f>BLS_Table_1!E32</f>
        <v>4.0999999999999996</v>
      </c>
      <c r="E33" s="1">
        <f>BLS_Table_1!E32</f>
        <v>4.0999999999999996</v>
      </c>
      <c r="F33" s="1">
        <f t="shared" si="0"/>
        <v>-1</v>
      </c>
    </row>
    <row r="34" spans="1:6">
      <c r="A34" s="8" t="s">
        <v>31</v>
      </c>
      <c r="B34" s="1">
        <f>BLS_Table_1!B33</f>
        <v>6.6</v>
      </c>
      <c r="C34" s="1">
        <f>BLS_Table_1!D33</f>
        <v>6.7</v>
      </c>
      <c r="D34" s="1">
        <f>BLS_Table_1!E33</f>
        <v>6.7</v>
      </c>
      <c r="E34" s="1">
        <f>BLS_Table_1!E33</f>
        <v>6.7</v>
      </c>
      <c r="F34" s="1">
        <f t="shared" si="0"/>
        <v>0.10000000000000053</v>
      </c>
    </row>
    <row r="35" spans="1:6">
      <c r="A35" s="8" t="s">
        <v>32</v>
      </c>
      <c r="B35" s="1">
        <f>BLS_Table_1!B34</f>
        <v>4.8</v>
      </c>
      <c r="C35" s="1">
        <f>BLS_Table_1!D34</f>
        <v>4.3</v>
      </c>
      <c r="D35" s="1">
        <f>BLS_Table_1!E34</f>
        <v>4.3</v>
      </c>
      <c r="E35" s="1">
        <f>BLS_Table_1!E34</f>
        <v>4.3</v>
      </c>
      <c r="F35" s="1">
        <f t="shared" si="0"/>
        <v>-0.5</v>
      </c>
    </row>
    <row r="36" spans="1:6">
      <c r="A36" s="8" t="s">
        <v>33</v>
      </c>
      <c r="B36" s="1">
        <f>BLS_Table_1!B35</f>
        <v>5</v>
      </c>
      <c r="C36" s="1">
        <f>BLS_Table_1!D35</f>
        <v>4.9000000000000004</v>
      </c>
      <c r="D36" s="1">
        <f>BLS_Table_1!E35</f>
        <v>4.7</v>
      </c>
      <c r="E36" s="1">
        <f>BLS_Table_1!E35</f>
        <v>4.7</v>
      </c>
      <c r="F36" s="1">
        <f t="shared" si="0"/>
        <v>-0.29999999999999982</v>
      </c>
    </row>
    <row r="37" spans="1:6">
      <c r="A37" s="8" t="s">
        <v>34</v>
      </c>
      <c r="B37" s="1">
        <f>BLS_Table_1!B36</f>
        <v>3.3</v>
      </c>
      <c r="C37" s="1">
        <f>BLS_Table_1!D36</f>
        <v>2.8</v>
      </c>
      <c r="D37" s="1">
        <f>BLS_Table_1!E36</f>
        <v>2.7</v>
      </c>
      <c r="E37" s="1">
        <f>BLS_Table_1!E36</f>
        <v>2.7</v>
      </c>
      <c r="F37" s="1">
        <f t="shared" si="0"/>
        <v>-0.59999999999999964</v>
      </c>
    </row>
    <row r="38" spans="1:6">
      <c r="A38" s="8" t="s">
        <v>35</v>
      </c>
      <c r="B38" s="1">
        <f>BLS_Table_1!B37</f>
        <v>5</v>
      </c>
      <c r="C38" s="1">
        <f>BLS_Table_1!D37</f>
        <v>5.0999999999999996</v>
      </c>
      <c r="D38" s="1">
        <f>BLS_Table_1!E37</f>
        <v>5</v>
      </c>
      <c r="E38" s="1">
        <f>BLS_Table_1!E37</f>
        <v>5</v>
      </c>
      <c r="F38" s="1">
        <f t="shared" si="0"/>
        <v>0</v>
      </c>
    </row>
    <row r="39" spans="1:6">
      <c r="A39" s="8" t="s">
        <v>36</v>
      </c>
      <c r="B39" s="1">
        <f>BLS_Table_1!B38</f>
        <v>4.9000000000000004</v>
      </c>
      <c r="C39" s="1">
        <f>BLS_Table_1!D38</f>
        <v>4.3</v>
      </c>
      <c r="D39" s="1">
        <f>BLS_Table_1!E38</f>
        <v>4.3</v>
      </c>
      <c r="E39" s="1">
        <f>BLS_Table_1!E38</f>
        <v>4.3</v>
      </c>
      <c r="F39" s="1">
        <f t="shared" si="0"/>
        <v>-0.60000000000000053</v>
      </c>
    </row>
    <row r="40" spans="1:6">
      <c r="A40" s="8" t="s">
        <v>37</v>
      </c>
      <c r="B40" s="1">
        <f>BLS_Table_1!B39</f>
        <v>5</v>
      </c>
      <c r="C40" s="1">
        <f>BLS_Table_1!D39</f>
        <v>3.8</v>
      </c>
      <c r="D40" s="1">
        <f>BLS_Table_1!E39</f>
        <v>3.7</v>
      </c>
      <c r="E40" s="1">
        <f>BLS_Table_1!E39</f>
        <v>3.7</v>
      </c>
      <c r="F40" s="1">
        <f t="shared" si="0"/>
        <v>-1.2999999999999998</v>
      </c>
    </row>
    <row r="41" spans="1:6">
      <c r="A41" s="8" t="s">
        <v>38</v>
      </c>
      <c r="B41" s="1">
        <f>BLS_Table_1!B40</f>
        <v>5.5</v>
      </c>
      <c r="C41" s="1">
        <f>BLS_Table_1!D40</f>
        <v>4.8</v>
      </c>
      <c r="D41" s="1">
        <f>BLS_Table_1!E40</f>
        <v>4.9000000000000004</v>
      </c>
      <c r="E41" s="1">
        <f>BLS_Table_1!E40</f>
        <v>4.9000000000000004</v>
      </c>
      <c r="F41" s="1">
        <f t="shared" si="0"/>
        <v>-0.59999999999999964</v>
      </c>
    </row>
    <row r="42" spans="1:6">
      <c r="A42" s="8" t="s">
        <v>39</v>
      </c>
      <c r="B42" s="1">
        <f>BLS_Table_1!B41</f>
        <v>5.4</v>
      </c>
      <c r="C42" s="1">
        <f>BLS_Table_1!D41</f>
        <v>4.3</v>
      </c>
      <c r="D42" s="1">
        <f>BLS_Table_1!E41</f>
        <v>4.3</v>
      </c>
      <c r="E42" s="1">
        <f>BLS_Table_1!E41</f>
        <v>4.3</v>
      </c>
      <c r="F42" s="1">
        <f t="shared" si="0"/>
        <v>-1.1000000000000005</v>
      </c>
    </row>
    <row r="43" spans="1:6">
      <c r="A43" s="8" t="s">
        <v>40</v>
      </c>
      <c r="B43" s="1">
        <f>BLS_Table_1!B42</f>
        <v>5.2</v>
      </c>
      <c r="C43" s="1">
        <f>BLS_Table_1!D42</f>
        <v>4.4000000000000004</v>
      </c>
      <c r="D43" s="1">
        <f>BLS_Table_1!E42</f>
        <v>4.3</v>
      </c>
      <c r="E43" s="1">
        <f>BLS_Table_1!E42</f>
        <v>4.3</v>
      </c>
      <c r="F43" s="1">
        <f t="shared" si="0"/>
        <v>-0.90000000000000036</v>
      </c>
    </row>
    <row r="44" spans="1:6">
      <c r="A44" s="8" t="s">
        <v>41</v>
      </c>
      <c r="B44" s="1">
        <f>BLS_Table_1!B43</f>
        <v>2.7</v>
      </c>
      <c r="C44" s="1">
        <f>BLS_Table_1!D43</f>
        <v>2.8</v>
      </c>
      <c r="D44" s="1">
        <f>BLS_Table_1!E43</f>
        <v>2.8</v>
      </c>
      <c r="E44" s="1">
        <f>BLS_Table_1!E43</f>
        <v>2.8</v>
      </c>
      <c r="F44" s="1">
        <f t="shared" si="0"/>
        <v>9.9999999999999645E-2</v>
      </c>
    </row>
    <row r="45" spans="1:6">
      <c r="A45" s="8" t="s">
        <v>42</v>
      </c>
      <c r="B45" s="1">
        <f>BLS_Table_1!B44</f>
        <v>4.5999999999999996</v>
      </c>
      <c r="C45" s="1">
        <f>BLS_Table_1!D44</f>
        <v>5.0999999999999996</v>
      </c>
      <c r="D45" s="1">
        <f>BLS_Table_1!E44</f>
        <v>4.7</v>
      </c>
      <c r="E45" s="1">
        <f>BLS_Table_1!E44</f>
        <v>4.7</v>
      </c>
      <c r="F45" s="1">
        <f t="shared" si="0"/>
        <v>0.10000000000000053</v>
      </c>
    </row>
    <row r="46" spans="1:6">
      <c r="A46" s="8" t="s">
        <v>43</v>
      </c>
      <c r="B46" s="1">
        <f>BLS_Table_1!B45</f>
        <v>4.5999999999999996</v>
      </c>
      <c r="C46" s="1">
        <f>BLS_Table_1!D45</f>
        <v>5</v>
      </c>
      <c r="D46" s="1">
        <f>BLS_Table_1!E45</f>
        <v>5</v>
      </c>
      <c r="E46" s="1">
        <f>BLS_Table_1!E45</f>
        <v>5</v>
      </c>
      <c r="F46" s="1">
        <f t="shared" si="0"/>
        <v>0.40000000000000036</v>
      </c>
    </row>
    <row r="47" spans="1:6">
      <c r="A47" s="8" t="s">
        <v>44</v>
      </c>
      <c r="B47" s="1">
        <f>BLS_Table_1!B46</f>
        <v>3.5</v>
      </c>
      <c r="C47" s="1">
        <f>BLS_Table_1!D46</f>
        <v>3.1</v>
      </c>
      <c r="D47" s="1">
        <f>BLS_Table_1!E46</f>
        <v>3.1</v>
      </c>
      <c r="E47" s="1">
        <f>BLS_Table_1!E46</f>
        <v>3.1</v>
      </c>
      <c r="F47" s="1">
        <f t="shared" si="0"/>
        <v>-0.39999999999999991</v>
      </c>
    </row>
    <row r="48" spans="1:6">
      <c r="A48" s="8" t="s">
        <v>45</v>
      </c>
      <c r="B48" s="1">
        <f>BLS_Table_1!B47</f>
        <v>3.3</v>
      </c>
      <c r="C48" s="1">
        <f>BLS_Table_1!D47</f>
        <v>3</v>
      </c>
      <c r="D48" s="1">
        <f>BLS_Table_1!E47</f>
        <v>3.1</v>
      </c>
      <c r="E48" s="1">
        <f>BLS_Table_1!E47</f>
        <v>3.1</v>
      </c>
      <c r="F48" s="1">
        <f t="shared" si="0"/>
        <v>-0.19999999999999973</v>
      </c>
    </row>
    <row r="49" spans="1:6">
      <c r="A49" s="8" t="s">
        <v>46</v>
      </c>
      <c r="B49" s="1">
        <f>BLS_Table_1!B48</f>
        <v>4</v>
      </c>
      <c r="C49" s="1">
        <f>BLS_Table_1!D48</f>
        <v>3.8</v>
      </c>
      <c r="D49" s="1">
        <f>BLS_Table_1!E48</f>
        <v>3.8</v>
      </c>
      <c r="E49" s="1">
        <f>BLS_Table_1!E48</f>
        <v>3.8</v>
      </c>
      <c r="F49" s="1">
        <f t="shared" si="0"/>
        <v>-0.20000000000000018</v>
      </c>
    </row>
    <row r="50" spans="1:6">
      <c r="A50" s="8" t="s">
        <v>47</v>
      </c>
      <c r="B50" s="1">
        <f>BLS_Table_1!B49</f>
        <v>5.6</v>
      </c>
      <c r="C50" s="1">
        <f>BLS_Table_1!D49</f>
        <v>4.7</v>
      </c>
      <c r="D50" s="1">
        <f>BLS_Table_1!E49</f>
        <v>4.5999999999999996</v>
      </c>
      <c r="E50" s="1">
        <f>BLS_Table_1!E49</f>
        <v>4.5999999999999996</v>
      </c>
      <c r="F50" s="1">
        <f t="shared" si="0"/>
        <v>-1</v>
      </c>
    </row>
    <row r="51" spans="1:6">
      <c r="A51" s="8" t="s">
        <v>48</v>
      </c>
      <c r="B51" s="1">
        <f>BLS_Table_1!B50</f>
        <v>6.1</v>
      </c>
      <c r="C51" s="1">
        <f>BLS_Table_1!D50</f>
        <v>4.9000000000000004</v>
      </c>
      <c r="D51" s="1">
        <f>BLS_Table_1!E50</f>
        <v>4.8</v>
      </c>
      <c r="E51" s="1">
        <f>BLS_Table_1!E50</f>
        <v>4.8</v>
      </c>
      <c r="F51" s="1">
        <f t="shared" si="0"/>
        <v>-1.2999999999999998</v>
      </c>
    </row>
    <row r="52" spans="1:6">
      <c r="A52" s="8" t="s">
        <v>49</v>
      </c>
      <c r="B52" s="1">
        <f>BLS_Table_1!B51</f>
        <v>4.0999999999999996</v>
      </c>
      <c r="C52" s="1">
        <f>BLS_Table_1!D51</f>
        <v>3.4</v>
      </c>
      <c r="D52" s="1">
        <f>BLS_Table_1!E51</f>
        <v>3.2</v>
      </c>
      <c r="E52" s="1">
        <f>BLS_Table_1!E51</f>
        <v>3.2</v>
      </c>
      <c r="F52" s="1">
        <f t="shared" si="0"/>
        <v>-0.89999999999999947</v>
      </c>
    </row>
    <row r="53" spans="1:6">
      <c r="A53" s="8" t="s">
        <v>50</v>
      </c>
      <c r="B53" s="1">
        <f>BLS_Table_1!B52</f>
        <v>5.6</v>
      </c>
      <c r="C53" s="1">
        <f>BLS_Table_1!D52</f>
        <v>4.5</v>
      </c>
      <c r="D53" s="1">
        <f>BLS_Table_1!E52</f>
        <v>4.3</v>
      </c>
      <c r="E53" s="1">
        <f>BLS_Table_1!E52</f>
        <v>4.3</v>
      </c>
      <c r="F53" s="1">
        <f t="shared" si="0"/>
        <v>-1.2999999999999998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J3" sqref="J3"/>
    </sheetView>
  </sheetViews>
  <sheetFormatPr defaultColWidth="9.15234375" defaultRowHeight="12.45"/>
  <cols>
    <col min="1" max="1" width="17.3828125" style="7" bestFit="1" customWidth="1"/>
    <col min="2" max="2" width="16" style="32" customWidth="1"/>
    <col min="3" max="4" width="11.3046875" style="32" bestFit="1" customWidth="1"/>
    <col min="5" max="5" width="17" style="32" customWidth="1"/>
    <col min="6" max="6" width="22.53515625" style="7" customWidth="1"/>
    <col min="7" max="16384" width="9.15234375" style="7"/>
  </cols>
  <sheetData>
    <row r="1" spans="1:10">
      <c r="A1" s="3"/>
      <c r="B1" s="4">
        <v>371179</v>
      </c>
      <c r="C1" s="4">
        <v>42767</v>
      </c>
      <c r="D1" s="4">
        <v>42795</v>
      </c>
      <c r="E1" s="6">
        <v>42826</v>
      </c>
      <c r="F1" s="5" t="s">
        <v>52</v>
      </c>
    </row>
    <row r="2" spans="1:10">
      <c r="A2" s="8" t="s">
        <v>51</v>
      </c>
      <c r="B2" s="32">
        <v>143826</v>
      </c>
      <c r="C2" s="32">
        <v>145773</v>
      </c>
      <c r="D2" s="32">
        <v>145852</v>
      </c>
      <c r="E2" s="32">
        <v>146063</v>
      </c>
      <c r="F2" s="1">
        <f>((E2/B2)-1)*100</f>
        <v>1.5553516054120919</v>
      </c>
    </row>
    <row r="3" spans="1:10">
      <c r="A3" s="8" t="s">
        <v>0</v>
      </c>
      <c r="B3" s="32">
        <f>BLS_T3_Total!B2</f>
        <v>1972</v>
      </c>
      <c r="C3" s="32">
        <f>BLS_T3_Total!C2</f>
        <v>1997.3</v>
      </c>
      <c r="D3" s="32">
        <f>BLS_T3_Total!D2</f>
        <v>1997.7</v>
      </c>
      <c r="E3" s="32">
        <f>BLS_T3_Total!E2</f>
        <v>1997.9</v>
      </c>
      <c r="F3" s="1">
        <f t="shared" ref="F3:F53" si="0">((E3/B3)-1)*100</f>
        <v>1.3133874239350973</v>
      </c>
    </row>
    <row r="4" spans="1:10">
      <c r="A4" s="8" t="s">
        <v>1</v>
      </c>
      <c r="B4" s="32">
        <f>BLS_T3_Total!B3</f>
        <v>335.1</v>
      </c>
      <c r="C4" s="32">
        <f>BLS_T3_Total!C3</f>
        <v>330.1</v>
      </c>
      <c r="D4" s="32">
        <f>BLS_T3_Total!D3</f>
        <v>328.4</v>
      </c>
      <c r="E4" s="32">
        <f>BLS_T3_Total!E3</f>
        <v>327.9</v>
      </c>
      <c r="F4" s="1">
        <f t="shared" si="0"/>
        <v>-2.1486123545210511</v>
      </c>
    </row>
    <row r="5" spans="1:10">
      <c r="A5" s="8" t="s">
        <v>2</v>
      </c>
      <c r="B5" s="32">
        <f>BLS_T3_Total!B4</f>
        <v>2692.6</v>
      </c>
      <c r="C5" s="32">
        <f>BLS_T3_Total!C4</f>
        <v>2739.9</v>
      </c>
      <c r="D5" s="32">
        <f>BLS_T3_Total!D4</f>
        <v>2736.1</v>
      </c>
      <c r="E5" s="32">
        <f>BLS_T3_Total!E4</f>
        <v>2745.8</v>
      </c>
      <c r="F5" s="1">
        <f t="shared" si="0"/>
        <v>1.9757854861472302</v>
      </c>
    </row>
    <row r="6" spans="1:10">
      <c r="A6" s="8" t="s">
        <v>3</v>
      </c>
      <c r="B6" s="32">
        <f>BLS_T3_Total!B5</f>
        <v>1225.3</v>
      </c>
      <c r="C6" s="32">
        <f>BLS_T3_Total!C5</f>
        <v>1240.5999999999999</v>
      </c>
      <c r="D6" s="32">
        <f>BLS_T3_Total!D5</f>
        <v>1240.0999999999999</v>
      </c>
      <c r="E6" s="32">
        <f>BLS_T3_Total!E5</f>
        <v>1243.2</v>
      </c>
      <c r="F6" s="1">
        <f t="shared" si="0"/>
        <v>1.4608667265159525</v>
      </c>
    </row>
    <row r="7" spans="1:10">
      <c r="A7" s="8" t="s">
        <v>4</v>
      </c>
      <c r="B7" s="32">
        <f>BLS_T3_Total!B6</f>
        <v>16444.5</v>
      </c>
      <c r="C7" s="32">
        <f>BLS_T3_Total!C6</f>
        <v>16674.7</v>
      </c>
      <c r="D7" s="32">
        <f>BLS_T3_Total!D6</f>
        <v>16697.5</v>
      </c>
      <c r="E7" s="32">
        <f>BLS_T3_Total!E6</f>
        <v>16681.2</v>
      </c>
      <c r="F7" s="1">
        <f t="shared" si="0"/>
        <v>1.4393870290978716</v>
      </c>
    </row>
    <row r="8" spans="1:10">
      <c r="A8" s="8" t="s">
        <v>5</v>
      </c>
      <c r="B8" s="32">
        <f>BLS_T3_Total!B7</f>
        <v>2590.1999999999998</v>
      </c>
      <c r="C8" s="32">
        <f>BLS_T3_Total!C7</f>
        <v>2634.4</v>
      </c>
      <c r="D8" s="32">
        <f>BLS_T3_Total!D7</f>
        <v>2634.1</v>
      </c>
      <c r="E8" s="32">
        <f>BLS_T3_Total!E7</f>
        <v>2635.9</v>
      </c>
      <c r="F8" s="1">
        <f t="shared" si="0"/>
        <v>1.7643425218129893</v>
      </c>
    </row>
    <row r="9" spans="1:10">
      <c r="A9" s="8" t="s">
        <v>6</v>
      </c>
      <c r="B9" s="32">
        <f>BLS_T3_Total!B8</f>
        <v>1677.7</v>
      </c>
      <c r="C9" s="32">
        <f>BLS_T3_Total!C8</f>
        <v>1684.1</v>
      </c>
      <c r="D9" s="32">
        <f>BLS_T3_Total!D8</f>
        <v>1684.7</v>
      </c>
      <c r="E9" s="32">
        <f>BLS_T3_Total!E8</f>
        <v>1683.2</v>
      </c>
      <c r="F9" s="1">
        <f t="shared" si="0"/>
        <v>0.32782976694283317</v>
      </c>
    </row>
    <row r="10" spans="1:10">
      <c r="A10" s="8" t="s">
        <v>7</v>
      </c>
      <c r="B10" s="32">
        <f>BLS_T3_Total!B9</f>
        <v>453</v>
      </c>
      <c r="C10" s="32">
        <f>BLS_T3_Total!C9</f>
        <v>456.5</v>
      </c>
      <c r="D10" s="32">
        <f>BLS_T3_Total!D9</f>
        <v>456.1</v>
      </c>
      <c r="E10" s="32">
        <f>BLS_T3_Total!E9</f>
        <v>455.7</v>
      </c>
      <c r="F10" s="1">
        <f t="shared" si="0"/>
        <v>0.59602649006622599</v>
      </c>
      <c r="I10" s="7" t="s">
        <v>113</v>
      </c>
      <c r="J10" s="24" t="s">
        <v>111</v>
      </c>
    </row>
    <row r="11" spans="1:10">
      <c r="A11" s="8" t="s">
        <v>8</v>
      </c>
      <c r="B11" s="32">
        <f>BLS_T3_Total!B10</f>
        <v>782.7</v>
      </c>
      <c r="C11" s="32">
        <f>BLS_T3_Total!C10</f>
        <v>788.3</v>
      </c>
      <c r="D11" s="32">
        <f>BLS_T3_Total!D10</f>
        <v>788.7</v>
      </c>
      <c r="E11" s="32">
        <f>BLS_T3_Total!E10</f>
        <v>786.7</v>
      </c>
      <c r="F11" s="1">
        <f t="shared" si="0"/>
        <v>0.51105148843746395</v>
      </c>
      <c r="I11" s="7" t="s">
        <v>114</v>
      </c>
      <c r="J11" s="24" t="s">
        <v>112</v>
      </c>
    </row>
    <row r="12" spans="1:10">
      <c r="A12" s="8" t="s">
        <v>9</v>
      </c>
      <c r="B12" s="32">
        <f>BLS_T3_Total!B11</f>
        <v>8337.1</v>
      </c>
      <c r="C12" s="32">
        <f>BLS_T3_Total!C11</f>
        <v>8547.7999999999993</v>
      </c>
      <c r="D12" s="32">
        <f>BLS_T3_Total!D11</f>
        <v>8541.6</v>
      </c>
      <c r="E12" s="32">
        <f>BLS_T3_Total!E11</f>
        <v>8552.5</v>
      </c>
      <c r="F12" s="1">
        <f t="shared" si="0"/>
        <v>2.5836321982463772</v>
      </c>
    </row>
    <row r="13" spans="1:10">
      <c r="A13" s="8" t="s">
        <v>10</v>
      </c>
      <c r="B13" s="32">
        <f>BLS_T3_Total!B12</f>
        <v>4353.1000000000004</v>
      </c>
      <c r="C13" s="32">
        <f>BLS_T3_Total!C12</f>
        <v>4456.6000000000004</v>
      </c>
      <c r="D13" s="32">
        <f>BLS_T3_Total!D12</f>
        <v>4469.5</v>
      </c>
      <c r="E13" s="32">
        <f>BLS_T3_Total!E12</f>
        <v>4466.7</v>
      </c>
      <c r="F13" s="1">
        <f t="shared" si="0"/>
        <v>2.6096345133353127</v>
      </c>
    </row>
    <row r="14" spans="1:10">
      <c r="A14" s="8" t="s">
        <v>11</v>
      </c>
      <c r="B14" s="32">
        <f>BLS_T3_Total!B13</f>
        <v>644.6</v>
      </c>
      <c r="C14" s="32">
        <f>BLS_T3_Total!C13</f>
        <v>650.29999999999995</v>
      </c>
      <c r="D14" s="32">
        <f>BLS_T3_Total!D13</f>
        <v>650.1</v>
      </c>
      <c r="E14" s="32">
        <f>BLS_T3_Total!E13</f>
        <v>653.70000000000005</v>
      </c>
      <c r="F14" s="1">
        <f t="shared" si="0"/>
        <v>1.4117282035370771</v>
      </c>
    </row>
    <row r="15" spans="1:10">
      <c r="A15" s="8" t="s">
        <v>12</v>
      </c>
      <c r="B15" s="32">
        <f>BLS_T3_Total!B14</f>
        <v>691.6</v>
      </c>
      <c r="C15" s="32">
        <f>BLS_T3_Total!C14</f>
        <v>711.3</v>
      </c>
      <c r="D15" s="32">
        <f>BLS_T3_Total!D14</f>
        <v>708.7</v>
      </c>
      <c r="E15" s="32">
        <f>BLS_T3_Total!E14</f>
        <v>709.9</v>
      </c>
      <c r="F15" s="1">
        <f t="shared" si="0"/>
        <v>2.6460381723539594</v>
      </c>
    </row>
    <row r="16" spans="1:10">
      <c r="A16" s="8" t="s">
        <v>13</v>
      </c>
      <c r="B16" s="32">
        <f>BLS_T3_Total!B15</f>
        <v>6007.2</v>
      </c>
      <c r="C16" s="32">
        <f>BLS_T3_Total!C15</f>
        <v>6044.2</v>
      </c>
      <c r="D16" s="32">
        <f>BLS_T3_Total!D15</f>
        <v>6036.5</v>
      </c>
      <c r="E16" s="32">
        <f>BLS_T3_Total!E15</f>
        <v>6029.3</v>
      </c>
      <c r="F16" s="1">
        <f t="shared" si="0"/>
        <v>0.36789186309762467</v>
      </c>
    </row>
    <row r="17" spans="1:6">
      <c r="A17" s="8" t="s">
        <v>14</v>
      </c>
      <c r="B17" s="32">
        <f>BLS_T3_Total!B16</f>
        <v>3075.4</v>
      </c>
      <c r="C17" s="32">
        <f>BLS_T3_Total!C16</f>
        <v>3119.5</v>
      </c>
      <c r="D17" s="32">
        <f>BLS_T3_Total!D16</f>
        <v>3117.8</v>
      </c>
      <c r="E17" s="32">
        <f>BLS_T3_Total!E16</f>
        <v>3106.5</v>
      </c>
      <c r="F17" s="1">
        <f t="shared" si="0"/>
        <v>1.0112505690316631</v>
      </c>
    </row>
    <row r="18" spans="1:6">
      <c r="A18" s="8" t="s">
        <v>15</v>
      </c>
      <c r="B18" s="32">
        <f>BLS_T3_Total!B17</f>
        <v>1571.7</v>
      </c>
      <c r="C18" s="32">
        <f>BLS_T3_Total!C17</f>
        <v>1581.1</v>
      </c>
      <c r="D18" s="32">
        <f>BLS_T3_Total!D17</f>
        <v>1580.2</v>
      </c>
      <c r="E18" s="32">
        <f>BLS_T3_Total!E17</f>
        <v>1579.7</v>
      </c>
      <c r="F18" s="1">
        <f t="shared" si="0"/>
        <v>0.5090029903925597</v>
      </c>
    </row>
    <row r="19" spans="1:6">
      <c r="A19" s="8" t="s">
        <v>16</v>
      </c>
      <c r="B19" s="32">
        <f>BLS_T3_Total!B18</f>
        <v>1411.3</v>
      </c>
      <c r="C19" s="32">
        <f>BLS_T3_Total!C18</f>
        <v>1412.6</v>
      </c>
      <c r="D19" s="32">
        <f>BLS_T3_Total!D18</f>
        <v>1413.6</v>
      </c>
      <c r="E19" s="32">
        <f>BLS_T3_Total!E18</f>
        <v>1408.8</v>
      </c>
      <c r="F19" s="1">
        <f t="shared" si="0"/>
        <v>-0.17714164245731245</v>
      </c>
    </row>
    <row r="20" spans="1:6">
      <c r="A20" s="8" t="s">
        <v>17</v>
      </c>
      <c r="B20" s="32">
        <f>BLS_T3_Total!B19</f>
        <v>1908.3</v>
      </c>
      <c r="C20" s="32">
        <f>BLS_T3_Total!C19</f>
        <v>1936.2</v>
      </c>
      <c r="D20" s="32">
        <f>BLS_T3_Total!D19</f>
        <v>1938.9</v>
      </c>
      <c r="E20" s="32">
        <f>BLS_T3_Total!E19</f>
        <v>1939.5</v>
      </c>
      <c r="F20" s="1">
        <f t="shared" si="0"/>
        <v>1.6349630561232509</v>
      </c>
    </row>
    <row r="21" spans="1:6">
      <c r="A21" s="8" t="s">
        <v>18</v>
      </c>
      <c r="B21" s="32">
        <f>BLS_T3_Total!B20</f>
        <v>1975.7</v>
      </c>
      <c r="C21" s="32">
        <f>BLS_T3_Total!C20</f>
        <v>1983.6</v>
      </c>
      <c r="D21" s="32">
        <f>BLS_T3_Total!D20</f>
        <v>1973.9</v>
      </c>
      <c r="E21" s="32">
        <f>BLS_T3_Total!E20</f>
        <v>1974.4</v>
      </c>
      <c r="F21" s="1">
        <f t="shared" si="0"/>
        <v>-6.5799463481297504E-2</v>
      </c>
    </row>
    <row r="22" spans="1:6">
      <c r="A22" s="8" t="s">
        <v>19</v>
      </c>
      <c r="B22" s="32">
        <f>BLS_T3_Total!B21</f>
        <v>618</v>
      </c>
      <c r="C22" s="32">
        <f>BLS_T3_Total!C21</f>
        <v>620</v>
      </c>
      <c r="D22" s="32">
        <f>BLS_T3_Total!D21</f>
        <v>622.9</v>
      </c>
      <c r="E22" s="32">
        <f>BLS_T3_Total!E21</f>
        <v>621.9</v>
      </c>
      <c r="F22" s="1">
        <f t="shared" si="0"/>
        <v>0.63106796116505492</v>
      </c>
    </row>
    <row r="23" spans="1:6">
      <c r="A23" s="8" t="s">
        <v>20</v>
      </c>
      <c r="B23" s="32">
        <f>BLS_T3_Total!B22</f>
        <v>2704.1</v>
      </c>
      <c r="C23" s="32">
        <f>BLS_T3_Total!C22</f>
        <v>2753.5</v>
      </c>
      <c r="D23" s="32">
        <f>BLS_T3_Total!D22</f>
        <v>2745.6</v>
      </c>
      <c r="E23" s="32">
        <f>BLS_T3_Total!E22</f>
        <v>2749.1</v>
      </c>
      <c r="F23" s="1">
        <f t="shared" si="0"/>
        <v>1.664139639806228</v>
      </c>
    </row>
    <row r="24" spans="1:6">
      <c r="A24" s="8" t="s">
        <v>21</v>
      </c>
      <c r="B24" s="32">
        <f>BLS_T3_Total!B23</f>
        <v>3551.1</v>
      </c>
      <c r="C24" s="32">
        <f>BLS_T3_Total!C23</f>
        <v>3604.7</v>
      </c>
      <c r="D24" s="32">
        <f>BLS_T3_Total!D23</f>
        <v>3605.8</v>
      </c>
      <c r="E24" s="32">
        <f>BLS_T3_Total!E23</f>
        <v>3609.7</v>
      </c>
      <c r="F24" s="1">
        <f t="shared" si="0"/>
        <v>1.6501928979752778</v>
      </c>
    </row>
    <row r="25" spans="1:6">
      <c r="A25" s="8" t="s">
        <v>22</v>
      </c>
      <c r="B25" s="32">
        <f>BLS_T3_Total!B24</f>
        <v>4315.8</v>
      </c>
      <c r="C25" s="32">
        <f>BLS_T3_Total!C24</f>
        <v>4376</v>
      </c>
      <c r="D25" s="32">
        <f>BLS_T3_Total!D24</f>
        <v>4378.5</v>
      </c>
      <c r="E25" s="32">
        <f>BLS_T3_Total!E24</f>
        <v>4389.3999999999996</v>
      </c>
      <c r="F25" s="1">
        <f t="shared" si="0"/>
        <v>1.7053616942397598</v>
      </c>
    </row>
    <row r="26" spans="1:6">
      <c r="A26" s="8" t="s">
        <v>23</v>
      </c>
      <c r="B26" s="32">
        <f>BLS_T3_Total!B25</f>
        <v>2895.1</v>
      </c>
      <c r="C26" s="32">
        <f>BLS_T3_Total!C25</f>
        <v>2923.7</v>
      </c>
      <c r="D26" s="32">
        <f>BLS_T3_Total!D25</f>
        <v>2929.3</v>
      </c>
      <c r="E26" s="32">
        <f>BLS_T3_Total!E25</f>
        <v>2944.4</v>
      </c>
      <c r="F26" s="1">
        <f t="shared" si="0"/>
        <v>1.702877275396375</v>
      </c>
    </row>
    <row r="27" spans="1:6">
      <c r="A27" s="8" t="s">
        <v>24</v>
      </c>
      <c r="B27" s="32">
        <f>BLS_T3_Total!B26</f>
        <v>1144.2</v>
      </c>
      <c r="C27" s="32">
        <f>BLS_T3_Total!C26</f>
        <v>1146.2</v>
      </c>
      <c r="D27" s="32">
        <f>BLS_T3_Total!D26</f>
        <v>1145.3</v>
      </c>
      <c r="E27" s="32">
        <f>BLS_T3_Total!E26</f>
        <v>1144.9000000000001</v>
      </c>
      <c r="F27" s="1">
        <f t="shared" si="0"/>
        <v>6.1178115714044523E-2</v>
      </c>
    </row>
    <row r="28" spans="1:6">
      <c r="A28" s="8" t="s">
        <v>25</v>
      </c>
      <c r="B28" s="32">
        <f>BLS_T3_Total!B27</f>
        <v>2832.5</v>
      </c>
      <c r="C28" s="32">
        <f>BLS_T3_Total!C27</f>
        <v>2880.6</v>
      </c>
      <c r="D28" s="32">
        <f>BLS_T3_Total!D27</f>
        <v>2865.9</v>
      </c>
      <c r="E28" s="32">
        <f>BLS_T3_Total!E27</f>
        <v>2869.2</v>
      </c>
      <c r="F28" s="1">
        <f t="shared" si="0"/>
        <v>1.2956751985878201</v>
      </c>
    </row>
    <row r="29" spans="1:6">
      <c r="A29" s="8" t="s">
        <v>26</v>
      </c>
      <c r="B29" s="32">
        <f>BLS_T3_Total!B28</f>
        <v>467.5</v>
      </c>
      <c r="C29" s="32">
        <f>BLS_T3_Total!C28</f>
        <v>477</v>
      </c>
      <c r="D29" s="32">
        <f>BLS_T3_Total!D28</f>
        <v>476.7</v>
      </c>
      <c r="E29" s="32">
        <f>BLS_T3_Total!E28</f>
        <v>475.6</v>
      </c>
      <c r="F29" s="1">
        <f t="shared" si="0"/>
        <v>1.7326203208556157</v>
      </c>
    </row>
    <row r="30" spans="1:6">
      <c r="A30" s="8" t="s">
        <v>27</v>
      </c>
      <c r="B30" s="32">
        <f>BLS_T3_Total!B29</f>
        <v>1012</v>
      </c>
      <c r="C30" s="32">
        <f>BLS_T3_Total!C29</f>
        <v>1025</v>
      </c>
      <c r="D30" s="32">
        <f>BLS_T3_Total!D29</f>
        <v>1022.8</v>
      </c>
      <c r="E30" s="32">
        <f>BLS_T3_Total!E29</f>
        <v>1023.6</v>
      </c>
      <c r="F30" s="1">
        <f t="shared" si="0"/>
        <v>1.1462450592885309</v>
      </c>
    </row>
    <row r="31" spans="1:6">
      <c r="A31" s="8" t="s">
        <v>28</v>
      </c>
      <c r="B31" s="32">
        <f>BLS_T3_Total!B30</f>
        <v>1290.8</v>
      </c>
      <c r="C31" s="32">
        <f>BLS_T3_Total!C30</f>
        <v>1325.9</v>
      </c>
      <c r="D31" s="32">
        <f>BLS_T3_Total!D30</f>
        <v>1325.7</v>
      </c>
      <c r="E31" s="32">
        <f>BLS_T3_Total!E30</f>
        <v>1337</v>
      </c>
      <c r="F31" s="1">
        <f t="shared" si="0"/>
        <v>3.579175704989157</v>
      </c>
    </row>
    <row r="32" spans="1:6">
      <c r="A32" s="8" t="s">
        <v>29</v>
      </c>
      <c r="B32" s="32">
        <f>BLS_T3_Total!B31</f>
        <v>666.5</v>
      </c>
      <c r="C32" s="32">
        <f>BLS_T3_Total!C31</f>
        <v>678</v>
      </c>
      <c r="D32" s="32">
        <f>BLS_T3_Total!D31</f>
        <v>675.3</v>
      </c>
      <c r="E32" s="32">
        <f>BLS_T3_Total!E31</f>
        <v>678.5</v>
      </c>
      <c r="F32" s="1">
        <f t="shared" si="0"/>
        <v>1.8004501125281402</v>
      </c>
    </row>
    <row r="33" spans="1:6">
      <c r="A33" s="8" t="s">
        <v>30</v>
      </c>
      <c r="B33" s="32">
        <f>BLS_T3_Total!B32</f>
        <v>4064.1</v>
      </c>
      <c r="C33" s="32">
        <f>BLS_T3_Total!C32</f>
        <v>4128.5</v>
      </c>
      <c r="D33" s="32">
        <f>BLS_T3_Total!D32</f>
        <v>4116</v>
      </c>
      <c r="E33" s="32">
        <f>BLS_T3_Total!E32</f>
        <v>4115.7</v>
      </c>
      <c r="F33" s="1">
        <f t="shared" si="0"/>
        <v>1.2696537978888367</v>
      </c>
    </row>
    <row r="34" spans="1:6">
      <c r="A34" s="8" t="s">
        <v>31</v>
      </c>
      <c r="B34" s="32">
        <f>BLS_T3_Total!B33</f>
        <v>830.5</v>
      </c>
      <c r="C34" s="32">
        <f>BLS_T3_Total!C33</f>
        <v>837</v>
      </c>
      <c r="D34" s="32">
        <f>BLS_T3_Total!D33</f>
        <v>837.3</v>
      </c>
      <c r="E34" s="32">
        <f>BLS_T3_Total!E33</f>
        <v>840.1</v>
      </c>
      <c r="F34" s="1">
        <f t="shared" si="0"/>
        <v>1.1559301625526874</v>
      </c>
    </row>
    <row r="35" spans="1:6">
      <c r="A35" s="8" t="s">
        <v>32</v>
      </c>
      <c r="B35" s="32">
        <f>BLS_T3_Total!B34</f>
        <v>9388.4</v>
      </c>
      <c r="C35" s="32">
        <f>BLS_T3_Total!C34</f>
        <v>9498</v>
      </c>
      <c r="D35" s="32">
        <f>BLS_T3_Total!D34</f>
        <v>9480.6</v>
      </c>
      <c r="E35" s="32">
        <f>BLS_T3_Total!E34</f>
        <v>9486.2000000000007</v>
      </c>
      <c r="F35" s="1">
        <f t="shared" si="0"/>
        <v>1.0417110476758751</v>
      </c>
    </row>
    <row r="36" spans="1:6">
      <c r="A36" s="8" t="s">
        <v>33</v>
      </c>
      <c r="B36" s="32">
        <f>BLS_T3_Total!B35</f>
        <v>4327.2</v>
      </c>
      <c r="C36" s="32">
        <f>BLS_T3_Total!C35</f>
        <v>4387.1000000000004</v>
      </c>
      <c r="D36" s="32">
        <f>BLS_T3_Total!D35</f>
        <v>4387.5</v>
      </c>
      <c r="E36" s="32">
        <f>BLS_T3_Total!E35</f>
        <v>4380.5</v>
      </c>
      <c r="F36" s="1">
        <f t="shared" si="0"/>
        <v>1.2317433906452235</v>
      </c>
    </row>
    <row r="37" spans="1:6">
      <c r="A37" s="8" t="s">
        <v>34</v>
      </c>
      <c r="B37" s="32">
        <f>BLS_T3_Total!B36</f>
        <v>435.5</v>
      </c>
      <c r="C37" s="32">
        <f>BLS_T3_Total!C36</f>
        <v>434.2</v>
      </c>
      <c r="D37" s="32">
        <f>BLS_T3_Total!D36</f>
        <v>434.6</v>
      </c>
      <c r="E37" s="32">
        <f>BLS_T3_Total!E36</f>
        <v>437.2</v>
      </c>
      <c r="F37" s="1">
        <f t="shared" si="0"/>
        <v>0.39035591274396708</v>
      </c>
    </row>
    <row r="38" spans="1:6">
      <c r="A38" s="8" t="s">
        <v>35</v>
      </c>
      <c r="B38" s="32">
        <f>BLS_T3_Total!B37</f>
        <v>5476.9</v>
      </c>
      <c r="C38" s="32">
        <f>BLS_T3_Total!C37</f>
        <v>5522.8</v>
      </c>
      <c r="D38" s="32">
        <f>BLS_T3_Total!D37</f>
        <v>5518.5</v>
      </c>
      <c r="E38" s="32">
        <f>BLS_T3_Total!E37</f>
        <v>5512.8</v>
      </c>
      <c r="F38" s="1">
        <f t="shared" si="0"/>
        <v>0.65548028994504293</v>
      </c>
    </row>
    <row r="39" spans="1:6">
      <c r="A39" s="8" t="s">
        <v>36</v>
      </c>
      <c r="B39" s="32">
        <f>BLS_T3_Total!B38</f>
        <v>1654.6</v>
      </c>
      <c r="C39" s="32">
        <f>BLS_T3_Total!C38</f>
        <v>1656</v>
      </c>
      <c r="D39" s="32">
        <f>BLS_T3_Total!D38</f>
        <v>1655.4</v>
      </c>
      <c r="E39" s="32">
        <f>BLS_T3_Total!E38</f>
        <v>1652.1</v>
      </c>
      <c r="F39" s="1">
        <f t="shared" si="0"/>
        <v>-0.15109391998066046</v>
      </c>
    </row>
    <row r="40" spans="1:6">
      <c r="A40" s="8" t="s">
        <v>37</v>
      </c>
      <c r="B40" s="32">
        <f>BLS_T3_Total!B39</f>
        <v>1826.7</v>
      </c>
      <c r="C40" s="32">
        <f>BLS_T3_Total!C39</f>
        <v>1860.8</v>
      </c>
      <c r="D40" s="32">
        <f>BLS_T3_Total!D39</f>
        <v>1862.1</v>
      </c>
      <c r="E40" s="32">
        <f>BLS_T3_Total!E39</f>
        <v>1868.7</v>
      </c>
      <c r="F40" s="1">
        <f t="shared" si="0"/>
        <v>2.2992281162752537</v>
      </c>
    </row>
    <row r="41" spans="1:6">
      <c r="A41" s="8" t="s">
        <v>38</v>
      </c>
      <c r="B41" s="32">
        <f>BLS_T3_Total!B40</f>
        <v>5879.1</v>
      </c>
      <c r="C41" s="32">
        <f>BLS_T3_Total!C40</f>
        <v>5950.3</v>
      </c>
      <c r="D41" s="32">
        <f>BLS_T3_Total!D40</f>
        <v>5929.8</v>
      </c>
      <c r="E41" s="32">
        <f>BLS_T3_Total!E40</f>
        <v>5924.4</v>
      </c>
      <c r="F41" s="1">
        <f t="shared" si="0"/>
        <v>0.77052610093379936</v>
      </c>
    </row>
    <row r="42" spans="1:6">
      <c r="A42" s="8" t="s">
        <v>39</v>
      </c>
      <c r="B42" s="32">
        <f>BLS_T3_Total!B41</f>
        <v>489.6</v>
      </c>
      <c r="C42" s="32">
        <f>BLS_T3_Total!C41</f>
        <v>495.3</v>
      </c>
      <c r="D42" s="32">
        <f>BLS_T3_Total!D41</f>
        <v>494.8</v>
      </c>
      <c r="E42" s="32">
        <f>BLS_T3_Total!E41</f>
        <v>494.6</v>
      </c>
      <c r="F42" s="1">
        <f t="shared" si="0"/>
        <v>1.0212418300653558</v>
      </c>
    </row>
    <row r="43" spans="1:6">
      <c r="A43" s="8" t="s">
        <v>40</v>
      </c>
      <c r="B43" s="32">
        <f>BLS_T3_Total!B42</f>
        <v>2047.5</v>
      </c>
      <c r="C43" s="32">
        <f>BLS_T3_Total!C42</f>
        <v>2076.3000000000002</v>
      </c>
      <c r="D43" s="32">
        <f>BLS_T3_Total!D42</f>
        <v>2074.4</v>
      </c>
      <c r="E43" s="32">
        <f>BLS_T3_Total!E42</f>
        <v>2076.1</v>
      </c>
      <c r="F43" s="1">
        <f t="shared" si="0"/>
        <v>1.3968253968253963</v>
      </c>
    </row>
    <row r="44" spans="1:6">
      <c r="A44" s="8" t="s">
        <v>41</v>
      </c>
      <c r="B44" s="32">
        <f>BLS_T3_Total!B43</f>
        <v>431.6</v>
      </c>
      <c r="C44" s="32">
        <f>BLS_T3_Total!C43</f>
        <v>436.8</v>
      </c>
      <c r="D44" s="32">
        <f>BLS_T3_Total!D43</f>
        <v>438.2</v>
      </c>
      <c r="E44" s="32">
        <f>BLS_T3_Total!E43</f>
        <v>439.5</v>
      </c>
      <c r="F44" s="1">
        <f t="shared" si="0"/>
        <v>1.8303985171455039</v>
      </c>
    </row>
    <row r="45" spans="1:6">
      <c r="A45" s="8" t="s">
        <v>42</v>
      </c>
      <c r="B45" s="32">
        <f>BLS_T3_Total!B44</f>
        <v>2953.5</v>
      </c>
      <c r="C45" s="32">
        <f>BLS_T3_Total!C44</f>
        <v>3006.1</v>
      </c>
      <c r="D45" s="32">
        <f>BLS_T3_Total!D44</f>
        <v>3016.4</v>
      </c>
      <c r="E45" s="32">
        <f>BLS_T3_Total!E44</f>
        <v>3010.5</v>
      </c>
      <c r="F45" s="1">
        <f t="shared" si="0"/>
        <v>1.9299136617572321</v>
      </c>
    </row>
    <row r="46" spans="1:6">
      <c r="A46" s="8" t="s">
        <v>43</v>
      </c>
      <c r="B46" s="32">
        <f>BLS_T3_Total!B45</f>
        <v>11989.2</v>
      </c>
      <c r="C46" s="32">
        <f>BLS_T3_Total!C45</f>
        <v>12205.6</v>
      </c>
      <c r="D46" s="32">
        <f>BLS_T3_Total!D45</f>
        <v>12217.7</v>
      </c>
      <c r="E46" s="32">
        <f>BLS_T3_Total!E45</f>
        <v>12248.1</v>
      </c>
      <c r="F46" s="1">
        <f t="shared" si="0"/>
        <v>2.1594434991492273</v>
      </c>
    </row>
    <row r="47" spans="1:6">
      <c r="A47" s="8" t="s">
        <v>44</v>
      </c>
      <c r="B47" s="32">
        <f>BLS_T3_Total!B46</f>
        <v>1419.2</v>
      </c>
      <c r="C47" s="32">
        <f>BLS_T3_Total!C46</f>
        <v>1456.4</v>
      </c>
      <c r="D47" s="32">
        <f>BLS_T3_Total!D46</f>
        <v>1459.5</v>
      </c>
      <c r="E47" s="32">
        <f>BLS_T3_Total!E46</f>
        <v>1465.9</v>
      </c>
      <c r="F47" s="1">
        <f t="shared" si="0"/>
        <v>3.2905862457722757</v>
      </c>
    </row>
    <row r="48" spans="1:6">
      <c r="A48" s="8" t="s">
        <v>45</v>
      </c>
      <c r="B48" s="32">
        <f>BLS_T3_Total!B47</f>
        <v>311.8</v>
      </c>
      <c r="C48" s="32">
        <f>BLS_T3_Total!C47</f>
        <v>315.5</v>
      </c>
      <c r="D48" s="32">
        <f>BLS_T3_Total!D47</f>
        <v>315</v>
      </c>
      <c r="E48" s="32">
        <f>BLS_T3_Total!E47</f>
        <v>314.39999999999998</v>
      </c>
      <c r="F48" s="1">
        <f t="shared" si="0"/>
        <v>0.83386786401538071</v>
      </c>
    </row>
    <row r="49" spans="1:6">
      <c r="A49" s="8" t="s">
        <v>46</v>
      </c>
      <c r="B49" s="32">
        <f>BLS_T3_Total!B48</f>
        <v>3910.9</v>
      </c>
      <c r="C49" s="32">
        <f>BLS_T3_Total!C48</f>
        <v>3960.3</v>
      </c>
      <c r="D49" s="32">
        <f>BLS_T3_Total!D48</f>
        <v>3955.3</v>
      </c>
      <c r="E49" s="32">
        <f>BLS_T3_Total!E48</f>
        <v>3955.3</v>
      </c>
      <c r="F49" s="1">
        <f t="shared" si="0"/>
        <v>1.1352885525071077</v>
      </c>
    </row>
    <row r="50" spans="1:6">
      <c r="A50" s="8" t="s">
        <v>47</v>
      </c>
      <c r="B50" s="32">
        <f>BLS_T3_Total!B49</f>
        <v>3226.1</v>
      </c>
      <c r="C50" s="32">
        <f>BLS_T3_Total!C49</f>
        <v>3294.9</v>
      </c>
      <c r="D50" s="32">
        <f>BLS_T3_Total!D49</f>
        <v>3306.6</v>
      </c>
      <c r="E50" s="32">
        <f>BLS_T3_Total!E49</f>
        <v>3307.8</v>
      </c>
      <c r="F50" s="1">
        <f t="shared" si="0"/>
        <v>2.5324695452713986</v>
      </c>
    </row>
    <row r="51" spans="1:6">
      <c r="A51" s="8" t="s">
        <v>48</v>
      </c>
      <c r="B51" s="32">
        <f>BLS_T3_Total!B50</f>
        <v>749.5</v>
      </c>
      <c r="C51" s="32">
        <f>BLS_T3_Total!C50</f>
        <v>747.9</v>
      </c>
      <c r="D51" s="32">
        <f>BLS_T3_Total!D50</f>
        <v>746.3</v>
      </c>
      <c r="E51" s="32">
        <f>BLS_T3_Total!E50</f>
        <v>746.7</v>
      </c>
      <c r="F51" s="1">
        <f t="shared" si="0"/>
        <v>-0.37358238825883072</v>
      </c>
    </row>
    <row r="52" spans="1:6">
      <c r="A52" s="8" t="s">
        <v>49</v>
      </c>
      <c r="B52" s="32">
        <f>BLS_T3_Total!B51</f>
        <v>2924.3</v>
      </c>
      <c r="C52" s="32">
        <f>BLS_T3_Total!C51</f>
        <v>2950.8</v>
      </c>
      <c r="D52" s="32">
        <f>BLS_T3_Total!D51</f>
        <v>2947.1</v>
      </c>
      <c r="E52" s="32">
        <f>BLS_T3_Total!E51</f>
        <v>2961.9</v>
      </c>
      <c r="F52" s="1">
        <f t="shared" si="0"/>
        <v>1.285777792976095</v>
      </c>
    </row>
    <row r="53" spans="1:6">
      <c r="A53" s="8" t="s">
        <v>50</v>
      </c>
      <c r="B53" s="32">
        <f>BLS_T3_Total!B52</f>
        <v>283.10000000000002</v>
      </c>
      <c r="C53" s="32">
        <f>BLS_T3_Total!C52</f>
        <v>277.7</v>
      </c>
      <c r="D53" s="32">
        <f>BLS_T3_Total!D52</f>
        <v>278.3</v>
      </c>
      <c r="E53" s="32">
        <f>BLS_T3_Total!E52</f>
        <v>279</v>
      </c>
      <c r="F53" s="1">
        <f t="shared" si="0"/>
        <v>-1.4482515012363195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L26" sqref="L26"/>
    </sheetView>
  </sheetViews>
  <sheetFormatPr defaultColWidth="9.15234375" defaultRowHeight="12.45"/>
  <cols>
    <col min="1" max="1" width="17.3828125" style="7" bestFit="1" customWidth="1"/>
    <col min="2" max="5" width="10.3046875" style="7" bestFit="1" customWidth="1"/>
    <col min="6" max="6" width="21.69140625" style="7" customWidth="1"/>
    <col min="7" max="16384" width="9.15234375" style="7"/>
  </cols>
  <sheetData>
    <row r="1" spans="1:12">
      <c r="A1" s="3"/>
      <c r="B1" s="4">
        <v>371179</v>
      </c>
      <c r="C1" s="4">
        <v>42767</v>
      </c>
      <c r="D1" s="4">
        <v>42795</v>
      </c>
      <c r="E1" s="6">
        <v>42826</v>
      </c>
      <c r="F1" s="5" t="s">
        <v>52</v>
      </c>
    </row>
    <row r="2" spans="1:12">
      <c r="A2" s="8" t="s">
        <v>51</v>
      </c>
      <c r="B2" s="7">
        <v>22161</v>
      </c>
      <c r="C2" s="7">
        <v>22321</v>
      </c>
      <c r="D2" s="7">
        <v>22323</v>
      </c>
      <c r="E2" s="7">
        <v>22340</v>
      </c>
      <c r="F2" s="1">
        <f>((E2/B2)-1)*100</f>
        <v>0.80772528315509184</v>
      </c>
    </row>
    <row r="3" spans="1:12">
      <c r="A3" s="8" t="s">
        <v>0</v>
      </c>
      <c r="B3" s="7">
        <f>BLS_T3_GOV!B2</f>
        <v>377.7</v>
      </c>
      <c r="C3" s="7">
        <f>BLS_T3_GOV!C2</f>
        <v>380</v>
      </c>
      <c r="D3" s="7">
        <f>BLS_T3_GOV!D2</f>
        <v>380.9</v>
      </c>
      <c r="E3" s="7">
        <f>BLS_T3_GOV!E2</f>
        <v>381.5</v>
      </c>
      <c r="F3" s="1">
        <f t="shared" ref="F3:F53" si="0">((E3/B3)-1)*100</f>
        <v>1.0060894890124406</v>
      </c>
    </row>
    <row r="4" spans="1:12">
      <c r="A4" s="8" t="s">
        <v>1</v>
      </c>
      <c r="B4" s="7">
        <f>BLS_T3_GOV!B3</f>
        <v>81.3</v>
      </c>
      <c r="C4" s="7">
        <f>BLS_T3_GOV!C3</f>
        <v>81.400000000000006</v>
      </c>
      <c r="D4" s="7">
        <f>BLS_T3_GOV!D3</f>
        <v>81.599999999999994</v>
      </c>
      <c r="E4" s="7">
        <f>BLS_T3_GOV!E3</f>
        <v>81.2</v>
      </c>
      <c r="F4" s="1">
        <f t="shared" si="0"/>
        <v>-0.12300123001229846</v>
      </c>
    </row>
    <row r="5" spans="1:12">
      <c r="A5" s="8" t="s">
        <v>2</v>
      </c>
      <c r="B5" s="7">
        <f>BLS_T3_GOV!B4</f>
        <v>410.3</v>
      </c>
      <c r="C5" s="7">
        <f>BLS_T3_GOV!C4</f>
        <v>410.7</v>
      </c>
      <c r="D5" s="7">
        <f>BLS_T3_GOV!D4</f>
        <v>408.9</v>
      </c>
      <c r="E5" s="7">
        <f>BLS_T3_GOV!E4</f>
        <v>409.2</v>
      </c>
      <c r="F5" s="1">
        <f t="shared" si="0"/>
        <v>-0.26809651474530849</v>
      </c>
    </row>
    <row r="6" spans="1:12">
      <c r="A6" s="8" t="s">
        <v>3</v>
      </c>
      <c r="B6" s="7">
        <f>BLS_T3_GOV!B5</f>
        <v>212.9</v>
      </c>
      <c r="C6" s="7">
        <f>BLS_T3_GOV!C5</f>
        <v>211.3</v>
      </c>
      <c r="D6" s="7">
        <f>BLS_T3_GOV!D5</f>
        <v>211.9</v>
      </c>
      <c r="E6" s="7">
        <f>BLS_T3_GOV!E5</f>
        <v>211.5</v>
      </c>
      <c r="F6" s="1">
        <f t="shared" si="0"/>
        <v>-0.65758572099577917</v>
      </c>
    </row>
    <row r="7" spans="1:12">
      <c r="A7" s="8" t="s">
        <v>4</v>
      </c>
      <c r="B7" s="7">
        <f>BLS_T3_GOV!B6</f>
        <v>2499.9</v>
      </c>
      <c r="C7" s="7">
        <f>BLS_T3_GOV!C6</f>
        <v>2543.6</v>
      </c>
      <c r="D7" s="7">
        <f>BLS_T3_GOV!D6</f>
        <v>2548.9</v>
      </c>
      <c r="E7" s="7">
        <f>BLS_T3_GOV!E6</f>
        <v>2544.3000000000002</v>
      </c>
      <c r="F7" s="1">
        <f t="shared" si="0"/>
        <v>1.7760710428417203</v>
      </c>
    </row>
    <row r="8" spans="1:12">
      <c r="A8" s="8" t="s">
        <v>5</v>
      </c>
      <c r="B8" s="7">
        <f>BLS_T3_GOV!B7</f>
        <v>427.4</v>
      </c>
      <c r="C8" s="7">
        <f>BLS_T3_GOV!C7</f>
        <v>430.3</v>
      </c>
      <c r="D8" s="7">
        <f>BLS_T3_GOV!D7</f>
        <v>430.1</v>
      </c>
      <c r="E8" s="7">
        <f>BLS_T3_GOV!E7</f>
        <v>428.3</v>
      </c>
      <c r="F8" s="1">
        <f t="shared" si="0"/>
        <v>0.21057557323351794</v>
      </c>
    </row>
    <row r="9" spans="1:12">
      <c r="A9" s="8" t="s">
        <v>6</v>
      </c>
      <c r="B9" s="7">
        <f>BLS_T3_GOV!B8</f>
        <v>237.6</v>
      </c>
      <c r="C9" s="7">
        <f>BLS_T3_GOV!C8</f>
        <v>233.6</v>
      </c>
      <c r="D9" s="7">
        <f>BLS_T3_GOV!D8</f>
        <v>233.7</v>
      </c>
      <c r="E9" s="7">
        <f>BLS_T3_GOV!E8</f>
        <v>233.2</v>
      </c>
      <c r="F9" s="1">
        <f t="shared" si="0"/>
        <v>-1.851851851851849</v>
      </c>
    </row>
    <row r="10" spans="1:12">
      <c r="A10" s="8" t="s">
        <v>7</v>
      </c>
      <c r="B10" s="7">
        <f>BLS_T3_GOV!B9</f>
        <v>65.2</v>
      </c>
      <c r="C10" s="7">
        <f>BLS_T3_GOV!C9</f>
        <v>65.5</v>
      </c>
      <c r="D10" s="7">
        <f>BLS_T3_GOV!D9</f>
        <v>65.3</v>
      </c>
      <c r="E10" s="7">
        <f>BLS_T3_GOV!E9</f>
        <v>65.3</v>
      </c>
      <c r="F10" s="1">
        <f t="shared" si="0"/>
        <v>0.15337423312882237</v>
      </c>
    </row>
    <row r="11" spans="1:12">
      <c r="A11" s="8" t="s">
        <v>8</v>
      </c>
      <c r="B11" s="7">
        <f>BLS_T3_GOV!B10</f>
        <v>239.6</v>
      </c>
      <c r="C11" s="7">
        <f>BLS_T3_GOV!C10</f>
        <v>238.9</v>
      </c>
      <c r="D11" s="7">
        <f>BLS_T3_GOV!D10</f>
        <v>240.9</v>
      </c>
      <c r="E11" s="7">
        <f>BLS_T3_GOV!E10</f>
        <v>239</v>
      </c>
      <c r="F11" s="1">
        <f t="shared" si="0"/>
        <v>-0.25041736227044975</v>
      </c>
      <c r="K11" s="7" t="s">
        <v>113</v>
      </c>
      <c r="L11" s="24" t="s">
        <v>111</v>
      </c>
    </row>
    <row r="12" spans="1:12">
      <c r="A12" s="8" t="s">
        <v>9</v>
      </c>
      <c r="B12" s="7">
        <f>BLS_T3_GOV!B11</f>
        <v>1090.5999999999999</v>
      </c>
      <c r="C12" s="7">
        <f>BLS_T3_GOV!C11</f>
        <v>1096.5999999999999</v>
      </c>
      <c r="D12" s="7">
        <f>BLS_T3_GOV!D11</f>
        <v>1101</v>
      </c>
      <c r="E12" s="7">
        <f>BLS_T3_GOV!E11</f>
        <v>1096.9000000000001</v>
      </c>
      <c r="F12" s="1">
        <f t="shared" si="0"/>
        <v>0.57766367137357388</v>
      </c>
      <c r="K12" s="7" t="s">
        <v>114</v>
      </c>
      <c r="L12" s="24" t="s">
        <v>112</v>
      </c>
    </row>
    <row r="13" spans="1:12">
      <c r="A13" s="8" t="s">
        <v>10</v>
      </c>
      <c r="B13" s="7">
        <f>BLS_T3_GOV!B12</f>
        <v>684.1</v>
      </c>
      <c r="C13" s="7">
        <f>BLS_T3_GOV!C12</f>
        <v>693.5</v>
      </c>
      <c r="D13" s="7">
        <f>BLS_T3_GOV!D12</f>
        <v>691.9</v>
      </c>
      <c r="E13" s="7">
        <f>BLS_T3_GOV!E12</f>
        <v>693.2</v>
      </c>
      <c r="F13" s="1">
        <f t="shared" si="0"/>
        <v>1.3302148808653769</v>
      </c>
    </row>
    <row r="14" spans="1:12">
      <c r="A14" s="8" t="s">
        <v>11</v>
      </c>
      <c r="B14" s="7">
        <f>BLS_T3_GOV!B13</f>
        <v>124.6</v>
      </c>
      <c r="C14" s="7">
        <f>BLS_T3_GOV!C13</f>
        <v>126.7</v>
      </c>
      <c r="D14" s="7">
        <f>BLS_T3_GOV!D13</f>
        <v>126.4</v>
      </c>
      <c r="E14" s="7">
        <f>BLS_T3_GOV!E13</f>
        <v>126.5</v>
      </c>
      <c r="F14" s="1">
        <f t="shared" si="0"/>
        <v>1.5248796147672605</v>
      </c>
    </row>
    <row r="15" spans="1:12">
      <c r="A15" s="8" t="s">
        <v>12</v>
      </c>
      <c r="B15" s="7">
        <f>BLS_T3_GOV!B14</f>
        <v>120.3</v>
      </c>
      <c r="C15" s="7">
        <f>BLS_T3_GOV!C14</f>
        <v>123.1</v>
      </c>
      <c r="D15" s="7">
        <f>BLS_T3_GOV!D14</f>
        <v>123.4</v>
      </c>
      <c r="E15" s="7">
        <f>BLS_T3_GOV!E14</f>
        <v>123.4</v>
      </c>
      <c r="F15" s="1">
        <f t="shared" si="0"/>
        <v>2.5768911055694232</v>
      </c>
    </row>
    <row r="16" spans="1:12">
      <c r="A16" s="8" t="s">
        <v>13</v>
      </c>
      <c r="B16" s="7">
        <f>BLS_T3_GOV!B15</f>
        <v>826.4</v>
      </c>
      <c r="C16" s="7">
        <f>BLS_T3_GOV!C15</f>
        <v>826.9</v>
      </c>
      <c r="D16" s="7">
        <f>BLS_T3_GOV!D15</f>
        <v>824.8</v>
      </c>
      <c r="E16" s="7">
        <f>BLS_T3_GOV!E15</f>
        <v>825.2</v>
      </c>
      <c r="F16" s="1">
        <f t="shared" si="0"/>
        <v>-0.14520813165536106</v>
      </c>
    </row>
    <row r="17" spans="1:6">
      <c r="A17" s="8" t="s">
        <v>14</v>
      </c>
      <c r="B17" s="7">
        <f>BLS_T3_GOV!B16</f>
        <v>427.9</v>
      </c>
      <c r="C17" s="7">
        <f>BLS_T3_GOV!C16</f>
        <v>433.7</v>
      </c>
      <c r="D17" s="7">
        <f>BLS_T3_GOV!D16</f>
        <v>432.3</v>
      </c>
      <c r="E17" s="7">
        <f>BLS_T3_GOV!E16</f>
        <v>430.3</v>
      </c>
      <c r="F17" s="1">
        <f t="shared" si="0"/>
        <v>0.5608787099789847</v>
      </c>
    </row>
    <row r="18" spans="1:6">
      <c r="A18" s="8" t="s">
        <v>15</v>
      </c>
      <c r="B18" s="7">
        <f>BLS_T3_GOV!B17</f>
        <v>257.60000000000002</v>
      </c>
      <c r="C18" s="7">
        <f>BLS_T3_GOV!C17</f>
        <v>256.89999999999998</v>
      </c>
      <c r="D18" s="7">
        <f>BLS_T3_GOV!D17</f>
        <v>256.8</v>
      </c>
      <c r="E18" s="7">
        <f>BLS_T3_GOV!E17</f>
        <v>256.3</v>
      </c>
      <c r="F18" s="1">
        <f t="shared" si="0"/>
        <v>-0.50465838509317074</v>
      </c>
    </row>
    <row r="19" spans="1:6">
      <c r="A19" s="8" t="s">
        <v>16</v>
      </c>
      <c r="B19" s="7">
        <f>BLS_T3_GOV!B18</f>
        <v>256.2</v>
      </c>
      <c r="C19" s="7">
        <f>BLS_T3_GOV!C18</f>
        <v>254.1</v>
      </c>
      <c r="D19" s="7">
        <f>BLS_T3_GOV!D18</f>
        <v>255</v>
      </c>
      <c r="E19" s="7">
        <f>BLS_T3_GOV!E18</f>
        <v>255.2</v>
      </c>
      <c r="F19" s="1">
        <f t="shared" si="0"/>
        <v>-0.39032006245121043</v>
      </c>
    </row>
    <row r="20" spans="1:6">
      <c r="A20" s="8" t="s">
        <v>17</v>
      </c>
      <c r="B20" s="7">
        <f>BLS_T3_GOV!B19</f>
        <v>318.10000000000002</v>
      </c>
      <c r="C20" s="7">
        <f>BLS_T3_GOV!C19</f>
        <v>316.3</v>
      </c>
      <c r="D20" s="7">
        <f>BLS_T3_GOV!D19</f>
        <v>318.2</v>
      </c>
      <c r="E20" s="7">
        <f>BLS_T3_GOV!E19</f>
        <v>317.7</v>
      </c>
      <c r="F20" s="1">
        <f t="shared" si="0"/>
        <v>-0.12574662055958585</v>
      </c>
    </row>
    <row r="21" spans="1:6">
      <c r="A21" s="8" t="s">
        <v>18</v>
      </c>
      <c r="B21" s="7">
        <f>BLS_T3_GOV!B20</f>
        <v>325.8</v>
      </c>
      <c r="C21" s="7">
        <f>BLS_T3_GOV!C20</f>
        <v>323.60000000000002</v>
      </c>
      <c r="D21" s="7">
        <f>BLS_T3_GOV!D20</f>
        <v>323.2</v>
      </c>
      <c r="E21" s="7">
        <f>BLS_T3_GOV!E20</f>
        <v>322.7</v>
      </c>
      <c r="F21" s="1">
        <f t="shared" si="0"/>
        <v>-0.95150399017802645</v>
      </c>
    </row>
    <row r="22" spans="1:6">
      <c r="A22" s="8" t="s">
        <v>19</v>
      </c>
      <c r="B22" s="7">
        <f>BLS_T3_GOV!B21</f>
        <v>99.9</v>
      </c>
      <c r="C22" s="7">
        <f>BLS_T3_GOV!C21</f>
        <v>99.8</v>
      </c>
      <c r="D22" s="7">
        <f>BLS_T3_GOV!D21</f>
        <v>99.8</v>
      </c>
      <c r="E22" s="7">
        <f>BLS_T3_GOV!E21</f>
        <v>100.3</v>
      </c>
      <c r="F22" s="1">
        <f t="shared" si="0"/>
        <v>0.40040040040039138</v>
      </c>
    </row>
    <row r="23" spans="1:6">
      <c r="A23" s="8" t="s">
        <v>20</v>
      </c>
      <c r="B23" s="7">
        <f>BLS_T3_GOV!B22</f>
        <v>503</v>
      </c>
      <c r="C23" s="7">
        <f>BLS_T3_GOV!C22</f>
        <v>511.3</v>
      </c>
      <c r="D23" s="7">
        <f>BLS_T3_GOV!D22</f>
        <v>510.7</v>
      </c>
      <c r="E23" s="7">
        <f>BLS_T3_GOV!E22</f>
        <v>512.29999999999995</v>
      </c>
      <c r="F23" s="1">
        <f t="shared" si="0"/>
        <v>1.8489065606361654</v>
      </c>
    </row>
    <row r="24" spans="1:6">
      <c r="A24" s="8" t="s">
        <v>21</v>
      </c>
      <c r="B24" s="7">
        <f>BLS_T3_GOV!B23</f>
        <v>451</v>
      </c>
      <c r="C24" s="7">
        <f>BLS_T3_GOV!C23</f>
        <v>458.8</v>
      </c>
      <c r="D24" s="7">
        <f>BLS_T3_GOV!D23</f>
        <v>459.7</v>
      </c>
      <c r="E24" s="7">
        <f>BLS_T3_GOV!E23</f>
        <v>458.7</v>
      </c>
      <c r="F24" s="1">
        <f t="shared" si="0"/>
        <v>1.7073170731707332</v>
      </c>
    </row>
    <row r="25" spans="1:6">
      <c r="A25" s="8" t="s">
        <v>22</v>
      </c>
      <c r="B25" s="7">
        <f>BLS_T3_GOV!B24</f>
        <v>596.4</v>
      </c>
      <c r="C25" s="7">
        <f>BLS_T3_GOV!C24</f>
        <v>608.9</v>
      </c>
      <c r="D25" s="7">
        <f>BLS_T3_GOV!D24</f>
        <v>608.4</v>
      </c>
      <c r="E25" s="7">
        <f>BLS_T3_GOV!E24</f>
        <v>607.4</v>
      </c>
      <c r="F25" s="1">
        <f t="shared" si="0"/>
        <v>1.8443997317236782</v>
      </c>
    </row>
    <row r="26" spans="1:6">
      <c r="A26" s="8" t="s">
        <v>23</v>
      </c>
      <c r="B26" s="7">
        <f>BLS_T3_GOV!B25</f>
        <v>423</v>
      </c>
      <c r="C26" s="7">
        <f>BLS_T3_GOV!C25</f>
        <v>424.6</v>
      </c>
      <c r="D26" s="7">
        <f>BLS_T3_GOV!D25</f>
        <v>424.6</v>
      </c>
      <c r="E26" s="7">
        <f>BLS_T3_GOV!E25</f>
        <v>427.6</v>
      </c>
      <c r="F26" s="1">
        <f t="shared" si="0"/>
        <v>1.0874704491725895</v>
      </c>
    </row>
    <row r="27" spans="1:6">
      <c r="A27" s="8" t="s">
        <v>24</v>
      </c>
      <c r="B27" s="7">
        <f>BLS_T3_GOV!B26</f>
        <v>245</v>
      </c>
      <c r="C27" s="7">
        <f>BLS_T3_GOV!C26</f>
        <v>245.4</v>
      </c>
      <c r="D27" s="7">
        <f>BLS_T3_GOV!D26</f>
        <v>245.8</v>
      </c>
      <c r="E27" s="7">
        <f>BLS_T3_GOV!E26</f>
        <v>246.3</v>
      </c>
      <c r="F27" s="1">
        <f t="shared" si="0"/>
        <v>0.53061224489796555</v>
      </c>
    </row>
    <row r="28" spans="1:6">
      <c r="A28" s="8" t="s">
        <v>25</v>
      </c>
      <c r="B28" s="7">
        <f>BLS_T3_GOV!B27</f>
        <v>429.5</v>
      </c>
      <c r="C28" s="7">
        <f>BLS_T3_GOV!C27</f>
        <v>432.8</v>
      </c>
      <c r="D28" s="7">
        <f>BLS_T3_GOV!D27</f>
        <v>432.6</v>
      </c>
      <c r="E28" s="7">
        <f>BLS_T3_GOV!E27</f>
        <v>432.1</v>
      </c>
      <c r="F28" s="1">
        <f t="shared" si="0"/>
        <v>0.60535506402794592</v>
      </c>
    </row>
    <row r="29" spans="1:6">
      <c r="A29" s="8" t="s">
        <v>26</v>
      </c>
      <c r="B29" s="7">
        <f>BLS_T3_GOV!B28</f>
        <v>91</v>
      </c>
      <c r="C29" s="7">
        <f>BLS_T3_GOV!C28</f>
        <v>91.7</v>
      </c>
      <c r="D29" s="7">
        <f>BLS_T3_GOV!D28</f>
        <v>91.9</v>
      </c>
      <c r="E29" s="7">
        <f>BLS_T3_GOV!E28</f>
        <v>92.1</v>
      </c>
      <c r="F29" s="1">
        <f t="shared" si="0"/>
        <v>1.2087912087912045</v>
      </c>
    </row>
    <row r="30" spans="1:6">
      <c r="A30" s="8" t="s">
        <v>27</v>
      </c>
      <c r="B30" s="7">
        <f>BLS_T3_GOV!B29</f>
        <v>171.9</v>
      </c>
      <c r="C30" s="7">
        <f>BLS_T3_GOV!C29</f>
        <v>170.9</v>
      </c>
      <c r="D30" s="7">
        <f>BLS_T3_GOV!D29</f>
        <v>171.3</v>
      </c>
      <c r="E30" s="7">
        <f>BLS_T3_GOV!E29</f>
        <v>171.1</v>
      </c>
      <c r="F30" s="1">
        <f t="shared" si="0"/>
        <v>-0.46538685282141445</v>
      </c>
    </row>
    <row r="31" spans="1:6">
      <c r="A31" s="8" t="s">
        <v>28</v>
      </c>
      <c r="B31" s="7">
        <f>BLS_T3_GOV!B30</f>
        <v>156.5</v>
      </c>
      <c r="C31" s="7">
        <f>BLS_T3_GOV!C30</f>
        <v>159.9</v>
      </c>
      <c r="D31" s="7">
        <f>BLS_T3_GOV!D30</f>
        <v>159.80000000000001</v>
      </c>
      <c r="E31" s="7">
        <f>BLS_T3_GOV!E30</f>
        <v>158.6</v>
      </c>
      <c r="F31" s="1">
        <f t="shared" si="0"/>
        <v>1.3418530351437585</v>
      </c>
    </row>
    <row r="32" spans="1:6">
      <c r="A32" s="8" t="s">
        <v>29</v>
      </c>
      <c r="B32" s="7">
        <f>BLS_T3_GOV!B31</f>
        <v>90.9</v>
      </c>
      <c r="C32" s="7">
        <f>BLS_T3_GOV!C31</f>
        <v>91</v>
      </c>
      <c r="D32" s="7">
        <f>BLS_T3_GOV!D31</f>
        <v>90.7</v>
      </c>
      <c r="E32" s="7">
        <f>BLS_T3_GOV!E31</f>
        <v>90.9</v>
      </c>
      <c r="F32" s="1">
        <f t="shared" si="0"/>
        <v>0</v>
      </c>
    </row>
    <row r="33" spans="1:6">
      <c r="A33" s="8" t="s">
        <v>30</v>
      </c>
      <c r="B33" s="7">
        <f>BLS_T3_GOV!B32</f>
        <v>612.79999999999995</v>
      </c>
      <c r="C33" s="7">
        <f>BLS_T3_GOV!C32</f>
        <v>609.1</v>
      </c>
      <c r="D33" s="7">
        <f>BLS_T3_GOV!D32</f>
        <v>610.70000000000005</v>
      </c>
      <c r="E33" s="7">
        <f>BLS_T3_GOV!E32</f>
        <v>608.5</v>
      </c>
      <c r="F33" s="1">
        <f t="shared" si="0"/>
        <v>-0.70169712793732852</v>
      </c>
    </row>
    <row r="34" spans="1:6">
      <c r="A34" s="8" t="s">
        <v>31</v>
      </c>
      <c r="B34" s="7">
        <f>BLS_T3_GOV!B33</f>
        <v>191.7</v>
      </c>
      <c r="C34" s="7">
        <f>BLS_T3_GOV!C33</f>
        <v>191.6</v>
      </c>
      <c r="D34" s="7">
        <f>BLS_T3_GOV!D33</f>
        <v>191.4</v>
      </c>
      <c r="E34" s="7">
        <f>BLS_T3_GOV!E33</f>
        <v>191.1</v>
      </c>
      <c r="F34" s="1">
        <f t="shared" si="0"/>
        <v>-0.312989045383405</v>
      </c>
    </row>
    <row r="35" spans="1:6">
      <c r="A35" s="8" t="s">
        <v>32</v>
      </c>
      <c r="B35" s="7">
        <f>BLS_T3_GOV!B34</f>
        <v>1443.4</v>
      </c>
      <c r="C35" s="7">
        <f>BLS_T3_GOV!C34</f>
        <v>1451.7</v>
      </c>
      <c r="D35" s="7">
        <f>BLS_T3_GOV!D34</f>
        <v>1453</v>
      </c>
      <c r="E35" s="7">
        <f>BLS_T3_GOV!E34</f>
        <v>1453.9</v>
      </c>
      <c r="F35" s="1">
        <f t="shared" si="0"/>
        <v>0.72744907856450158</v>
      </c>
    </row>
    <row r="36" spans="1:6">
      <c r="A36" s="8" t="s">
        <v>33</v>
      </c>
      <c r="B36" s="7">
        <f>BLS_T3_GOV!B35</f>
        <v>722.8</v>
      </c>
      <c r="C36" s="7">
        <f>BLS_T3_GOV!C35</f>
        <v>728.1</v>
      </c>
      <c r="D36" s="7">
        <f>BLS_T3_GOV!D35</f>
        <v>733</v>
      </c>
      <c r="E36" s="7">
        <f>BLS_T3_GOV!E35</f>
        <v>729.2</v>
      </c>
      <c r="F36" s="1">
        <f t="shared" si="0"/>
        <v>0.88544548976206006</v>
      </c>
    </row>
    <row r="37" spans="1:6">
      <c r="A37" s="8" t="s">
        <v>34</v>
      </c>
      <c r="B37" s="7">
        <f>BLS_T3_GOV!B36</f>
        <v>83.2</v>
      </c>
      <c r="C37" s="7">
        <f>BLS_T3_GOV!C36</f>
        <v>84.3</v>
      </c>
      <c r="D37" s="7">
        <f>BLS_T3_GOV!D36</f>
        <v>83.6</v>
      </c>
      <c r="E37" s="7">
        <f>BLS_T3_GOV!E36</f>
        <v>83.7</v>
      </c>
      <c r="F37" s="1">
        <f t="shared" si="0"/>
        <v>0.60096153846154188</v>
      </c>
    </row>
    <row r="38" spans="1:6">
      <c r="A38" s="8" t="s">
        <v>35</v>
      </c>
      <c r="B38" s="7">
        <f>BLS_T3_GOV!B37</f>
        <v>776.3</v>
      </c>
      <c r="C38" s="7">
        <f>BLS_T3_GOV!C37</f>
        <v>769.5</v>
      </c>
      <c r="D38" s="7">
        <f>BLS_T3_GOV!D37</f>
        <v>769</v>
      </c>
      <c r="E38" s="7">
        <f>BLS_T3_GOV!E37</f>
        <v>767.1</v>
      </c>
      <c r="F38" s="1">
        <f t="shared" si="0"/>
        <v>-1.1851088496715123</v>
      </c>
    </row>
    <row r="39" spans="1:6">
      <c r="A39" s="8" t="s">
        <v>36</v>
      </c>
      <c r="B39" s="7">
        <f>BLS_T3_GOV!B38</f>
        <v>354</v>
      </c>
      <c r="C39" s="7">
        <f>BLS_T3_GOV!C38</f>
        <v>354.6</v>
      </c>
      <c r="D39" s="7">
        <f>BLS_T3_GOV!D38</f>
        <v>354.6</v>
      </c>
      <c r="E39" s="7">
        <f>BLS_T3_GOV!E38</f>
        <v>354.2</v>
      </c>
      <c r="F39" s="1">
        <f t="shared" si="0"/>
        <v>5.6497175141245748E-2</v>
      </c>
    </row>
    <row r="40" spans="1:6">
      <c r="A40" s="8" t="s">
        <v>37</v>
      </c>
      <c r="B40" s="7">
        <f>BLS_T3_GOV!B39</f>
        <v>306.3</v>
      </c>
      <c r="C40" s="7">
        <f>BLS_T3_GOV!C39</f>
        <v>308.7</v>
      </c>
      <c r="D40" s="7">
        <f>BLS_T3_GOV!D39</f>
        <v>309.7</v>
      </c>
      <c r="E40" s="7">
        <f>BLS_T3_GOV!E39</f>
        <v>309</v>
      </c>
      <c r="F40" s="1">
        <f t="shared" si="0"/>
        <v>0.88148873653279836</v>
      </c>
    </row>
    <row r="41" spans="1:6">
      <c r="A41" s="8" t="s">
        <v>38</v>
      </c>
      <c r="B41" s="7">
        <f>BLS_T3_GOV!B40</f>
        <v>700.9</v>
      </c>
      <c r="C41" s="7">
        <f>BLS_T3_GOV!C40</f>
        <v>701.8</v>
      </c>
      <c r="D41" s="7">
        <f>BLS_T3_GOV!D40</f>
        <v>700.8</v>
      </c>
      <c r="E41" s="7">
        <f>BLS_T3_GOV!E40</f>
        <v>699.9</v>
      </c>
      <c r="F41" s="1">
        <f t="shared" si="0"/>
        <v>-0.14267370523612932</v>
      </c>
    </row>
    <row r="42" spans="1:6">
      <c r="A42" s="8" t="s">
        <v>39</v>
      </c>
      <c r="B42" s="7">
        <f>BLS_T3_GOV!B41</f>
        <v>60.3</v>
      </c>
      <c r="C42" s="7">
        <f>BLS_T3_GOV!C41</f>
        <v>60.6</v>
      </c>
      <c r="D42" s="7">
        <f>BLS_T3_GOV!D41</f>
        <v>60.5</v>
      </c>
      <c r="E42" s="7">
        <f>BLS_T3_GOV!E41</f>
        <v>60.6</v>
      </c>
      <c r="F42" s="1">
        <f t="shared" si="0"/>
        <v>0.49751243781095411</v>
      </c>
    </row>
    <row r="43" spans="1:6">
      <c r="A43" s="8" t="s">
        <v>40</v>
      </c>
      <c r="B43" s="7">
        <f>BLS_T3_GOV!B42</f>
        <v>362.6</v>
      </c>
      <c r="C43" s="7">
        <f>BLS_T3_GOV!C42</f>
        <v>364.2</v>
      </c>
      <c r="D43" s="7">
        <f>BLS_T3_GOV!D42</f>
        <v>365.1</v>
      </c>
      <c r="E43" s="7">
        <f>BLS_T3_GOV!E42</f>
        <v>366</v>
      </c>
      <c r="F43" s="1">
        <f t="shared" si="0"/>
        <v>0.93767236624378025</v>
      </c>
    </row>
    <row r="44" spans="1:6">
      <c r="A44" s="8" t="s">
        <v>41</v>
      </c>
      <c r="B44" s="7">
        <f>BLS_T3_GOV!B43</f>
        <v>78.2</v>
      </c>
      <c r="C44" s="7">
        <f>BLS_T3_GOV!C43</f>
        <v>79.8</v>
      </c>
      <c r="D44" s="7">
        <f>BLS_T3_GOV!D43</f>
        <v>79.900000000000006</v>
      </c>
      <c r="E44" s="7">
        <f>BLS_T3_GOV!E43</f>
        <v>79.8</v>
      </c>
      <c r="F44" s="1">
        <f t="shared" si="0"/>
        <v>2.0460358056265893</v>
      </c>
    </row>
    <row r="45" spans="1:6">
      <c r="A45" s="8" t="s">
        <v>42</v>
      </c>
      <c r="B45" s="7">
        <f>BLS_T3_GOV!B44</f>
        <v>426.5</v>
      </c>
      <c r="C45" s="7">
        <f>BLS_T3_GOV!C44</f>
        <v>429.9</v>
      </c>
      <c r="D45" s="7">
        <f>BLS_T3_GOV!D44</f>
        <v>434.9</v>
      </c>
      <c r="E45" s="7">
        <f>BLS_T3_GOV!E44</f>
        <v>429.2</v>
      </c>
      <c r="F45" s="1">
        <f t="shared" si="0"/>
        <v>0.63305978898007265</v>
      </c>
    </row>
    <row r="46" spans="1:6">
      <c r="A46" s="8" t="s">
        <v>43</v>
      </c>
      <c r="B46" s="7">
        <f>BLS_T3_GOV!B45</f>
        <v>1914.9</v>
      </c>
      <c r="C46" s="7">
        <f>BLS_T3_GOV!C45</f>
        <v>1944.5</v>
      </c>
      <c r="D46" s="7">
        <f>BLS_T3_GOV!D45</f>
        <v>1947</v>
      </c>
      <c r="E46" s="7">
        <f>BLS_T3_GOV!E45</f>
        <v>1949.5</v>
      </c>
      <c r="F46" s="1">
        <f t="shared" si="0"/>
        <v>1.8068828659459912</v>
      </c>
    </row>
    <row r="47" spans="1:6">
      <c r="A47" s="8" t="s">
        <v>44</v>
      </c>
      <c r="B47" s="7">
        <f>BLS_T3_GOV!B46</f>
        <v>236.8</v>
      </c>
      <c r="C47" s="7">
        <f>BLS_T3_GOV!C46</f>
        <v>240.9</v>
      </c>
      <c r="D47" s="7">
        <f>BLS_T3_GOV!D46</f>
        <v>241.7</v>
      </c>
      <c r="E47" s="7">
        <f>BLS_T3_GOV!E46</f>
        <v>242.5</v>
      </c>
      <c r="F47" s="1">
        <f t="shared" si="0"/>
        <v>2.4070945945945832</v>
      </c>
    </row>
    <row r="48" spans="1:6">
      <c r="A48" s="8" t="s">
        <v>45</v>
      </c>
      <c r="B48" s="7">
        <f>BLS_T3_GOV!B47</f>
        <v>55.6</v>
      </c>
      <c r="C48" s="7">
        <f>BLS_T3_GOV!C47</f>
        <v>55.5</v>
      </c>
      <c r="D48" s="7">
        <f>BLS_T3_GOV!D47</f>
        <v>56.1</v>
      </c>
      <c r="E48" s="7">
        <f>BLS_T3_GOV!E47</f>
        <v>55.6</v>
      </c>
      <c r="F48" s="1">
        <f t="shared" si="0"/>
        <v>0</v>
      </c>
    </row>
    <row r="49" spans="1:6">
      <c r="A49" s="8" t="s">
        <v>46</v>
      </c>
      <c r="B49" s="7">
        <f>BLS_T3_GOV!B48</f>
        <v>714.9</v>
      </c>
      <c r="C49" s="7">
        <f>BLS_T3_GOV!C48</f>
        <v>717.8</v>
      </c>
      <c r="D49" s="7">
        <f>BLS_T3_GOV!D48</f>
        <v>714</v>
      </c>
      <c r="E49" s="7">
        <f>BLS_T3_GOV!E48</f>
        <v>715.4</v>
      </c>
      <c r="F49" s="1">
        <f t="shared" si="0"/>
        <v>6.9939851727518487E-2</v>
      </c>
    </row>
    <row r="50" spans="1:6">
      <c r="A50" s="8" t="s">
        <v>47</v>
      </c>
      <c r="B50" s="7">
        <f>BLS_T3_GOV!B49</f>
        <v>568.79999999999995</v>
      </c>
      <c r="C50" s="7">
        <f>BLS_T3_GOV!C49</f>
        <v>580.1</v>
      </c>
      <c r="D50" s="7">
        <f>BLS_T3_GOV!D49</f>
        <v>580.29999999999995</v>
      </c>
      <c r="E50" s="7">
        <f>BLS_T3_GOV!E49</f>
        <v>582.20000000000005</v>
      </c>
      <c r="F50" s="1">
        <f t="shared" si="0"/>
        <v>2.3558368495077531</v>
      </c>
    </row>
    <row r="51" spans="1:6">
      <c r="A51" s="8" t="s">
        <v>48</v>
      </c>
      <c r="B51" s="7">
        <f>BLS_T3_GOV!B50</f>
        <v>155.1</v>
      </c>
      <c r="C51" s="7">
        <f>BLS_T3_GOV!C50</f>
        <v>155.6</v>
      </c>
      <c r="D51" s="7">
        <f>BLS_T3_GOV!D50</f>
        <v>154.5</v>
      </c>
      <c r="E51" s="7">
        <f>BLS_T3_GOV!E50</f>
        <v>154.6</v>
      </c>
      <c r="F51" s="1">
        <f t="shared" si="0"/>
        <v>-0.32237266279819821</v>
      </c>
    </row>
    <row r="52" spans="1:6">
      <c r="A52" s="8" t="s">
        <v>49</v>
      </c>
      <c r="B52" s="7">
        <f>BLS_T3_GOV!B51</f>
        <v>410.5</v>
      </c>
      <c r="C52" s="7">
        <f>BLS_T3_GOV!C51</f>
        <v>416</v>
      </c>
      <c r="D52" s="7">
        <f>BLS_T3_GOV!D51</f>
        <v>411.5</v>
      </c>
      <c r="E52" s="7">
        <f>BLS_T3_GOV!E51</f>
        <v>418.8</v>
      </c>
      <c r="F52" s="1">
        <f t="shared" si="0"/>
        <v>2.0219244823386218</v>
      </c>
    </row>
    <row r="53" spans="1:6">
      <c r="A53" s="8" t="s">
        <v>50</v>
      </c>
      <c r="B53" s="7">
        <f>BLS_T3_GOV!B52</f>
        <v>71.7</v>
      </c>
      <c r="C53" s="7">
        <f>BLS_T3_GOV!C52</f>
        <v>70.400000000000006</v>
      </c>
      <c r="D53" s="7">
        <f>BLS_T3_GOV!D52</f>
        <v>70.7</v>
      </c>
      <c r="E53" s="7">
        <f>BLS_T3_GOV!E52</f>
        <v>70.400000000000006</v>
      </c>
      <c r="F53" s="1">
        <f t="shared" si="0"/>
        <v>-1.8131101813110173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3" sqref="E3"/>
    </sheetView>
  </sheetViews>
  <sheetFormatPr defaultColWidth="9.15234375" defaultRowHeight="12.45"/>
  <cols>
    <col min="1" max="1" width="22.69140625" style="7" bestFit="1" customWidth="1"/>
    <col min="2" max="16384" width="9.15234375" style="7"/>
  </cols>
  <sheetData>
    <row r="1" spans="1:5">
      <c r="A1" s="3"/>
      <c r="B1" s="4">
        <v>371179</v>
      </c>
      <c r="C1" s="4">
        <v>42767</v>
      </c>
      <c r="D1" s="4">
        <v>42795</v>
      </c>
      <c r="E1" s="6">
        <v>42826</v>
      </c>
    </row>
    <row r="2" spans="1:5">
      <c r="A2" s="25" t="s">
        <v>0</v>
      </c>
      <c r="B2" s="7">
        <v>5.8</v>
      </c>
      <c r="C2" s="7">
        <v>6.2</v>
      </c>
      <c r="D2" s="7">
        <v>5.8</v>
      </c>
      <c r="E2" s="7">
        <v>5.4</v>
      </c>
    </row>
    <row r="3" spans="1:5">
      <c r="A3" s="25" t="s">
        <v>1</v>
      </c>
      <c r="B3" s="7">
        <v>6.6</v>
      </c>
      <c r="C3" s="7">
        <v>6.4</v>
      </c>
      <c r="D3" s="7">
        <v>6.4</v>
      </c>
      <c r="E3" s="7">
        <v>6.6</v>
      </c>
    </row>
    <row r="4" spans="1:5">
      <c r="A4" s="25" t="s">
        <v>2</v>
      </c>
      <c r="B4" s="7">
        <v>5.4</v>
      </c>
      <c r="C4" s="7">
        <v>5.0999999999999996</v>
      </c>
      <c r="D4" s="7">
        <v>5</v>
      </c>
      <c r="E4" s="7">
        <v>5</v>
      </c>
    </row>
    <row r="5" spans="1:5">
      <c r="A5" s="25" t="s">
        <v>3</v>
      </c>
      <c r="B5" s="7">
        <v>4.0999999999999996</v>
      </c>
      <c r="C5" s="7">
        <v>3.7</v>
      </c>
      <c r="D5" s="7">
        <v>3.6</v>
      </c>
      <c r="E5" s="7">
        <v>3.5</v>
      </c>
    </row>
    <row r="6" spans="1:5">
      <c r="A6" s="25" t="s">
        <v>4</v>
      </c>
      <c r="B6" s="7">
        <v>5.5</v>
      </c>
      <c r="C6" s="7">
        <v>5</v>
      </c>
      <c r="D6" s="7">
        <v>4.9000000000000004</v>
      </c>
      <c r="E6" s="7">
        <v>4.8</v>
      </c>
    </row>
    <row r="7" spans="1:5">
      <c r="A7" s="25" t="s">
        <v>5</v>
      </c>
      <c r="B7" s="7">
        <v>3.3</v>
      </c>
      <c r="C7" s="7">
        <v>2.9</v>
      </c>
      <c r="D7" s="7">
        <v>2.6</v>
      </c>
      <c r="E7" s="7">
        <v>2.2999999999999998</v>
      </c>
    </row>
    <row r="8" spans="1:5">
      <c r="A8" s="25" t="s">
        <v>6</v>
      </c>
      <c r="B8" s="7">
        <v>5.4</v>
      </c>
      <c r="C8" s="7">
        <v>4.7</v>
      </c>
      <c r="D8" s="7">
        <v>4.8</v>
      </c>
      <c r="E8" s="7">
        <v>4.9000000000000004</v>
      </c>
    </row>
    <row r="9" spans="1:5">
      <c r="A9" s="25" t="s">
        <v>7</v>
      </c>
      <c r="B9" s="7">
        <v>4.4000000000000004</v>
      </c>
      <c r="C9" s="7">
        <v>4.5</v>
      </c>
      <c r="D9" s="7">
        <v>4.5</v>
      </c>
      <c r="E9" s="7">
        <v>4.5999999999999996</v>
      </c>
    </row>
    <row r="10" spans="1:5">
      <c r="A10" s="25" t="s">
        <v>8</v>
      </c>
      <c r="B10" s="7">
        <v>6.1</v>
      </c>
      <c r="C10" s="7">
        <v>5.7</v>
      </c>
      <c r="D10" s="7">
        <v>5.8</v>
      </c>
      <c r="E10" s="7">
        <v>5.9</v>
      </c>
    </row>
    <row r="11" spans="1:5">
      <c r="A11" s="25" t="s">
        <v>9</v>
      </c>
      <c r="B11" s="7">
        <v>4.9000000000000004</v>
      </c>
      <c r="C11" s="7">
        <v>5</v>
      </c>
      <c r="D11" s="7">
        <v>4.8</v>
      </c>
      <c r="E11" s="7">
        <v>4.5</v>
      </c>
    </row>
    <row r="12" spans="1:5">
      <c r="A12" s="25" t="s">
        <v>10</v>
      </c>
      <c r="B12" s="7">
        <v>5.4</v>
      </c>
      <c r="C12" s="7">
        <v>5.3</v>
      </c>
      <c r="D12" s="7">
        <v>5.0999999999999996</v>
      </c>
      <c r="E12" s="7">
        <v>5</v>
      </c>
    </row>
    <row r="13" spans="1:5">
      <c r="A13" s="25" t="s">
        <v>11</v>
      </c>
      <c r="B13" s="7">
        <v>3.1</v>
      </c>
      <c r="C13" s="7">
        <v>2.8</v>
      </c>
      <c r="D13" s="7">
        <v>2.7</v>
      </c>
      <c r="E13" s="7">
        <v>2.7</v>
      </c>
    </row>
    <row r="14" spans="1:5">
      <c r="A14" s="7" t="s">
        <v>12</v>
      </c>
      <c r="B14" s="7">
        <v>3.8</v>
      </c>
      <c r="C14" s="7">
        <v>3.6</v>
      </c>
      <c r="D14" s="7">
        <v>3.5</v>
      </c>
      <c r="E14" s="7">
        <v>3.4</v>
      </c>
    </row>
    <row r="15" spans="1:5">
      <c r="A15" s="7" t="s">
        <v>13</v>
      </c>
      <c r="B15" s="7">
        <v>6</v>
      </c>
      <c r="C15" s="7">
        <v>5.4</v>
      </c>
      <c r="D15" s="7">
        <v>4.9000000000000004</v>
      </c>
      <c r="E15" s="7">
        <v>4.7</v>
      </c>
    </row>
    <row r="16" spans="1:5">
      <c r="A16" s="7" t="s">
        <v>14</v>
      </c>
      <c r="B16" s="7">
        <v>4.7</v>
      </c>
      <c r="C16" s="7">
        <v>4.0999999999999996</v>
      </c>
      <c r="D16" s="7">
        <v>3.9</v>
      </c>
      <c r="E16" s="7">
        <v>3.6</v>
      </c>
    </row>
    <row r="17" spans="1:5">
      <c r="A17" s="7" t="s">
        <v>15</v>
      </c>
      <c r="B17" s="7">
        <v>3.8</v>
      </c>
      <c r="C17" s="7">
        <v>3.2</v>
      </c>
      <c r="D17" s="7">
        <v>3.1</v>
      </c>
      <c r="E17" s="7">
        <v>3.1</v>
      </c>
    </row>
    <row r="18" spans="1:5">
      <c r="A18" s="7" t="s">
        <v>16</v>
      </c>
      <c r="B18" s="7">
        <v>4.0999999999999996</v>
      </c>
      <c r="C18" s="7">
        <v>4</v>
      </c>
      <c r="D18" s="7">
        <v>3.8</v>
      </c>
      <c r="E18" s="7">
        <v>3.7</v>
      </c>
    </row>
    <row r="19" spans="1:5">
      <c r="A19" s="7" t="s">
        <v>17</v>
      </c>
      <c r="B19" s="7">
        <v>5</v>
      </c>
      <c r="C19" s="7">
        <v>5</v>
      </c>
      <c r="D19" s="7">
        <v>5</v>
      </c>
      <c r="E19" s="7">
        <v>5.0999999999999996</v>
      </c>
    </row>
    <row r="20" spans="1:5">
      <c r="A20" s="7" t="s">
        <v>18</v>
      </c>
      <c r="B20" s="7">
        <v>6.2</v>
      </c>
      <c r="C20" s="7">
        <v>5.8</v>
      </c>
      <c r="D20" s="7">
        <v>5.7</v>
      </c>
      <c r="E20" s="7">
        <v>5.8</v>
      </c>
    </row>
    <row r="21" spans="1:5">
      <c r="A21" s="7" t="s">
        <v>19</v>
      </c>
      <c r="B21" s="7">
        <v>3.8</v>
      </c>
      <c r="C21" s="7">
        <v>3.2</v>
      </c>
      <c r="D21" s="7">
        <v>3</v>
      </c>
      <c r="E21" s="7">
        <v>3</v>
      </c>
    </row>
    <row r="22" spans="1:5">
      <c r="A22" s="7" t="s">
        <v>20</v>
      </c>
      <c r="B22" s="7">
        <v>4.4000000000000004</v>
      </c>
      <c r="C22" s="7">
        <v>4.2</v>
      </c>
      <c r="D22" s="7">
        <v>4.2</v>
      </c>
      <c r="E22" s="7">
        <v>4.3</v>
      </c>
    </row>
    <row r="23" spans="1:5">
      <c r="A23" s="7" t="s">
        <v>21</v>
      </c>
      <c r="B23" s="7">
        <v>4</v>
      </c>
      <c r="C23" s="7">
        <v>3.4</v>
      </c>
      <c r="D23" s="7">
        <v>3.6</v>
      </c>
      <c r="E23" s="7">
        <v>3.9</v>
      </c>
    </row>
    <row r="24" spans="1:5">
      <c r="A24" s="7" t="s">
        <v>22</v>
      </c>
      <c r="B24" s="7">
        <v>4.9000000000000004</v>
      </c>
      <c r="C24" s="7">
        <v>5.3</v>
      </c>
      <c r="D24" s="7">
        <v>5</v>
      </c>
      <c r="E24" s="7">
        <v>4.7</v>
      </c>
    </row>
    <row r="25" spans="1:5">
      <c r="A25" s="7" t="s">
        <v>23</v>
      </c>
      <c r="B25" s="7">
        <v>3.8</v>
      </c>
      <c r="C25" s="7">
        <v>4</v>
      </c>
      <c r="D25" s="7">
        <v>3.8</v>
      </c>
      <c r="E25" s="7">
        <v>3.8</v>
      </c>
    </row>
    <row r="26" spans="1:5">
      <c r="A26" s="7" t="s">
        <v>24</v>
      </c>
      <c r="B26" s="7">
        <v>6</v>
      </c>
      <c r="C26" s="7">
        <v>5.2</v>
      </c>
      <c r="D26" s="7">
        <v>5.0999999999999996</v>
      </c>
      <c r="E26" s="7">
        <v>5</v>
      </c>
    </row>
    <row r="27" spans="1:5">
      <c r="A27" s="7" t="s">
        <v>25</v>
      </c>
      <c r="B27" s="7">
        <v>4.5</v>
      </c>
      <c r="C27" s="7">
        <v>4.0999999999999996</v>
      </c>
      <c r="D27" s="7">
        <v>3.9</v>
      </c>
      <c r="E27" s="7">
        <v>3.9</v>
      </c>
    </row>
    <row r="28" spans="1:5">
      <c r="A28" s="7" t="s">
        <v>26</v>
      </c>
      <c r="B28" s="7">
        <v>4.2</v>
      </c>
      <c r="C28" s="7">
        <v>3.9</v>
      </c>
      <c r="D28" s="7">
        <v>3.8</v>
      </c>
      <c r="E28" s="7">
        <v>3.8</v>
      </c>
    </row>
    <row r="29" spans="1:5">
      <c r="A29" s="7" t="s">
        <v>27</v>
      </c>
      <c r="B29" s="7">
        <v>3.2</v>
      </c>
      <c r="C29" s="7">
        <v>3.2</v>
      </c>
      <c r="D29" s="7">
        <v>3.1</v>
      </c>
      <c r="E29" s="7">
        <v>3</v>
      </c>
    </row>
    <row r="30" spans="1:5">
      <c r="A30" s="7" t="s">
        <v>28</v>
      </c>
      <c r="B30" s="7">
        <v>5.9</v>
      </c>
      <c r="C30" s="7">
        <v>4.9000000000000004</v>
      </c>
      <c r="D30" s="7">
        <v>4.8</v>
      </c>
      <c r="E30" s="7">
        <v>4.7</v>
      </c>
    </row>
    <row r="31" spans="1:5">
      <c r="A31" s="7" t="s">
        <v>29</v>
      </c>
      <c r="B31" s="7">
        <v>2.8</v>
      </c>
      <c r="C31" s="7">
        <v>2.7</v>
      </c>
      <c r="D31" s="7">
        <v>2.8</v>
      </c>
      <c r="E31" s="7">
        <v>2.8</v>
      </c>
    </row>
    <row r="32" spans="1:5">
      <c r="A32" s="7" t="s">
        <v>30</v>
      </c>
      <c r="B32" s="7">
        <v>5.0999999999999996</v>
      </c>
      <c r="C32" s="7">
        <v>4.5</v>
      </c>
      <c r="D32" s="7">
        <v>4.2</v>
      </c>
      <c r="E32" s="7">
        <v>4.0999999999999996</v>
      </c>
    </row>
    <row r="33" spans="1:5">
      <c r="A33" s="7" t="s">
        <v>31</v>
      </c>
      <c r="B33" s="7">
        <v>6.6</v>
      </c>
      <c r="C33" s="7">
        <v>6.8</v>
      </c>
      <c r="D33" s="7">
        <v>6.7</v>
      </c>
      <c r="E33" s="7">
        <v>6.7</v>
      </c>
    </row>
    <row r="34" spans="1:5">
      <c r="A34" s="7" t="s">
        <v>32</v>
      </c>
      <c r="B34" s="7">
        <v>4.8</v>
      </c>
      <c r="C34" s="7">
        <v>4.4000000000000004</v>
      </c>
      <c r="D34" s="7">
        <v>4.3</v>
      </c>
      <c r="E34" s="7">
        <v>4.3</v>
      </c>
    </row>
    <row r="35" spans="1:5">
      <c r="A35" s="7" t="s">
        <v>33</v>
      </c>
      <c r="B35" s="7">
        <v>5</v>
      </c>
      <c r="C35" s="7">
        <v>5.0999999999999996</v>
      </c>
      <c r="D35" s="7">
        <v>4.9000000000000004</v>
      </c>
      <c r="E35" s="7">
        <v>4.7</v>
      </c>
    </row>
    <row r="36" spans="1:5">
      <c r="A36" s="7" t="s">
        <v>34</v>
      </c>
      <c r="B36" s="7">
        <v>3.3</v>
      </c>
      <c r="C36" s="7">
        <v>3</v>
      </c>
      <c r="D36" s="7">
        <v>2.8</v>
      </c>
      <c r="E36" s="7">
        <v>2.7</v>
      </c>
    </row>
    <row r="37" spans="1:5">
      <c r="A37" s="7" t="s">
        <v>35</v>
      </c>
      <c r="B37" s="7">
        <v>5</v>
      </c>
      <c r="C37" s="7">
        <v>5.0999999999999996</v>
      </c>
      <c r="D37" s="7">
        <v>5.0999999999999996</v>
      </c>
      <c r="E37" s="7">
        <v>5</v>
      </c>
    </row>
    <row r="38" spans="1:5">
      <c r="A38" s="7" t="s">
        <v>36</v>
      </c>
      <c r="B38" s="7">
        <v>4.9000000000000004</v>
      </c>
      <c r="C38" s="7">
        <v>4.5</v>
      </c>
      <c r="D38" s="7">
        <v>4.3</v>
      </c>
      <c r="E38" s="7">
        <v>4.3</v>
      </c>
    </row>
    <row r="39" spans="1:5">
      <c r="A39" s="7" t="s">
        <v>37</v>
      </c>
      <c r="B39" s="7">
        <v>5</v>
      </c>
      <c r="C39" s="7">
        <v>4</v>
      </c>
      <c r="D39" s="7">
        <v>3.8</v>
      </c>
      <c r="E39" s="7">
        <v>3.7</v>
      </c>
    </row>
    <row r="40" spans="1:5">
      <c r="A40" s="7" t="s">
        <v>38</v>
      </c>
      <c r="B40" s="7">
        <v>5.5</v>
      </c>
      <c r="C40" s="7">
        <v>5</v>
      </c>
      <c r="D40" s="7">
        <v>4.8</v>
      </c>
      <c r="E40" s="7">
        <v>4.9000000000000004</v>
      </c>
    </row>
    <row r="41" spans="1:5">
      <c r="A41" s="7" t="s">
        <v>39</v>
      </c>
      <c r="B41" s="7">
        <v>5.4</v>
      </c>
      <c r="C41" s="7">
        <v>4.5</v>
      </c>
      <c r="D41" s="7">
        <v>4.3</v>
      </c>
      <c r="E41" s="7">
        <v>4.3</v>
      </c>
    </row>
    <row r="42" spans="1:5">
      <c r="A42" s="7" t="s">
        <v>40</v>
      </c>
      <c r="B42" s="7">
        <v>5.2</v>
      </c>
      <c r="C42" s="7">
        <v>4.4000000000000004</v>
      </c>
      <c r="D42" s="7">
        <v>4.4000000000000004</v>
      </c>
      <c r="E42" s="7">
        <v>4.3</v>
      </c>
    </row>
    <row r="43" spans="1:5">
      <c r="A43" s="7" t="s">
        <v>41</v>
      </c>
      <c r="B43" s="7">
        <v>2.7</v>
      </c>
      <c r="C43" s="7">
        <v>2.8</v>
      </c>
      <c r="D43" s="7">
        <v>2.8</v>
      </c>
      <c r="E43" s="7">
        <v>2.8</v>
      </c>
    </row>
    <row r="44" spans="1:5">
      <c r="A44" s="7" t="s">
        <v>42</v>
      </c>
      <c r="B44" s="7">
        <v>4.5999999999999996</v>
      </c>
      <c r="C44" s="7">
        <v>5.3</v>
      </c>
      <c r="D44" s="7">
        <v>5.0999999999999996</v>
      </c>
      <c r="E44" s="7">
        <v>4.7</v>
      </c>
    </row>
    <row r="45" spans="1:5">
      <c r="A45" s="7" t="s">
        <v>43</v>
      </c>
      <c r="B45" s="7">
        <v>4.5999999999999996</v>
      </c>
      <c r="C45" s="7">
        <v>4.9000000000000004</v>
      </c>
      <c r="D45" s="7">
        <v>5</v>
      </c>
      <c r="E45" s="7">
        <v>5</v>
      </c>
    </row>
    <row r="46" spans="1:5">
      <c r="A46" s="7" t="s">
        <v>44</v>
      </c>
      <c r="B46" s="7">
        <v>3.5</v>
      </c>
      <c r="C46" s="7">
        <v>3.1</v>
      </c>
      <c r="D46" s="7">
        <v>3.1</v>
      </c>
      <c r="E46" s="7">
        <v>3.1</v>
      </c>
    </row>
    <row r="47" spans="1:5">
      <c r="A47" s="7" t="s">
        <v>45</v>
      </c>
      <c r="B47" s="7">
        <v>3.3</v>
      </c>
      <c r="C47" s="7">
        <v>3</v>
      </c>
      <c r="D47" s="7">
        <v>3</v>
      </c>
      <c r="E47" s="7">
        <v>3.1</v>
      </c>
    </row>
    <row r="48" spans="1:5">
      <c r="A48" s="7" t="s">
        <v>46</v>
      </c>
      <c r="B48" s="7">
        <v>4</v>
      </c>
      <c r="C48" s="7">
        <v>3.9</v>
      </c>
      <c r="D48" s="7">
        <v>3.8</v>
      </c>
      <c r="E48" s="7">
        <v>3.8</v>
      </c>
    </row>
    <row r="49" spans="1:5">
      <c r="A49" s="7" t="s">
        <v>47</v>
      </c>
      <c r="B49" s="7">
        <v>5.6</v>
      </c>
      <c r="C49" s="7">
        <v>4.9000000000000004</v>
      </c>
      <c r="D49" s="7">
        <v>4.7</v>
      </c>
      <c r="E49" s="7">
        <v>4.5999999999999996</v>
      </c>
    </row>
    <row r="50" spans="1:5">
      <c r="A50" s="7" t="s">
        <v>48</v>
      </c>
      <c r="B50" s="7">
        <v>6.1</v>
      </c>
      <c r="C50" s="7">
        <v>5.2</v>
      </c>
      <c r="D50" s="7">
        <v>4.9000000000000004</v>
      </c>
      <c r="E50" s="7">
        <v>4.8</v>
      </c>
    </row>
    <row r="51" spans="1:5">
      <c r="A51" s="7" t="s">
        <v>49</v>
      </c>
      <c r="B51" s="7">
        <v>4.0999999999999996</v>
      </c>
      <c r="C51" s="7">
        <v>3.7</v>
      </c>
      <c r="D51" s="7">
        <v>3.4</v>
      </c>
      <c r="E51" s="7">
        <v>3.2</v>
      </c>
    </row>
    <row r="52" spans="1:5">
      <c r="A52" s="7" t="s">
        <v>50</v>
      </c>
      <c r="B52" s="7">
        <v>5.6</v>
      </c>
      <c r="C52" s="7">
        <v>4.7</v>
      </c>
      <c r="D52" s="7">
        <v>4.5</v>
      </c>
      <c r="E52" s="7">
        <v>4.3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1" sqref="B1:E1"/>
    </sheetView>
  </sheetViews>
  <sheetFormatPr defaultColWidth="9.15234375" defaultRowHeight="12.45"/>
  <cols>
    <col min="1" max="1" width="21.84375" style="7" bestFit="1" customWidth="1"/>
    <col min="2" max="5" width="10.15234375" style="7" bestFit="1" customWidth="1"/>
    <col min="6" max="16384" width="9.15234375" style="7"/>
  </cols>
  <sheetData>
    <row r="1" spans="1:5">
      <c r="A1" s="3"/>
      <c r="B1" s="4">
        <v>371179</v>
      </c>
      <c r="C1" s="4">
        <v>42767</v>
      </c>
      <c r="D1" s="4">
        <v>42795</v>
      </c>
      <c r="E1" s="6">
        <v>42826</v>
      </c>
    </row>
    <row r="2" spans="1:5">
      <c r="A2" s="7" t="s">
        <v>0</v>
      </c>
      <c r="B2" s="7">
        <v>1972</v>
      </c>
      <c r="C2" s="7">
        <v>1997.3</v>
      </c>
      <c r="D2" s="7">
        <v>1997.7</v>
      </c>
      <c r="E2" s="7">
        <v>1997.9</v>
      </c>
    </row>
    <row r="3" spans="1:5">
      <c r="A3" s="7" t="s">
        <v>1</v>
      </c>
      <c r="B3" s="7">
        <v>335.1</v>
      </c>
      <c r="C3" s="7">
        <v>330.1</v>
      </c>
      <c r="D3" s="7">
        <v>328.4</v>
      </c>
      <c r="E3" s="7">
        <v>327.9</v>
      </c>
    </row>
    <row r="4" spans="1:5">
      <c r="A4" s="7" t="s">
        <v>2</v>
      </c>
      <c r="B4" s="7">
        <v>2692.6</v>
      </c>
      <c r="C4" s="7">
        <v>2739.9</v>
      </c>
      <c r="D4" s="7">
        <v>2736.1</v>
      </c>
      <c r="E4" s="7">
        <v>2745.8</v>
      </c>
    </row>
    <row r="5" spans="1:5">
      <c r="A5" s="7" t="s">
        <v>3</v>
      </c>
      <c r="B5" s="7">
        <v>1225.3</v>
      </c>
      <c r="C5" s="7">
        <v>1240.5999999999999</v>
      </c>
      <c r="D5" s="7">
        <v>1240.0999999999999</v>
      </c>
      <c r="E5" s="7">
        <v>1243.2</v>
      </c>
    </row>
    <row r="6" spans="1:5">
      <c r="A6" s="7" t="s">
        <v>4</v>
      </c>
      <c r="B6" s="7">
        <v>16444.5</v>
      </c>
      <c r="C6" s="7">
        <v>16674.7</v>
      </c>
      <c r="D6" s="7">
        <v>16697.5</v>
      </c>
      <c r="E6" s="7">
        <v>16681.2</v>
      </c>
    </row>
    <row r="7" spans="1:5">
      <c r="A7" s="7" t="s">
        <v>5</v>
      </c>
      <c r="B7" s="7">
        <v>2590.1999999999998</v>
      </c>
      <c r="C7" s="7">
        <v>2634.4</v>
      </c>
      <c r="D7" s="7">
        <v>2634.1</v>
      </c>
      <c r="E7" s="7">
        <v>2635.9</v>
      </c>
    </row>
    <row r="8" spans="1:5">
      <c r="A8" s="7" t="s">
        <v>6</v>
      </c>
      <c r="B8" s="7">
        <v>1677.7</v>
      </c>
      <c r="C8" s="7">
        <v>1684.1</v>
      </c>
      <c r="D8" s="7">
        <v>1684.7</v>
      </c>
      <c r="E8" s="7">
        <v>1683.2</v>
      </c>
    </row>
    <row r="9" spans="1:5">
      <c r="A9" s="7" t="s">
        <v>116</v>
      </c>
      <c r="B9" s="7">
        <v>453</v>
      </c>
      <c r="C9" s="7">
        <v>456.5</v>
      </c>
      <c r="D9" s="7">
        <v>456.1</v>
      </c>
      <c r="E9" s="7">
        <v>455.7</v>
      </c>
    </row>
    <row r="10" spans="1:5">
      <c r="A10" s="7" t="s">
        <v>117</v>
      </c>
      <c r="B10" s="7">
        <v>782.7</v>
      </c>
      <c r="C10" s="7">
        <v>788.3</v>
      </c>
      <c r="D10" s="7">
        <v>788.7</v>
      </c>
      <c r="E10" s="7">
        <v>786.7</v>
      </c>
    </row>
    <row r="11" spans="1:5">
      <c r="A11" s="7" t="s">
        <v>9</v>
      </c>
      <c r="B11" s="7">
        <v>8337.1</v>
      </c>
      <c r="C11" s="7">
        <v>8547.7999999999993</v>
      </c>
      <c r="D11" s="7">
        <v>8541.6</v>
      </c>
      <c r="E11" s="7">
        <v>8552.5</v>
      </c>
    </row>
    <row r="12" spans="1:5">
      <c r="A12" s="7" t="s">
        <v>10</v>
      </c>
      <c r="B12" s="7">
        <v>4353.1000000000004</v>
      </c>
      <c r="C12" s="7">
        <v>4456.6000000000004</v>
      </c>
      <c r="D12" s="7">
        <v>4469.5</v>
      </c>
      <c r="E12" s="7">
        <v>4466.7</v>
      </c>
    </row>
    <row r="13" spans="1:5">
      <c r="A13" s="7" t="s">
        <v>118</v>
      </c>
      <c r="B13" s="7">
        <v>644.6</v>
      </c>
      <c r="C13" s="7">
        <v>650.29999999999995</v>
      </c>
      <c r="D13" s="7">
        <v>650.1</v>
      </c>
      <c r="E13" s="7">
        <v>653.70000000000005</v>
      </c>
    </row>
    <row r="14" spans="1:5">
      <c r="A14" s="7" t="s">
        <v>12</v>
      </c>
      <c r="B14" s="7">
        <v>691.6</v>
      </c>
      <c r="C14" s="7">
        <v>711.3</v>
      </c>
      <c r="D14" s="7">
        <v>708.7</v>
      </c>
      <c r="E14" s="7">
        <v>709.9</v>
      </c>
    </row>
    <row r="15" spans="1:5">
      <c r="A15" s="7" t="s">
        <v>13</v>
      </c>
      <c r="B15" s="7">
        <v>6007.2</v>
      </c>
      <c r="C15" s="7">
        <v>6044.2</v>
      </c>
      <c r="D15" s="7">
        <v>6036.5</v>
      </c>
      <c r="E15" s="7">
        <v>6029.3</v>
      </c>
    </row>
    <row r="16" spans="1:5">
      <c r="A16" s="7" t="s">
        <v>14</v>
      </c>
      <c r="B16" s="7">
        <v>3075.4</v>
      </c>
      <c r="C16" s="7">
        <v>3119.5</v>
      </c>
      <c r="D16" s="7">
        <v>3117.8</v>
      </c>
      <c r="E16" s="7">
        <v>3106.5</v>
      </c>
    </row>
    <row r="17" spans="1:5">
      <c r="A17" s="7" t="s">
        <v>15</v>
      </c>
      <c r="B17" s="7">
        <v>1571.7</v>
      </c>
      <c r="C17" s="7">
        <v>1581.1</v>
      </c>
      <c r="D17" s="7">
        <v>1580.2</v>
      </c>
      <c r="E17" s="7">
        <v>1579.7</v>
      </c>
    </row>
    <row r="18" spans="1:5">
      <c r="A18" s="7" t="s">
        <v>16</v>
      </c>
      <c r="B18" s="7">
        <v>1411.3</v>
      </c>
      <c r="C18" s="7">
        <v>1412.6</v>
      </c>
      <c r="D18" s="7">
        <v>1413.6</v>
      </c>
      <c r="E18" s="7">
        <v>1408.8</v>
      </c>
    </row>
    <row r="19" spans="1:5">
      <c r="A19" s="7" t="s">
        <v>17</v>
      </c>
      <c r="B19" s="7">
        <v>1908.3</v>
      </c>
      <c r="C19" s="7">
        <v>1936.2</v>
      </c>
      <c r="D19" s="7">
        <v>1938.9</v>
      </c>
      <c r="E19" s="7">
        <v>1939.5</v>
      </c>
    </row>
    <row r="20" spans="1:5">
      <c r="A20" s="7" t="s">
        <v>18</v>
      </c>
      <c r="B20" s="7">
        <v>1975.7</v>
      </c>
      <c r="C20" s="7">
        <v>1983.6</v>
      </c>
      <c r="D20" s="7">
        <v>1973.9</v>
      </c>
      <c r="E20" s="7">
        <v>1974.4</v>
      </c>
    </row>
    <row r="21" spans="1:5">
      <c r="A21" s="7" t="s">
        <v>19</v>
      </c>
      <c r="B21" s="7">
        <v>618</v>
      </c>
      <c r="C21" s="7">
        <v>620</v>
      </c>
      <c r="D21" s="7">
        <v>622.9</v>
      </c>
      <c r="E21" s="7">
        <v>621.9</v>
      </c>
    </row>
    <row r="22" spans="1:5">
      <c r="A22" s="7" t="s">
        <v>119</v>
      </c>
      <c r="B22" s="7">
        <v>2704.1</v>
      </c>
      <c r="C22" s="7">
        <v>2753.5</v>
      </c>
      <c r="D22" s="7">
        <v>2745.6</v>
      </c>
      <c r="E22" s="7">
        <v>2749.1</v>
      </c>
    </row>
    <row r="23" spans="1:5">
      <c r="A23" s="7" t="s">
        <v>21</v>
      </c>
      <c r="B23" s="7">
        <v>3551.1</v>
      </c>
      <c r="C23" s="7">
        <v>3604.7</v>
      </c>
      <c r="D23" s="7">
        <v>3605.8</v>
      </c>
      <c r="E23" s="7">
        <v>3609.7</v>
      </c>
    </row>
    <row r="24" spans="1:5">
      <c r="A24" s="7" t="s">
        <v>22</v>
      </c>
      <c r="B24" s="7">
        <v>4315.8</v>
      </c>
      <c r="C24" s="7">
        <v>4376</v>
      </c>
      <c r="D24" s="7">
        <v>4378.5</v>
      </c>
      <c r="E24" s="7">
        <v>4389.3999999999996</v>
      </c>
    </row>
    <row r="25" spans="1:5">
      <c r="A25" s="7" t="s">
        <v>23</v>
      </c>
      <c r="B25" s="7">
        <v>2895.1</v>
      </c>
      <c r="C25" s="7">
        <v>2923.7</v>
      </c>
      <c r="D25" s="7">
        <v>2929.3</v>
      </c>
      <c r="E25" s="7">
        <v>2944.4</v>
      </c>
    </row>
    <row r="26" spans="1:5">
      <c r="A26" s="7" t="s">
        <v>24</v>
      </c>
      <c r="B26" s="7">
        <v>1144.2</v>
      </c>
      <c r="C26" s="7">
        <v>1146.2</v>
      </c>
      <c r="D26" s="7">
        <v>1145.3</v>
      </c>
      <c r="E26" s="7">
        <v>1144.9000000000001</v>
      </c>
    </row>
    <row r="27" spans="1:5">
      <c r="A27" s="7" t="s">
        <v>25</v>
      </c>
      <c r="B27" s="7">
        <v>2832.5</v>
      </c>
      <c r="C27" s="7">
        <v>2880.6</v>
      </c>
      <c r="D27" s="7">
        <v>2865.9</v>
      </c>
      <c r="E27" s="7">
        <v>2869.2</v>
      </c>
    </row>
    <row r="28" spans="1:5">
      <c r="A28" s="7" t="s">
        <v>26</v>
      </c>
      <c r="B28" s="7">
        <v>467.5</v>
      </c>
      <c r="C28" s="7">
        <v>477</v>
      </c>
      <c r="D28" s="7">
        <v>476.7</v>
      </c>
      <c r="E28" s="7">
        <v>475.6</v>
      </c>
    </row>
    <row r="29" spans="1:5">
      <c r="A29" s="7" t="s">
        <v>120</v>
      </c>
      <c r="B29" s="7">
        <v>1012</v>
      </c>
      <c r="C29" s="7">
        <v>1025</v>
      </c>
      <c r="D29" s="7">
        <v>1022.8</v>
      </c>
      <c r="E29" s="7">
        <v>1023.6</v>
      </c>
    </row>
    <row r="30" spans="1:5">
      <c r="A30" s="7" t="s">
        <v>28</v>
      </c>
      <c r="B30" s="7">
        <v>1290.8</v>
      </c>
      <c r="C30" s="7">
        <v>1325.9</v>
      </c>
      <c r="D30" s="7">
        <v>1325.7</v>
      </c>
      <c r="E30" s="7">
        <v>1337</v>
      </c>
    </row>
    <row r="31" spans="1:5">
      <c r="A31" s="7" t="s">
        <v>29</v>
      </c>
      <c r="B31" s="7">
        <v>666.5</v>
      </c>
      <c r="C31" s="7">
        <v>678</v>
      </c>
      <c r="D31" s="7">
        <v>675.3</v>
      </c>
      <c r="E31" s="7">
        <v>678.5</v>
      </c>
    </row>
    <row r="32" spans="1:5">
      <c r="A32" s="7" t="s">
        <v>30</v>
      </c>
      <c r="B32" s="7">
        <v>4064.1</v>
      </c>
      <c r="C32" s="7">
        <v>4128.5</v>
      </c>
      <c r="D32" s="7">
        <v>4116</v>
      </c>
      <c r="E32" s="7">
        <v>4115.7</v>
      </c>
    </row>
    <row r="33" spans="1:5">
      <c r="A33" s="7" t="s">
        <v>31</v>
      </c>
      <c r="B33" s="7">
        <v>830.5</v>
      </c>
      <c r="C33" s="7">
        <v>837</v>
      </c>
      <c r="D33" s="7">
        <v>837.3</v>
      </c>
      <c r="E33" s="7">
        <v>840.1</v>
      </c>
    </row>
    <row r="34" spans="1:5">
      <c r="A34" s="7" t="s">
        <v>32</v>
      </c>
      <c r="B34" s="7">
        <v>9388.4</v>
      </c>
      <c r="C34" s="7">
        <v>9498</v>
      </c>
      <c r="D34" s="7">
        <v>9480.6</v>
      </c>
      <c r="E34" s="7">
        <v>9486.2000000000007</v>
      </c>
    </row>
    <row r="35" spans="1:5">
      <c r="A35" s="7" t="s">
        <v>33</v>
      </c>
      <c r="B35" s="7">
        <v>4327.2</v>
      </c>
      <c r="C35" s="7">
        <v>4387.1000000000004</v>
      </c>
      <c r="D35" s="7">
        <v>4387.5</v>
      </c>
      <c r="E35" s="7">
        <v>4380.5</v>
      </c>
    </row>
    <row r="36" spans="1:5">
      <c r="A36" s="7" t="s">
        <v>34</v>
      </c>
      <c r="B36" s="7">
        <v>435.5</v>
      </c>
      <c r="C36" s="7">
        <v>434.2</v>
      </c>
      <c r="D36" s="7">
        <v>434.6</v>
      </c>
      <c r="E36" s="7">
        <v>437.2</v>
      </c>
    </row>
    <row r="37" spans="1:5">
      <c r="A37" s="7" t="s">
        <v>35</v>
      </c>
      <c r="B37" s="7">
        <v>5476.9</v>
      </c>
      <c r="C37" s="7">
        <v>5522.8</v>
      </c>
      <c r="D37" s="7">
        <v>5518.5</v>
      </c>
      <c r="E37" s="7">
        <v>5512.8</v>
      </c>
    </row>
    <row r="38" spans="1:5">
      <c r="A38" s="7" t="s">
        <v>36</v>
      </c>
      <c r="B38" s="7">
        <v>1654.6</v>
      </c>
      <c r="C38" s="7">
        <v>1656</v>
      </c>
      <c r="D38" s="7">
        <v>1655.4</v>
      </c>
      <c r="E38" s="7">
        <v>1652.1</v>
      </c>
    </row>
    <row r="39" spans="1:5">
      <c r="A39" s="7" t="s">
        <v>37</v>
      </c>
      <c r="B39" s="7">
        <v>1826.7</v>
      </c>
      <c r="C39" s="7">
        <v>1860.8</v>
      </c>
      <c r="D39" s="7">
        <v>1862.1</v>
      </c>
      <c r="E39" s="7">
        <v>1868.7</v>
      </c>
    </row>
    <row r="40" spans="1:5">
      <c r="A40" s="7" t="s">
        <v>38</v>
      </c>
      <c r="B40" s="7">
        <v>5879.1</v>
      </c>
      <c r="C40" s="7">
        <v>5950.3</v>
      </c>
      <c r="D40" s="7">
        <v>5929.8</v>
      </c>
      <c r="E40" s="7">
        <v>5924.4</v>
      </c>
    </row>
    <row r="41" spans="1:5">
      <c r="A41" s="7" t="s">
        <v>39</v>
      </c>
      <c r="B41" s="7">
        <v>489.6</v>
      </c>
      <c r="C41" s="7">
        <v>495.3</v>
      </c>
      <c r="D41" s="7">
        <v>494.8</v>
      </c>
      <c r="E41" s="7">
        <v>494.6</v>
      </c>
    </row>
    <row r="42" spans="1:5">
      <c r="A42" s="7" t="s">
        <v>40</v>
      </c>
      <c r="B42" s="7">
        <v>2047.5</v>
      </c>
      <c r="C42" s="7">
        <v>2076.3000000000002</v>
      </c>
      <c r="D42" s="7">
        <v>2074.4</v>
      </c>
      <c r="E42" s="7">
        <v>2076.1</v>
      </c>
    </row>
    <row r="43" spans="1:5">
      <c r="A43" s="7" t="s">
        <v>121</v>
      </c>
      <c r="B43" s="7">
        <v>431.6</v>
      </c>
      <c r="C43" s="7">
        <v>436.8</v>
      </c>
      <c r="D43" s="7">
        <v>438.2</v>
      </c>
      <c r="E43" s="7">
        <v>439.5</v>
      </c>
    </row>
    <row r="44" spans="1:5">
      <c r="A44" s="7" t="s">
        <v>122</v>
      </c>
      <c r="B44" s="7">
        <v>2953.5</v>
      </c>
      <c r="C44" s="7">
        <v>3006.1</v>
      </c>
      <c r="D44" s="7">
        <v>3016.4</v>
      </c>
      <c r="E44" s="7">
        <v>3010.5</v>
      </c>
    </row>
    <row r="45" spans="1:5">
      <c r="A45" s="7" t="s">
        <v>43</v>
      </c>
      <c r="B45" s="7">
        <v>11989.2</v>
      </c>
      <c r="C45" s="7">
        <v>12205.6</v>
      </c>
      <c r="D45" s="7">
        <v>12217.7</v>
      </c>
      <c r="E45" s="7">
        <v>12248.1</v>
      </c>
    </row>
    <row r="46" spans="1:5">
      <c r="A46" s="7" t="s">
        <v>44</v>
      </c>
      <c r="B46" s="7">
        <v>1419.2</v>
      </c>
      <c r="C46" s="7">
        <v>1456.4</v>
      </c>
      <c r="D46" s="7">
        <v>1459.5</v>
      </c>
      <c r="E46" s="7">
        <v>1465.9</v>
      </c>
    </row>
    <row r="47" spans="1:5">
      <c r="A47" s="7" t="s">
        <v>45</v>
      </c>
      <c r="B47" s="7">
        <v>311.8</v>
      </c>
      <c r="C47" s="7">
        <v>315.5</v>
      </c>
      <c r="D47" s="7">
        <v>315</v>
      </c>
      <c r="E47" s="7">
        <v>314.39999999999998</v>
      </c>
    </row>
    <row r="48" spans="1:5">
      <c r="A48" s="7" t="s">
        <v>46</v>
      </c>
      <c r="B48" s="7">
        <v>3910.9</v>
      </c>
      <c r="C48" s="7">
        <v>3960.3</v>
      </c>
      <c r="D48" s="7">
        <v>3955.3</v>
      </c>
      <c r="E48" s="7">
        <v>3955.3</v>
      </c>
    </row>
    <row r="49" spans="1:5">
      <c r="A49" s="7" t="s">
        <v>47</v>
      </c>
      <c r="B49" s="7">
        <v>3226.1</v>
      </c>
      <c r="C49" s="7">
        <v>3294.9</v>
      </c>
      <c r="D49" s="7">
        <v>3306.6</v>
      </c>
      <c r="E49" s="7">
        <v>3307.8</v>
      </c>
    </row>
    <row r="50" spans="1:5">
      <c r="A50" s="7" t="s">
        <v>48</v>
      </c>
      <c r="B50" s="7">
        <v>749.5</v>
      </c>
      <c r="C50" s="7">
        <v>747.9</v>
      </c>
      <c r="D50" s="7">
        <v>746.3</v>
      </c>
      <c r="E50" s="7">
        <v>746.7</v>
      </c>
    </row>
    <row r="51" spans="1:5">
      <c r="A51" s="7" t="s">
        <v>49</v>
      </c>
      <c r="B51" s="7">
        <v>2924.3</v>
      </c>
      <c r="C51" s="7">
        <v>2950.8</v>
      </c>
      <c r="D51" s="7">
        <v>2947.1</v>
      </c>
      <c r="E51" s="7">
        <v>2961.9</v>
      </c>
    </row>
    <row r="52" spans="1:5">
      <c r="A52" s="7" t="s">
        <v>50</v>
      </c>
      <c r="B52" s="7">
        <v>283.10000000000002</v>
      </c>
      <c r="C52" s="7">
        <v>277.7</v>
      </c>
      <c r="D52" s="7">
        <v>278.3</v>
      </c>
      <c r="E52" s="7">
        <v>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I24" sqref="I24"/>
    </sheetView>
  </sheetViews>
  <sheetFormatPr defaultColWidth="9.15234375" defaultRowHeight="12.45"/>
  <cols>
    <col min="1" max="1" width="15.3046875" style="7" customWidth="1"/>
    <col min="2" max="2" width="9.15234375" style="7"/>
    <col min="3" max="3" width="13.84375" style="7" customWidth="1"/>
    <col min="4" max="16384" width="9.15234375" style="7"/>
  </cols>
  <sheetData>
    <row r="1" spans="1:5">
      <c r="A1" s="3"/>
      <c r="B1" s="4">
        <v>371179</v>
      </c>
      <c r="C1" s="4">
        <v>42767</v>
      </c>
      <c r="D1" s="4">
        <v>42795</v>
      </c>
      <c r="E1" s="6">
        <v>42826</v>
      </c>
    </row>
    <row r="2" spans="1:5">
      <c r="A2" s="7" t="s">
        <v>0</v>
      </c>
      <c r="B2" s="7">
        <v>377.7</v>
      </c>
      <c r="C2" s="7">
        <v>380</v>
      </c>
      <c r="D2" s="7">
        <v>380.9</v>
      </c>
      <c r="E2" s="7">
        <v>381.5</v>
      </c>
    </row>
    <row r="3" spans="1:5">
      <c r="A3" s="7" t="s">
        <v>1</v>
      </c>
      <c r="B3" s="7">
        <v>81.3</v>
      </c>
      <c r="C3" s="7">
        <v>81.400000000000006</v>
      </c>
      <c r="D3" s="7">
        <v>81.599999999999994</v>
      </c>
      <c r="E3" s="7">
        <v>81.2</v>
      </c>
    </row>
    <row r="4" spans="1:5">
      <c r="A4" s="7" t="s">
        <v>2</v>
      </c>
      <c r="B4" s="7">
        <v>410.3</v>
      </c>
      <c r="C4" s="7">
        <v>410.7</v>
      </c>
      <c r="D4" s="7">
        <v>408.9</v>
      </c>
      <c r="E4" s="7">
        <v>409.2</v>
      </c>
    </row>
    <row r="5" spans="1:5">
      <c r="A5" s="7" t="s">
        <v>3</v>
      </c>
      <c r="B5" s="7">
        <v>212.9</v>
      </c>
      <c r="C5" s="7">
        <v>211.3</v>
      </c>
      <c r="D5" s="7">
        <v>211.9</v>
      </c>
      <c r="E5" s="7">
        <v>211.5</v>
      </c>
    </row>
    <row r="6" spans="1:5">
      <c r="A6" s="7" t="s">
        <v>4</v>
      </c>
      <c r="B6" s="7">
        <v>2499.9</v>
      </c>
      <c r="C6" s="7">
        <v>2543.6</v>
      </c>
      <c r="D6" s="7">
        <v>2548.9</v>
      </c>
      <c r="E6" s="7">
        <v>2544.3000000000002</v>
      </c>
    </row>
    <row r="7" spans="1:5">
      <c r="A7" s="7" t="s">
        <v>5</v>
      </c>
      <c r="B7" s="7">
        <v>427.4</v>
      </c>
      <c r="C7" s="7">
        <v>430.3</v>
      </c>
      <c r="D7" s="7">
        <v>430.1</v>
      </c>
      <c r="E7" s="7">
        <v>428.3</v>
      </c>
    </row>
    <row r="8" spans="1:5">
      <c r="A8" s="7" t="s">
        <v>6</v>
      </c>
      <c r="B8" s="7">
        <v>237.6</v>
      </c>
      <c r="C8" s="7">
        <v>233.6</v>
      </c>
      <c r="D8" s="7">
        <v>233.7</v>
      </c>
      <c r="E8" s="7">
        <v>233.2</v>
      </c>
    </row>
    <row r="9" spans="1:5">
      <c r="A9" s="7" t="s">
        <v>7</v>
      </c>
      <c r="B9" s="7">
        <v>65.2</v>
      </c>
      <c r="C9" s="7">
        <v>65.5</v>
      </c>
      <c r="D9" s="7">
        <v>65.3</v>
      </c>
      <c r="E9" s="7">
        <v>65.3</v>
      </c>
    </row>
    <row r="10" spans="1:5">
      <c r="A10" s="7" t="s">
        <v>8</v>
      </c>
      <c r="B10" s="7">
        <v>239.6</v>
      </c>
      <c r="C10" s="7">
        <v>238.9</v>
      </c>
      <c r="D10" s="7">
        <v>240.9</v>
      </c>
      <c r="E10" s="7">
        <v>239</v>
      </c>
    </row>
    <row r="11" spans="1:5">
      <c r="A11" s="7" t="s">
        <v>9</v>
      </c>
      <c r="B11" s="7">
        <v>1090.5999999999999</v>
      </c>
      <c r="C11" s="7">
        <v>1096.5999999999999</v>
      </c>
      <c r="D11" s="7">
        <v>1101</v>
      </c>
      <c r="E11" s="7">
        <v>1096.9000000000001</v>
      </c>
    </row>
    <row r="12" spans="1:5">
      <c r="A12" s="7" t="s">
        <v>10</v>
      </c>
      <c r="B12" s="7">
        <v>684.1</v>
      </c>
      <c r="C12" s="7">
        <v>693.5</v>
      </c>
      <c r="D12" s="7">
        <v>691.9</v>
      </c>
      <c r="E12" s="7">
        <v>693.2</v>
      </c>
    </row>
    <row r="13" spans="1:5">
      <c r="A13" s="7" t="s">
        <v>11</v>
      </c>
      <c r="B13" s="7">
        <v>124.6</v>
      </c>
      <c r="C13" s="7">
        <v>126.7</v>
      </c>
      <c r="D13" s="7">
        <v>126.4</v>
      </c>
      <c r="E13" s="7">
        <v>126.5</v>
      </c>
    </row>
    <row r="14" spans="1:5">
      <c r="A14" s="7" t="s">
        <v>12</v>
      </c>
      <c r="B14" s="7">
        <v>120.3</v>
      </c>
      <c r="C14" s="7">
        <v>123.1</v>
      </c>
      <c r="D14" s="7">
        <v>123.4</v>
      </c>
      <c r="E14" s="7">
        <v>123.4</v>
      </c>
    </row>
    <row r="15" spans="1:5">
      <c r="A15" s="7" t="s">
        <v>13</v>
      </c>
      <c r="B15" s="7">
        <v>826.4</v>
      </c>
      <c r="C15" s="7">
        <v>826.9</v>
      </c>
      <c r="D15" s="7">
        <v>824.8</v>
      </c>
      <c r="E15" s="7">
        <v>825.2</v>
      </c>
    </row>
    <row r="16" spans="1:5">
      <c r="A16" s="7" t="s">
        <v>14</v>
      </c>
      <c r="B16" s="7">
        <v>427.9</v>
      </c>
      <c r="C16" s="7">
        <v>433.7</v>
      </c>
      <c r="D16" s="7">
        <v>432.3</v>
      </c>
      <c r="E16" s="7">
        <v>430.3</v>
      </c>
    </row>
    <row r="17" spans="1:5">
      <c r="A17" s="7" t="s">
        <v>15</v>
      </c>
      <c r="B17" s="7">
        <v>257.60000000000002</v>
      </c>
      <c r="C17" s="7">
        <v>256.89999999999998</v>
      </c>
      <c r="D17" s="7">
        <v>256.8</v>
      </c>
      <c r="E17" s="7">
        <v>256.3</v>
      </c>
    </row>
    <row r="18" spans="1:5">
      <c r="A18" s="7" t="s">
        <v>16</v>
      </c>
      <c r="B18" s="7">
        <v>256.2</v>
      </c>
      <c r="C18" s="7">
        <v>254.1</v>
      </c>
      <c r="D18" s="7">
        <v>255</v>
      </c>
      <c r="E18" s="7">
        <v>255.2</v>
      </c>
    </row>
    <row r="19" spans="1:5">
      <c r="A19" s="7" t="s">
        <v>17</v>
      </c>
      <c r="B19" s="7">
        <v>318.10000000000002</v>
      </c>
      <c r="C19" s="7">
        <v>316.3</v>
      </c>
      <c r="D19" s="7">
        <v>318.2</v>
      </c>
      <c r="E19" s="7">
        <v>317.7</v>
      </c>
    </row>
    <row r="20" spans="1:5">
      <c r="A20" s="7" t="s">
        <v>18</v>
      </c>
      <c r="B20" s="7">
        <v>325.8</v>
      </c>
      <c r="C20" s="7">
        <v>323.60000000000002</v>
      </c>
      <c r="D20" s="7">
        <v>323.2</v>
      </c>
      <c r="E20" s="7">
        <v>322.7</v>
      </c>
    </row>
    <row r="21" spans="1:5">
      <c r="A21" s="7" t="s">
        <v>19</v>
      </c>
      <c r="B21" s="7">
        <v>99.9</v>
      </c>
      <c r="C21" s="7">
        <v>99.8</v>
      </c>
      <c r="D21" s="7">
        <v>99.8</v>
      </c>
      <c r="E21" s="7">
        <v>100.3</v>
      </c>
    </row>
    <row r="22" spans="1:5">
      <c r="A22" s="7" t="s">
        <v>20</v>
      </c>
      <c r="B22" s="7">
        <v>503</v>
      </c>
      <c r="C22" s="7">
        <v>511.3</v>
      </c>
      <c r="D22" s="7">
        <v>510.7</v>
      </c>
      <c r="E22" s="7">
        <v>512.29999999999995</v>
      </c>
    </row>
    <row r="23" spans="1:5">
      <c r="A23" s="7" t="s">
        <v>21</v>
      </c>
      <c r="B23" s="7">
        <v>451</v>
      </c>
      <c r="C23" s="7">
        <v>458.8</v>
      </c>
      <c r="D23" s="7">
        <v>459.7</v>
      </c>
      <c r="E23" s="7">
        <v>458.7</v>
      </c>
    </row>
    <row r="24" spans="1:5">
      <c r="A24" s="7" t="s">
        <v>22</v>
      </c>
      <c r="B24" s="7">
        <v>596.4</v>
      </c>
      <c r="C24" s="7">
        <v>608.9</v>
      </c>
      <c r="D24" s="7">
        <v>608.4</v>
      </c>
      <c r="E24" s="7">
        <v>607.4</v>
      </c>
    </row>
    <row r="25" spans="1:5">
      <c r="A25" s="7" t="s">
        <v>23</v>
      </c>
      <c r="B25" s="7">
        <v>423</v>
      </c>
      <c r="C25" s="7">
        <v>424.6</v>
      </c>
      <c r="D25" s="7">
        <v>424.6</v>
      </c>
      <c r="E25" s="7">
        <v>427.6</v>
      </c>
    </row>
    <row r="26" spans="1:5">
      <c r="A26" s="7" t="s">
        <v>24</v>
      </c>
      <c r="B26" s="7">
        <v>245</v>
      </c>
      <c r="C26" s="7">
        <v>245.4</v>
      </c>
      <c r="D26" s="7">
        <v>245.8</v>
      </c>
      <c r="E26" s="7">
        <v>246.3</v>
      </c>
    </row>
    <row r="27" spans="1:5">
      <c r="A27" s="7" t="s">
        <v>25</v>
      </c>
      <c r="B27" s="7">
        <v>429.5</v>
      </c>
      <c r="C27" s="7">
        <v>432.8</v>
      </c>
      <c r="D27" s="7">
        <v>432.6</v>
      </c>
      <c r="E27" s="7">
        <v>432.1</v>
      </c>
    </row>
    <row r="28" spans="1:5">
      <c r="A28" s="7" t="s">
        <v>26</v>
      </c>
      <c r="B28" s="7">
        <v>91</v>
      </c>
      <c r="C28" s="7">
        <v>91.7</v>
      </c>
      <c r="D28" s="7">
        <v>91.9</v>
      </c>
      <c r="E28" s="7">
        <v>92.1</v>
      </c>
    </row>
    <row r="29" spans="1:5">
      <c r="A29" s="7" t="s">
        <v>27</v>
      </c>
      <c r="B29" s="7">
        <v>171.9</v>
      </c>
      <c r="C29" s="7">
        <v>170.9</v>
      </c>
      <c r="D29" s="7">
        <v>171.3</v>
      </c>
      <c r="E29" s="7">
        <v>171.1</v>
      </c>
    </row>
    <row r="30" spans="1:5">
      <c r="A30" s="7" t="s">
        <v>28</v>
      </c>
      <c r="B30" s="7">
        <v>156.5</v>
      </c>
      <c r="C30" s="7">
        <v>159.9</v>
      </c>
      <c r="D30" s="7">
        <v>159.80000000000001</v>
      </c>
      <c r="E30" s="7">
        <v>158.6</v>
      </c>
    </row>
    <row r="31" spans="1:5">
      <c r="A31" s="7" t="s">
        <v>29</v>
      </c>
      <c r="B31" s="7">
        <v>90.9</v>
      </c>
      <c r="C31" s="7">
        <v>91</v>
      </c>
      <c r="D31" s="7">
        <v>90.7</v>
      </c>
      <c r="E31" s="7">
        <v>90.9</v>
      </c>
    </row>
    <row r="32" spans="1:5">
      <c r="A32" s="7" t="s">
        <v>30</v>
      </c>
      <c r="B32" s="7">
        <v>612.79999999999995</v>
      </c>
      <c r="C32" s="7">
        <v>609.1</v>
      </c>
      <c r="D32" s="7">
        <v>610.70000000000005</v>
      </c>
      <c r="E32" s="7">
        <v>608.5</v>
      </c>
    </row>
    <row r="33" spans="1:5">
      <c r="A33" s="7" t="s">
        <v>31</v>
      </c>
      <c r="B33" s="7">
        <v>191.7</v>
      </c>
      <c r="C33" s="7">
        <v>191.6</v>
      </c>
      <c r="D33" s="7">
        <v>191.4</v>
      </c>
      <c r="E33" s="7">
        <v>191.1</v>
      </c>
    </row>
    <row r="34" spans="1:5">
      <c r="A34" s="7" t="s">
        <v>32</v>
      </c>
      <c r="B34" s="7">
        <v>1443.4</v>
      </c>
      <c r="C34" s="7">
        <v>1451.7</v>
      </c>
      <c r="D34" s="7">
        <v>1453</v>
      </c>
      <c r="E34" s="7">
        <v>1453.9</v>
      </c>
    </row>
    <row r="35" spans="1:5">
      <c r="A35" s="7" t="s">
        <v>33</v>
      </c>
      <c r="B35" s="7">
        <v>722.8</v>
      </c>
      <c r="C35" s="7">
        <v>728.1</v>
      </c>
      <c r="D35" s="7">
        <v>733</v>
      </c>
      <c r="E35" s="7">
        <v>729.2</v>
      </c>
    </row>
    <row r="36" spans="1:5">
      <c r="A36" s="7" t="s">
        <v>34</v>
      </c>
      <c r="B36" s="7">
        <v>83.2</v>
      </c>
      <c r="C36" s="7">
        <v>84.3</v>
      </c>
      <c r="D36" s="7">
        <v>83.6</v>
      </c>
      <c r="E36" s="7">
        <v>83.7</v>
      </c>
    </row>
    <row r="37" spans="1:5">
      <c r="A37" s="7" t="s">
        <v>35</v>
      </c>
      <c r="B37" s="7">
        <v>776.3</v>
      </c>
      <c r="C37" s="7">
        <v>769.5</v>
      </c>
      <c r="D37" s="7">
        <v>769</v>
      </c>
      <c r="E37" s="7">
        <v>767.1</v>
      </c>
    </row>
    <row r="38" spans="1:5">
      <c r="A38" s="7" t="s">
        <v>36</v>
      </c>
      <c r="B38" s="7">
        <v>354</v>
      </c>
      <c r="C38" s="7">
        <v>354.6</v>
      </c>
      <c r="D38" s="7">
        <v>354.6</v>
      </c>
      <c r="E38" s="7">
        <v>354.2</v>
      </c>
    </row>
    <row r="39" spans="1:5">
      <c r="A39" s="7" t="s">
        <v>37</v>
      </c>
      <c r="B39" s="7">
        <v>306.3</v>
      </c>
      <c r="C39" s="7">
        <v>308.7</v>
      </c>
      <c r="D39" s="7">
        <v>309.7</v>
      </c>
      <c r="E39" s="7">
        <v>309</v>
      </c>
    </row>
    <row r="40" spans="1:5">
      <c r="A40" s="7" t="s">
        <v>38</v>
      </c>
      <c r="B40" s="7">
        <v>700.9</v>
      </c>
      <c r="C40" s="7">
        <v>701.8</v>
      </c>
      <c r="D40" s="7">
        <v>700.8</v>
      </c>
      <c r="E40" s="7">
        <v>699.9</v>
      </c>
    </row>
    <row r="41" spans="1:5">
      <c r="A41" s="7" t="s">
        <v>39</v>
      </c>
      <c r="B41" s="7">
        <v>60.3</v>
      </c>
      <c r="C41" s="7">
        <v>60.6</v>
      </c>
      <c r="D41" s="7">
        <v>60.5</v>
      </c>
      <c r="E41" s="7">
        <v>60.6</v>
      </c>
    </row>
    <row r="42" spans="1:5">
      <c r="A42" s="7" t="s">
        <v>40</v>
      </c>
      <c r="B42" s="7">
        <v>362.6</v>
      </c>
      <c r="C42" s="7">
        <v>364.2</v>
      </c>
      <c r="D42" s="7">
        <v>365.1</v>
      </c>
      <c r="E42" s="7">
        <v>366</v>
      </c>
    </row>
    <row r="43" spans="1:5">
      <c r="A43" s="7" t="s">
        <v>41</v>
      </c>
      <c r="B43" s="7">
        <v>78.2</v>
      </c>
      <c r="C43" s="7">
        <v>79.8</v>
      </c>
      <c r="D43" s="7">
        <v>79.900000000000006</v>
      </c>
      <c r="E43" s="7">
        <v>79.8</v>
      </c>
    </row>
    <row r="44" spans="1:5">
      <c r="A44" s="7" t="s">
        <v>42</v>
      </c>
      <c r="B44" s="7">
        <v>426.5</v>
      </c>
      <c r="C44" s="7">
        <v>429.9</v>
      </c>
      <c r="D44" s="7">
        <v>434.9</v>
      </c>
      <c r="E44" s="7">
        <v>429.2</v>
      </c>
    </row>
    <row r="45" spans="1:5">
      <c r="A45" s="7" t="s">
        <v>43</v>
      </c>
      <c r="B45" s="7">
        <v>1914.9</v>
      </c>
      <c r="C45" s="7">
        <v>1944.5</v>
      </c>
      <c r="D45" s="7">
        <v>1947</v>
      </c>
      <c r="E45" s="7">
        <v>1949.5</v>
      </c>
    </row>
    <row r="46" spans="1:5">
      <c r="A46" s="7" t="s">
        <v>44</v>
      </c>
      <c r="B46" s="7">
        <v>236.8</v>
      </c>
      <c r="C46" s="7">
        <v>240.9</v>
      </c>
      <c r="D46" s="7">
        <v>241.7</v>
      </c>
      <c r="E46" s="7">
        <v>242.5</v>
      </c>
    </row>
    <row r="47" spans="1:5">
      <c r="A47" s="7" t="s">
        <v>45</v>
      </c>
      <c r="B47" s="7">
        <v>55.6</v>
      </c>
      <c r="C47" s="7">
        <v>55.5</v>
      </c>
      <c r="D47" s="7">
        <v>56.1</v>
      </c>
      <c r="E47" s="7">
        <v>55.6</v>
      </c>
    </row>
    <row r="48" spans="1:5">
      <c r="A48" s="7" t="s">
        <v>46</v>
      </c>
      <c r="B48" s="7">
        <v>714.9</v>
      </c>
      <c r="C48" s="7">
        <v>717.8</v>
      </c>
      <c r="D48" s="7">
        <v>714</v>
      </c>
      <c r="E48" s="7">
        <v>715.4</v>
      </c>
    </row>
    <row r="49" spans="1:5">
      <c r="A49" s="7" t="s">
        <v>47</v>
      </c>
      <c r="B49" s="7">
        <v>568.79999999999995</v>
      </c>
      <c r="C49" s="7">
        <v>580.1</v>
      </c>
      <c r="D49" s="7">
        <v>580.29999999999995</v>
      </c>
      <c r="E49" s="7">
        <v>582.20000000000005</v>
      </c>
    </row>
    <row r="50" spans="1:5">
      <c r="A50" s="7" t="s">
        <v>48</v>
      </c>
      <c r="B50" s="7">
        <v>155.1</v>
      </c>
      <c r="C50" s="7">
        <v>155.6</v>
      </c>
      <c r="D50" s="7">
        <v>154.5</v>
      </c>
      <c r="E50" s="7">
        <v>154.6</v>
      </c>
    </row>
    <row r="51" spans="1:5">
      <c r="A51" s="7" t="s">
        <v>49</v>
      </c>
      <c r="B51" s="7">
        <v>410.5</v>
      </c>
      <c r="C51" s="7">
        <v>416</v>
      </c>
      <c r="D51" s="7">
        <v>411.5</v>
      </c>
      <c r="E51" s="7">
        <v>418.8</v>
      </c>
    </row>
    <row r="52" spans="1:5">
      <c r="A52" s="7" t="s">
        <v>50</v>
      </c>
      <c r="B52" s="7">
        <v>71.7</v>
      </c>
      <c r="C52" s="7">
        <v>70.400000000000006</v>
      </c>
      <c r="D52" s="7">
        <v>70.7</v>
      </c>
      <c r="E52" s="7">
        <v>70.400000000000006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Megan Randall</cp:lastModifiedBy>
  <cp:lastPrinted>2015-05-27T14:28:30Z</cp:lastPrinted>
  <dcterms:created xsi:type="dcterms:W3CDTF">2015-03-27T14:43:53Z</dcterms:created>
  <dcterms:modified xsi:type="dcterms:W3CDTF">2017-05-19T20:28:25Z</dcterms:modified>
</cp:coreProperties>
</file>