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15" windowWidth="21075" windowHeight="103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5" i="5" l="1"/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F52" i="1" s="1"/>
  <c r="D52" i="1"/>
  <c r="C52" i="1"/>
  <c r="B52" i="1"/>
  <c r="E51" i="1"/>
  <c r="F51" i="1" s="1"/>
  <c r="D51" i="1"/>
  <c r="C51" i="1"/>
  <c r="B51" i="1"/>
  <c r="E50" i="1"/>
  <c r="D50" i="1"/>
  <c r="C50" i="1"/>
  <c r="B50" i="1"/>
  <c r="E49" i="1"/>
  <c r="F49" i="1" s="1"/>
  <c r="D49" i="1"/>
  <c r="C49" i="1"/>
  <c r="B49" i="1"/>
  <c r="E48" i="1"/>
  <c r="D48" i="1"/>
  <c r="C48" i="1"/>
  <c r="B48" i="1"/>
  <c r="E47" i="1"/>
  <c r="F47" i="1" s="1"/>
  <c r="D47" i="1"/>
  <c r="C47" i="1"/>
  <c r="B47" i="1"/>
  <c r="E46" i="1"/>
  <c r="F46" i="1" s="1"/>
  <c r="D46" i="1"/>
  <c r="C46" i="1"/>
  <c r="B46" i="1"/>
  <c r="E45" i="1"/>
  <c r="F45" i="1" s="1"/>
  <c r="D45" i="1"/>
  <c r="C45" i="1"/>
  <c r="B45" i="1"/>
  <c r="E44" i="1"/>
  <c r="F44" i="1" s="1"/>
  <c r="D44" i="1"/>
  <c r="C44" i="1"/>
  <c r="B44" i="1"/>
  <c r="E43" i="1"/>
  <c r="D43" i="1"/>
  <c r="C43" i="1"/>
  <c r="B43" i="1"/>
  <c r="E42" i="1"/>
  <c r="F42" i="1" s="1"/>
  <c r="D42" i="1"/>
  <c r="C42" i="1"/>
  <c r="B42" i="1"/>
  <c r="E41" i="1"/>
  <c r="F41" i="1" s="1"/>
  <c r="D41" i="1"/>
  <c r="C41" i="1"/>
  <c r="B41" i="1"/>
  <c r="E40" i="1"/>
  <c r="F40" i="1" s="1"/>
  <c r="D40" i="1"/>
  <c r="C40" i="1"/>
  <c r="B40" i="1"/>
  <c r="E39" i="1"/>
  <c r="F39" i="1" s="1"/>
  <c r="D39" i="1"/>
  <c r="C39" i="1"/>
  <c r="B39" i="1"/>
  <c r="E38" i="1"/>
  <c r="F38" i="1" s="1"/>
  <c r="D38" i="1"/>
  <c r="C38" i="1"/>
  <c r="B38" i="1"/>
  <c r="E37" i="1"/>
  <c r="D37" i="1"/>
  <c r="C37" i="1"/>
  <c r="B37" i="1"/>
  <c r="E36" i="1"/>
  <c r="F36" i="1" s="1"/>
  <c r="D36" i="1"/>
  <c r="C36" i="1"/>
  <c r="B36" i="1"/>
  <c r="F50" i="1"/>
  <c r="F34" i="1"/>
  <c r="F30" i="1"/>
  <c r="F26" i="1"/>
  <c r="F22" i="1"/>
  <c r="F18" i="1"/>
  <c r="F14" i="1"/>
  <c r="F10" i="1"/>
  <c r="F6" i="1"/>
  <c r="F53" i="1"/>
  <c r="F48" i="1"/>
  <c r="F43" i="1"/>
  <c r="F37" i="1"/>
  <c r="E35" i="1"/>
  <c r="F35" i="1" s="1"/>
  <c r="D35" i="1"/>
  <c r="C35" i="1"/>
  <c r="B35" i="1"/>
  <c r="E34" i="1"/>
  <c r="D34" i="1"/>
  <c r="C34" i="1"/>
  <c r="B34" i="1"/>
  <c r="E33" i="1"/>
  <c r="F33" i="1" s="1"/>
  <c r="D33" i="1"/>
  <c r="C33" i="1"/>
  <c r="B33" i="1"/>
  <c r="E32" i="1"/>
  <c r="F32" i="1" s="1"/>
  <c r="D32" i="1"/>
  <c r="C32" i="1"/>
  <c r="B32" i="1"/>
  <c r="E31" i="1"/>
  <c r="F31" i="1" s="1"/>
  <c r="D31" i="1"/>
  <c r="C31" i="1"/>
  <c r="B31" i="1"/>
  <c r="E30" i="1"/>
  <c r="D30" i="1"/>
  <c r="C30" i="1"/>
  <c r="B30" i="1"/>
  <c r="E29" i="1"/>
  <c r="F29" i="1" s="1"/>
  <c r="D29" i="1"/>
  <c r="C29" i="1"/>
  <c r="B29" i="1"/>
  <c r="E28" i="1"/>
  <c r="F28" i="1" s="1"/>
  <c r="D28" i="1"/>
  <c r="C28" i="1"/>
  <c r="B28" i="1"/>
  <c r="E27" i="1"/>
  <c r="F27" i="1" s="1"/>
  <c r="D27" i="1"/>
  <c r="C27" i="1"/>
  <c r="B27" i="1"/>
  <c r="E26" i="1"/>
  <c r="D26" i="1"/>
  <c r="C26" i="1"/>
  <c r="B26" i="1"/>
  <c r="E25" i="1"/>
  <c r="F25" i="1" s="1"/>
  <c r="D25" i="1"/>
  <c r="C25" i="1"/>
  <c r="B25" i="1"/>
  <c r="E24" i="1"/>
  <c r="F24" i="1" s="1"/>
  <c r="D24" i="1"/>
  <c r="C24" i="1"/>
  <c r="B24" i="1"/>
  <c r="E23" i="1"/>
  <c r="F23" i="1" s="1"/>
  <c r="D23" i="1"/>
  <c r="C23" i="1"/>
  <c r="B23" i="1"/>
  <c r="E22" i="1"/>
  <c r="D22" i="1"/>
  <c r="C22" i="1"/>
  <c r="B22" i="1"/>
  <c r="E21" i="1"/>
  <c r="F21" i="1" s="1"/>
  <c r="D21" i="1"/>
  <c r="C21" i="1"/>
  <c r="B21" i="1"/>
  <c r="E20" i="1"/>
  <c r="F20" i="1" s="1"/>
  <c r="D20" i="1"/>
  <c r="C20" i="1"/>
  <c r="B20" i="1"/>
  <c r="E19" i="1"/>
  <c r="F19" i="1" s="1"/>
  <c r="D19" i="1"/>
  <c r="C19" i="1"/>
  <c r="B19" i="1"/>
  <c r="E18" i="1"/>
  <c r="D18" i="1"/>
  <c r="C18" i="1"/>
  <c r="B18" i="1"/>
  <c r="E17" i="1"/>
  <c r="F17" i="1" s="1"/>
  <c r="D17" i="1"/>
  <c r="C17" i="1"/>
  <c r="B17" i="1"/>
  <c r="E16" i="1"/>
  <c r="F16" i="1" s="1"/>
  <c r="D16" i="1"/>
  <c r="C16" i="1"/>
  <c r="B16" i="1"/>
  <c r="E15" i="1"/>
  <c r="F15" i="1" s="1"/>
  <c r="D15" i="1"/>
  <c r="C15" i="1"/>
  <c r="B15" i="1"/>
  <c r="E14" i="1"/>
  <c r="D14" i="1"/>
  <c r="C14" i="1"/>
  <c r="B14" i="1"/>
  <c r="E13" i="1"/>
  <c r="F13" i="1" s="1"/>
  <c r="D13" i="1"/>
  <c r="C13" i="1"/>
  <c r="B13" i="1"/>
  <c r="E12" i="1"/>
  <c r="F12" i="1" s="1"/>
  <c r="D12" i="1"/>
  <c r="C12" i="1"/>
  <c r="B12" i="1"/>
  <c r="E11" i="1"/>
  <c r="F11" i="1" s="1"/>
  <c r="D11" i="1"/>
  <c r="C11" i="1"/>
  <c r="B11" i="1"/>
  <c r="E10" i="1"/>
  <c r="D10" i="1"/>
  <c r="C10" i="1"/>
  <c r="B10" i="1"/>
  <c r="E9" i="1"/>
  <c r="F9" i="1" s="1"/>
  <c r="D9" i="1"/>
  <c r="C9" i="1"/>
  <c r="B9" i="1"/>
  <c r="E8" i="1"/>
  <c r="F8" i="1" s="1"/>
  <c r="D8" i="1"/>
  <c r="C8" i="1"/>
  <c r="B8" i="1"/>
  <c r="E7" i="1"/>
  <c r="F7" i="1" s="1"/>
  <c r="D7" i="1"/>
  <c r="C7" i="1"/>
  <c r="B7" i="1"/>
  <c r="E6" i="1"/>
  <c r="D6" i="1"/>
  <c r="C6" i="1"/>
  <c r="B6" i="1"/>
  <c r="E5" i="1"/>
  <c r="F5" i="1" s="1"/>
  <c r="D5" i="1"/>
  <c r="C5" i="1"/>
  <c r="B5" i="1"/>
  <c r="E4" i="1"/>
  <c r="F4" i="1" s="1"/>
  <c r="D4" i="1"/>
  <c r="C4" i="1"/>
  <c r="B4" i="1"/>
  <c r="E3" i="1"/>
  <c r="F3" i="1" s="1"/>
  <c r="D3" i="1"/>
  <c r="C3" i="1"/>
  <c r="B3" i="1"/>
  <c r="F2" i="3" l="1"/>
  <c r="F2" i="2"/>
  <c r="C3" i="4" l="1"/>
  <c r="F19" i="2" l="1"/>
  <c r="F8" i="3" l="1"/>
  <c r="F2" i="1" l="1"/>
  <c r="D3" i="4" l="1"/>
  <c r="E3" i="4"/>
  <c r="D1" i="5" l="1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B37" i="5" s="1"/>
  <c r="C30" i="4"/>
  <c r="C29" i="4"/>
  <c r="B20" i="5" s="1"/>
  <c r="C28" i="4"/>
  <c r="C27" i="4"/>
  <c r="C26" i="4"/>
  <c r="C25" i="4"/>
  <c r="C24" i="4"/>
  <c r="C23" i="4"/>
  <c r="C22" i="4"/>
  <c r="C21" i="4"/>
  <c r="B32" i="5" s="1"/>
  <c r="C20" i="4"/>
  <c r="C19" i="4"/>
  <c r="C18" i="4"/>
  <c r="C17" i="4"/>
  <c r="C16" i="4"/>
  <c r="B33" i="5" s="1"/>
  <c r="C15" i="4"/>
  <c r="C14" i="4"/>
  <c r="C13" i="4"/>
  <c r="B12" i="5" s="1"/>
  <c r="C12" i="4"/>
  <c r="C11" i="4"/>
  <c r="C10" i="4"/>
  <c r="C9" i="4"/>
  <c r="B51" i="5" s="1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D54" i="4"/>
  <c r="B15" i="5" l="1"/>
  <c r="B27" i="5"/>
  <c r="B44" i="5"/>
  <c r="B45" i="5"/>
  <c r="B3" i="5"/>
  <c r="B11" i="5"/>
  <c r="B34" i="5"/>
  <c r="B30" i="5"/>
  <c r="B41" i="5"/>
  <c r="B48" i="5"/>
  <c r="B4" i="5"/>
  <c r="B23" i="5"/>
  <c r="B24" i="5"/>
  <c r="B35" i="5"/>
  <c r="B8" i="5"/>
  <c r="B25" i="5"/>
  <c r="B42" i="5"/>
  <c r="B13" i="5"/>
  <c r="B28" i="5"/>
  <c r="B40" i="5"/>
  <c r="B50" i="5"/>
  <c r="B16" i="5"/>
  <c r="B7" i="5"/>
  <c r="B1" i="5"/>
  <c r="D47" i="5"/>
  <c r="B5" i="5"/>
  <c r="B46" i="5"/>
  <c r="B31" i="5"/>
  <c r="B52" i="5"/>
  <c r="B39" i="5"/>
  <c r="B53" i="5"/>
  <c r="B26" i="5"/>
  <c r="B47" i="5"/>
  <c r="B6" i="5"/>
  <c r="B29" i="5"/>
  <c r="B36" i="5"/>
  <c r="D41" i="5"/>
  <c r="D7" i="5"/>
  <c r="B14" i="5"/>
  <c r="B38" i="5"/>
  <c r="B18" i="5"/>
  <c r="B21" i="5"/>
  <c r="B22" i="5"/>
  <c r="B10" i="5"/>
  <c r="B17" i="5"/>
  <c r="B19" i="5"/>
  <c r="B9" i="5"/>
  <c r="B43" i="5"/>
  <c r="B4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48" i="5" s="1"/>
  <c r="F4" i="4"/>
  <c r="F6" i="4"/>
  <c r="F8" i="4"/>
  <c r="F10" i="4"/>
  <c r="F12" i="4"/>
  <c r="F14" i="4"/>
  <c r="F16" i="4"/>
  <c r="E33" i="5" s="1"/>
  <c r="F18" i="4"/>
  <c r="F20" i="4"/>
  <c r="F22" i="4"/>
  <c r="F24" i="4"/>
  <c r="F26" i="4"/>
  <c r="F28" i="4"/>
  <c r="F30" i="4"/>
  <c r="F32" i="4"/>
  <c r="F34" i="4"/>
  <c r="E54" i="4"/>
  <c r="E5" i="4"/>
  <c r="D5" i="5" s="1"/>
  <c r="E7" i="4"/>
  <c r="D4" i="5" s="1"/>
  <c r="E9" i="4"/>
  <c r="D51" i="5" s="1"/>
  <c r="E11" i="4"/>
  <c r="E13" i="4"/>
  <c r="E15" i="4"/>
  <c r="E17" i="4"/>
  <c r="D16" i="5" s="1"/>
  <c r="E19" i="4"/>
  <c r="E21" i="4"/>
  <c r="D32" i="5" s="1"/>
  <c r="E23" i="4"/>
  <c r="E25" i="4"/>
  <c r="D46" i="5" s="1"/>
  <c r="E27" i="4"/>
  <c r="D10" i="5" s="1"/>
  <c r="E29" i="4"/>
  <c r="E31" i="4"/>
  <c r="E33" i="4"/>
  <c r="D3" i="5" s="1"/>
  <c r="E35" i="4"/>
  <c r="E37" i="4"/>
  <c r="D31" i="5" s="1"/>
  <c r="E39" i="4"/>
  <c r="D19" i="5" s="1"/>
  <c r="E41" i="4"/>
  <c r="D52" i="5" s="1"/>
  <c r="E43" i="4"/>
  <c r="E45" i="4"/>
  <c r="D39" i="5" s="1"/>
  <c r="E47" i="4"/>
  <c r="E49" i="4"/>
  <c r="D23" i="5" s="1"/>
  <c r="E51" i="4"/>
  <c r="E53" i="4"/>
  <c r="D48" i="5" s="1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C21" i="5" s="1"/>
  <c r="D23" i="4"/>
  <c r="D27" i="4"/>
  <c r="D31" i="4"/>
  <c r="D35" i="4"/>
  <c r="D4" i="4"/>
  <c r="D6" i="4"/>
  <c r="D8" i="4"/>
  <c r="C45" i="5" s="1"/>
  <c r="D10" i="4"/>
  <c r="C27" i="5" s="1"/>
  <c r="D12" i="4"/>
  <c r="C16" i="5" s="1"/>
  <c r="D14" i="4"/>
  <c r="D16" i="4"/>
  <c r="D18" i="4"/>
  <c r="D20" i="4"/>
  <c r="C8" i="5" s="1"/>
  <c r="D22" i="4"/>
  <c r="D24" i="4"/>
  <c r="D26" i="4"/>
  <c r="D28" i="4"/>
  <c r="C25" i="5" s="1"/>
  <c r="D30" i="4"/>
  <c r="D32" i="4"/>
  <c r="D34" i="4"/>
  <c r="D36" i="4"/>
  <c r="C13" i="5" s="1"/>
  <c r="D38" i="4"/>
  <c r="D40" i="4"/>
  <c r="D42" i="4"/>
  <c r="D44" i="4"/>
  <c r="D46" i="4"/>
  <c r="D48" i="4"/>
  <c r="D50" i="4"/>
  <c r="C24" i="5" s="1"/>
  <c r="D52" i="4"/>
  <c r="C30" i="5" s="1"/>
  <c r="C11" i="5" l="1"/>
  <c r="C48" i="5"/>
  <c r="C39" i="5"/>
  <c r="C31" i="5"/>
  <c r="D22" i="5"/>
  <c r="D18" i="5"/>
  <c r="E41" i="5"/>
  <c r="E45" i="5"/>
  <c r="E17" i="5"/>
  <c r="E10" i="5"/>
  <c r="D28" i="5"/>
  <c r="D42" i="5"/>
  <c r="D45" i="5"/>
  <c r="E47" i="5"/>
  <c r="E28" i="5"/>
  <c r="C6" i="5"/>
  <c r="C47" i="5"/>
  <c r="C17" i="5"/>
  <c r="D43" i="5"/>
  <c r="D14" i="5"/>
  <c r="E42" i="5"/>
  <c r="E49" i="5"/>
  <c r="E7" i="5"/>
  <c r="E11" i="5"/>
  <c r="C28" i="5"/>
  <c r="D12" i="5"/>
  <c r="E26" i="5"/>
  <c r="E3" i="5"/>
  <c r="C20" i="5"/>
  <c r="D49" i="5"/>
  <c r="D9" i="5"/>
  <c r="D21" i="5"/>
  <c r="E16" i="5"/>
  <c r="D26" i="5"/>
  <c r="C5" i="5"/>
  <c r="E9" i="5"/>
  <c r="E21" i="5"/>
  <c r="E13" i="5"/>
  <c r="D29" i="5"/>
  <c r="C50" i="5"/>
  <c r="C37" i="5"/>
  <c r="C9" i="5"/>
  <c r="E4" i="5"/>
  <c r="E44" i="5"/>
  <c r="E53" i="5"/>
  <c r="E52" i="5"/>
  <c r="D36" i="5"/>
  <c r="D25" i="5"/>
  <c r="C34" i="5"/>
  <c r="C29" i="5"/>
  <c r="C38" i="5"/>
  <c r="C52" i="5"/>
  <c r="D17" i="5"/>
  <c r="D38" i="5"/>
  <c r="E25" i="5"/>
  <c r="E8" i="5"/>
  <c r="E43" i="5"/>
  <c r="E22" i="5"/>
  <c r="E18" i="5"/>
  <c r="D35" i="5"/>
  <c r="D44" i="5"/>
  <c r="C23" i="5"/>
  <c r="C36" i="5"/>
  <c r="C4" i="5"/>
  <c r="C44" i="5"/>
  <c r="C26" i="5"/>
  <c r="C10" i="5"/>
  <c r="C53" i="5"/>
  <c r="C12" i="5"/>
  <c r="D30" i="5"/>
  <c r="E35" i="5"/>
  <c r="E19" i="5"/>
  <c r="E37" i="5"/>
  <c r="E14" i="5"/>
  <c r="E40" i="5"/>
  <c r="E24" i="5"/>
  <c r="E1" i="5"/>
  <c r="C7" i="5"/>
  <c r="C1" i="5"/>
  <c r="C40" i="5"/>
  <c r="C35" i="5"/>
  <c r="C22" i="5"/>
  <c r="C14" i="5"/>
  <c r="C43" i="5"/>
  <c r="C19" i="5"/>
  <c r="C46" i="5"/>
  <c r="C51" i="5"/>
  <c r="D53" i="5"/>
  <c r="D15" i="5"/>
  <c r="E23" i="5"/>
  <c r="E6" i="5"/>
  <c r="E27" i="5"/>
  <c r="E39" i="5"/>
  <c r="E31" i="5"/>
  <c r="E20" i="5"/>
  <c r="E32" i="5"/>
  <c r="E12" i="5"/>
  <c r="E5" i="5"/>
  <c r="E34" i="5"/>
  <c r="D50" i="5"/>
  <c r="D24" i="5"/>
  <c r="D6" i="5"/>
  <c r="C32" i="5"/>
  <c r="D37" i="5"/>
  <c r="E38" i="5"/>
  <c r="D40" i="5"/>
  <c r="D8" i="5"/>
  <c r="D34" i="5"/>
  <c r="C42" i="5"/>
  <c r="C41" i="5"/>
  <c r="C18" i="5"/>
  <c r="C49" i="5"/>
  <c r="C3" i="5"/>
  <c r="C15" i="5"/>
  <c r="C33" i="5"/>
  <c r="D20" i="5"/>
  <c r="E29" i="5"/>
  <c r="E46" i="5"/>
  <c r="E15" i="5"/>
  <c r="E51" i="5"/>
  <c r="E50" i="5"/>
  <c r="E30" i="5"/>
  <c r="E36" i="5"/>
  <c r="D13" i="5"/>
  <c r="D33" i="5"/>
  <c r="D11" i="5"/>
  <c r="D27" i="5"/>
</calcChain>
</file>

<file path=xl/sharedStrings.xml><?xml version="1.0" encoding="utf-8"?>
<sst xmlns="http://schemas.openxmlformats.org/spreadsheetml/2006/main" count="480" uniqueCount="172">
  <si>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</si>
  <si>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</si>
  <si>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</si>
  <si>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</si>
  <si>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</si>
  <si>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</si>
  <si>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</si>
  <si>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</si>
  <si>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</si>
  <si>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</si>
  <si>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</si>
  <si>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</si>
  <si>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</si>
  <si>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</si>
  <si>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</si>
  <si>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</si>
  <si>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</si>
  <si>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</si>
  <si>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</si>
  <si>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</si>
  <si>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</si>
  <si>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</si>
  <si>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</si>
  <si>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</si>
  <si>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</si>
  <si>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</si>
  <si>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</si>
  <si>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</si>
  <si>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</si>
  <si>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</si>
  <si>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</si>
  <si>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</si>
  <si>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</si>
  <si>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</si>
  <si>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</si>
  <si>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</si>
  <si>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</si>
  <si>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</si>
  <si>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</si>
  <si>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</si>
  <si>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</si>
  <si>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</si>
  <si>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</si>
  <si>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</si>
  <si>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</si>
  <si>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</si>
  <si>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</si>
  <si>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</si>
  <si>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</si>
  <si>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</si>
  <si>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</si>
  <si>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</si>
  <si>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</si>
  <si>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</si>
  <si>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</si>
  <si>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</si>
  <si>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</si>
  <si>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</si>
  <si>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</si>
  <si>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</si>
  <si>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</si>
  <si>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</si>
  <si>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</si>
  <si>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</si>
  <si>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</si>
  <si>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</si>
  <si>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</si>
  <si>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</si>
  <si>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</si>
  <si>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</si>
  <si>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</si>
  <si>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</si>
  <si>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</si>
  <si>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</si>
  <si>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</si>
  <si>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</si>
  <si>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</si>
  <si>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</si>
  <si>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</si>
  <si>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</si>
  <si>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</si>
  <si>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</si>
  <si>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</si>
  <si>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</si>
  <si>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</si>
  <si>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</si>
  <si>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</si>
  <si>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</si>
  <si>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</si>
  <si>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</si>
  <si>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</si>
  <si>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</si>
  <si>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</si>
  <si>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</si>
  <si>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</si>
  <si>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</si>
  <si>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</si>
  <si>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</si>
  <si>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</si>
  <si>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</si>
  <si>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</si>
  <si>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</si>
  <si>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</si>
  <si>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</si>
  <si>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</si>
  <si>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</si>
  <si>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</si>
  <si>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</si>
  <si>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</si>
  <si>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</si>
  <si>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</si>
  <si>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</si>
  <si>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</si>
  <si>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</si>
  <si>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</si>
  <si>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</si>
  <si>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</si>
  <si>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</si>
  <si>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</si>
  <si>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</si>
  <si>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</si>
  <si>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</si>
  <si>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</si>
  <si>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</si>
  <si>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</si>
  <si>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</si>
  <si>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</si>
  <si>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</si>
  <si>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</si>
  <si>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</si>
  <si>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</si>
  <si>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</si>
  <si>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</si>
  <si>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</si>
  <si>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</si>
  <si>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</si>
  <si>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</si>
  <si>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</si>
  <si>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</si>
  <si>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</si>
  <si>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</si>
  <si>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</si>
  <si>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</si>
  <si>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</si>
  <si>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</si>
  <si>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</si>
  <si>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</si>
  <si>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</si>
  <si>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</si>
  <si>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</si>
  <si>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</si>
  <si>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</si>
  <si>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</si>
  <si>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</si>
  <si>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</si>
  <si>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</si>
  <si>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</si>
  <si>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</si>
  <si>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</si>
  <si>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</si>
  <si>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</si>
  <si>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</si>
  <si>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</si>
  <si>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</si>
  <si>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</si>
  <si>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</si>
  <si>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</si>
  <si>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</si>
  <si>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Alabama(2)</t>
  </si>
  <si>
    <t>Delaware(3)</t>
  </si>
  <si>
    <t>District of Columbia(2)(3)</t>
  </si>
  <si>
    <t>Employment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</si>
</sst>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1" fontId="56" fillId="0" borderId="0" xfId="0" applyNumberFormat="1" applyFont="1"/>
    <xf numFmtId="0" fontId="73" fillId="0" borderId="0" xfId="0" applyFont="1" applyFill="1" applyAlignment="1">
      <alignment horizontal="left"/>
    </xf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D21" sqref="D21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26" t="s">
        <v>171</v>
      </c>
      <c r="B1" s="26"/>
      <c r="C1" s="26"/>
      <c r="D1" s="26"/>
      <c r="E1" s="26"/>
      <c r="F1" s="26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</v>
      </c>
      <c r="D3" s="1">
        <f>+Unemployment!F2</f>
        <v>-0.70000000000000018</v>
      </c>
      <c r="E3" s="1">
        <f>+Total_Employment!F2</f>
        <v>2.0122997711670587</v>
      </c>
      <c r="F3" s="1">
        <f>+Government_Employment!F2</f>
        <v>0.47982452131791753</v>
      </c>
    </row>
    <row r="4" spans="1:10" x14ac:dyDescent="0.2">
      <c r="A4" s="8" t="s">
        <v>0</v>
      </c>
      <c r="B4" s="16" t="s">
        <v>59</v>
      </c>
      <c r="C4" s="1">
        <f>+Unemployment!E3</f>
        <v>5.9</v>
      </c>
      <c r="D4" s="1">
        <f>+Unemployment!F3</f>
        <v>-0.29999999999999982</v>
      </c>
      <c r="E4" s="1">
        <f>+Total_Employment!F3</f>
        <v>1.088863659820416</v>
      </c>
      <c r="F4" s="1">
        <f>+Government_Employment!F3</f>
        <v>0.60574137476956391</v>
      </c>
    </row>
    <row r="5" spans="1:10" x14ac:dyDescent="0.2">
      <c r="A5" s="8" t="s">
        <v>1</v>
      </c>
      <c r="B5" s="16" t="s">
        <v>60</v>
      </c>
      <c r="C5" s="1">
        <f>+Unemployment!E4</f>
        <v>6.4</v>
      </c>
      <c r="D5" s="1">
        <f>+Unemployment!F4</f>
        <v>-0.29999999999999982</v>
      </c>
      <c r="E5" s="1">
        <f>+Total_Employment!F4</f>
        <v>0.7117437722420128</v>
      </c>
      <c r="F5" s="1">
        <f>+Government_Employment!F4</f>
        <v>-1.58924205378973</v>
      </c>
    </row>
    <row r="6" spans="1:10" x14ac:dyDescent="0.2">
      <c r="A6" s="8" t="s">
        <v>2</v>
      </c>
      <c r="B6" s="16" t="s">
        <v>61</v>
      </c>
      <c r="C6" s="1">
        <f>+Unemployment!E5</f>
        <v>6.1</v>
      </c>
      <c r="D6" s="1">
        <f>+Unemployment!F5</f>
        <v>-0.5</v>
      </c>
      <c r="E6" s="1">
        <f>+Total_Employment!F5</f>
        <v>2.3288147375738477</v>
      </c>
      <c r="F6" s="1">
        <f>+Government_Employment!F5</f>
        <v>0.12127091923357369</v>
      </c>
    </row>
    <row r="7" spans="1:10" x14ac:dyDescent="0.2">
      <c r="A7" s="8" t="s">
        <v>3</v>
      </c>
      <c r="B7" s="16" t="s">
        <v>62</v>
      </c>
      <c r="C7" s="1">
        <f>+Unemployment!E6</f>
        <v>5.0999999999999996</v>
      </c>
      <c r="D7" s="1">
        <f>+Unemployment!F6</f>
        <v>-0.70000000000000018</v>
      </c>
      <c r="E7" s="1">
        <f>+Total_Employment!F6</f>
        <v>1.6227519866164775</v>
      </c>
      <c r="F7" s="1">
        <f>+Government_Employment!F6</f>
        <v>-0.23463162834349571</v>
      </c>
    </row>
    <row r="8" spans="1:10" x14ac:dyDescent="0.2">
      <c r="A8" s="8" t="s">
        <v>4</v>
      </c>
      <c r="B8" s="16" t="s">
        <v>63</v>
      </c>
      <c r="C8" s="1">
        <f>+Unemployment!E7</f>
        <v>5.8</v>
      </c>
      <c r="D8" s="1">
        <f>+Unemployment!F7</f>
        <v>-1.4000000000000004</v>
      </c>
      <c r="E8" s="1">
        <f>+Total_Employment!F7</f>
        <v>2.9322170220581256</v>
      </c>
      <c r="F8" s="1">
        <f>+Government_Employment!F7</f>
        <v>1.4699843968136506</v>
      </c>
    </row>
    <row r="9" spans="1:10" x14ac:dyDescent="0.2">
      <c r="A9" s="8" t="s">
        <v>5</v>
      </c>
      <c r="B9" s="16" t="s">
        <v>64</v>
      </c>
      <c r="C9" s="1">
        <f>+Unemployment!E8</f>
        <v>3.8</v>
      </c>
      <c r="D9" s="1">
        <f>+Unemployment!F8</f>
        <v>-0.60000000000000053</v>
      </c>
      <c r="E9" s="1">
        <f>+Total_Employment!F8</f>
        <v>2.0917298081573499</v>
      </c>
      <c r="F9" s="1">
        <f>+Government_Employment!F8</f>
        <v>1.9136408243375813</v>
      </c>
    </row>
    <row r="10" spans="1:10" x14ac:dyDescent="0.2">
      <c r="A10" s="8" t="s">
        <v>6</v>
      </c>
      <c r="B10" s="16" t="s">
        <v>65</v>
      </c>
      <c r="C10" s="1">
        <f>+Unemployment!E9</f>
        <v>5.0999999999999996</v>
      </c>
      <c r="D10" s="1">
        <f>+Unemployment!F9</f>
        <v>-1.2000000000000002</v>
      </c>
      <c r="E10" s="1">
        <f>+Total_Employment!F9</f>
        <v>1.4431137724550736</v>
      </c>
      <c r="F10" s="1">
        <f>+Government_Employment!F9</f>
        <v>0.12642225031604948</v>
      </c>
    </row>
    <row r="11" spans="1:10" x14ac:dyDescent="0.2">
      <c r="A11" s="8" t="s">
        <v>7</v>
      </c>
      <c r="B11" s="16" t="s">
        <v>66</v>
      </c>
      <c r="C11" s="1">
        <f>+Unemployment!E10</f>
        <v>5.0999999999999996</v>
      </c>
      <c r="D11" s="1">
        <f>+Unemployment!F10</f>
        <v>-0.30000000000000071</v>
      </c>
      <c r="E11" s="1">
        <f>+Total_Employment!F10</f>
        <v>0.97527784078021984</v>
      </c>
      <c r="F11" s="1">
        <f>+Government_Employment!F10</f>
        <v>0.76452599388379117</v>
      </c>
    </row>
    <row r="12" spans="1:10" x14ac:dyDescent="0.2">
      <c r="A12" s="8" t="s">
        <v>8</v>
      </c>
      <c r="B12" s="16" t="s">
        <v>67</v>
      </c>
      <c r="C12" s="1">
        <f>+Unemployment!E11</f>
        <v>6.6</v>
      </c>
      <c r="D12" s="1">
        <f>+Unemployment!F11</f>
        <v>-1.1000000000000005</v>
      </c>
      <c r="E12" s="1">
        <f>+Total_Employment!F11</f>
        <v>1.02699144173799</v>
      </c>
      <c r="F12" s="1">
        <f>+Government_Employment!F11</f>
        <v>-0.21231422505307851</v>
      </c>
    </row>
    <row r="13" spans="1:10" x14ac:dyDescent="0.2">
      <c r="A13" s="8" t="s">
        <v>9</v>
      </c>
      <c r="B13" s="16" t="s">
        <v>68</v>
      </c>
      <c r="C13" s="1">
        <f>+Unemployment!E12</f>
        <v>5.0999999999999996</v>
      </c>
      <c r="D13" s="1">
        <f>+Unemployment!F12</f>
        <v>-0.70000000000000018</v>
      </c>
      <c r="E13" s="1">
        <f>+Total_Employment!F12</f>
        <v>3.0327547627776452</v>
      </c>
      <c r="F13" s="1">
        <f>+Government_Employment!F12</f>
        <v>-0.39970254694180474</v>
      </c>
    </row>
    <row r="14" spans="1:10" x14ac:dyDescent="0.2">
      <c r="A14" s="8" t="s">
        <v>10</v>
      </c>
      <c r="B14" s="16" t="s">
        <v>69</v>
      </c>
      <c r="C14" s="1">
        <f>+Unemployment!E13</f>
        <v>5.7</v>
      </c>
      <c r="D14" s="1">
        <f>+Unemployment!F13</f>
        <v>-1.0999999999999996</v>
      </c>
      <c r="E14" s="1">
        <f>+Total_Employment!F13</f>
        <v>2.3087714292507888</v>
      </c>
      <c r="F14" s="1">
        <f>+Government_Employment!F13</f>
        <v>1.3656835682115398</v>
      </c>
    </row>
    <row r="15" spans="1:10" x14ac:dyDescent="0.2">
      <c r="A15" s="8" t="s">
        <v>11</v>
      </c>
      <c r="B15" s="16" t="s">
        <v>70</v>
      </c>
      <c r="C15" s="1">
        <f>+Unemployment!E14</f>
        <v>3.3</v>
      </c>
      <c r="D15" s="1">
        <f>+Unemployment!F14</f>
        <v>-0.79999999999999982</v>
      </c>
      <c r="E15" s="1">
        <f>+Total_Employment!F14</f>
        <v>1.9033909149072326</v>
      </c>
      <c r="F15" s="1">
        <f>+Government_Employment!F14</f>
        <v>-0.16000000000000458</v>
      </c>
    </row>
    <row r="16" spans="1:10" x14ac:dyDescent="0.2">
      <c r="A16" s="8" t="s">
        <v>12</v>
      </c>
      <c r="B16" s="16" t="s">
        <v>71</v>
      </c>
      <c r="C16" s="1">
        <f>+Unemployment!E15</f>
        <v>4</v>
      </c>
      <c r="D16" s="1">
        <f>+Unemployment!F15</f>
        <v>-0.59999999999999964</v>
      </c>
      <c r="E16" s="1">
        <f>+Total_Employment!F15</f>
        <v>3.812272174969622</v>
      </c>
      <c r="F16" s="1">
        <f>+Government_Employment!F15</f>
        <v>0.41631973355538143</v>
      </c>
    </row>
    <row r="17" spans="1:6" x14ac:dyDescent="0.2">
      <c r="A17" s="8" t="s">
        <v>13</v>
      </c>
      <c r="B17" s="16" t="s">
        <v>72</v>
      </c>
      <c r="C17" s="1">
        <f>+Unemployment!E16</f>
        <v>5.4</v>
      </c>
      <c r="D17" s="1">
        <f>+Unemployment!F16</f>
        <v>-0.89999999999999947</v>
      </c>
      <c r="E17" s="1">
        <f>+Total_Employment!F16</f>
        <v>0.68457082675092984</v>
      </c>
      <c r="F17" s="1">
        <f>+Government_Employment!F16</f>
        <v>-0.21619024741773574</v>
      </c>
    </row>
    <row r="18" spans="1:6" x14ac:dyDescent="0.2">
      <c r="A18" s="8" t="s">
        <v>14</v>
      </c>
      <c r="B18" s="16" t="s">
        <v>73</v>
      </c>
      <c r="C18" s="1">
        <f>+Unemployment!E17</f>
        <v>4.4000000000000004</v>
      </c>
      <c r="D18" s="1">
        <f>+Unemployment!F17</f>
        <v>-1.3999999999999995</v>
      </c>
      <c r="E18" s="1">
        <f>+Total_Employment!F17</f>
        <v>2.0222919308549692</v>
      </c>
      <c r="F18" s="1">
        <f>+Government_Employment!F17</f>
        <v>1.5283329414530922</v>
      </c>
    </row>
    <row r="19" spans="1:6" x14ac:dyDescent="0.2">
      <c r="A19" s="8" t="s">
        <v>15</v>
      </c>
      <c r="B19" s="16" t="s">
        <v>74</v>
      </c>
      <c r="C19" s="1">
        <f>+Unemployment!E18</f>
        <v>3.5</v>
      </c>
      <c r="D19" s="1">
        <f>+Unemployment!F18</f>
        <v>-0.79999999999999982</v>
      </c>
      <c r="E19" s="1">
        <f>+Total_Employment!F18</f>
        <v>1.4340836012861624</v>
      </c>
      <c r="F19" s="1">
        <f>+Government_Employment!F18</f>
        <v>-3.8714672861017707E-2</v>
      </c>
    </row>
    <row r="20" spans="1:6" x14ac:dyDescent="0.2">
      <c r="A20" s="8" t="s">
        <v>16</v>
      </c>
      <c r="B20" s="16" t="s">
        <v>75</v>
      </c>
      <c r="C20" s="1">
        <f>+Unemployment!E19</f>
        <v>4.0999999999999996</v>
      </c>
      <c r="D20" s="1">
        <f>+Unemployment!F19</f>
        <v>-0.10000000000000053</v>
      </c>
      <c r="E20" s="1">
        <f>+Total_Employment!F19</f>
        <v>0.77879394112603251</v>
      </c>
      <c r="F20" s="1">
        <f>+Government_Employment!F19</f>
        <v>-1.0089251067132321</v>
      </c>
    </row>
    <row r="21" spans="1:6" x14ac:dyDescent="0.2">
      <c r="A21" s="8" t="s">
        <v>17</v>
      </c>
      <c r="B21" s="16" t="s">
        <v>76</v>
      </c>
      <c r="C21" s="1">
        <f>+Unemployment!E20</f>
        <v>4.9000000000000004</v>
      </c>
      <c r="D21" s="1">
        <f>+Unemployment!F20</f>
        <v>-0.69999999999999929</v>
      </c>
      <c r="E21" s="1">
        <f>+Total_Employment!F20</f>
        <v>1.6984457618971271</v>
      </c>
      <c r="F21" s="1">
        <f>+Government_Employment!F20</f>
        <v>0.30845157310301907</v>
      </c>
    </row>
    <row r="22" spans="1:6" x14ac:dyDescent="0.2">
      <c r="A22" s="8" t="s">
        <v>18</v>
      </c>
      <c r="B22" s="16" t="s">
        <v>77</v>
      </c>
      <c r="C22" s="1">
        <f>+Unemployment!E21</f>
        <v>6.2</v>
      </c>
      <c r="D22" s="1">
        <f>+Unemployment!F21</f>
        <v>-0.79999999999999982</v>
      </c>
      <c r="E22" s="1">
        <f>+Total_Employment!F21</f>
        <v>-0.45687318003815314</v>
      </c>
      <c r="F22" s="1">
        <f>+Government_Employment!F21</f>
        <v>-1.8643031784840947</v>
      </c>
    </row>
    <row r="23" spans="1:6" x14ac:dyDescent="0.2">
      <c r="A23" s="8" t="s">
        <v>19</v>
      </c>
      <c r="B23" s="16" t="s">
        <v>78</v>
      </c>
      <c r="C23" s="1">
        <f>+Unemployment!E22</f>
        <v>4.3</v>
      </c>
      <c r="D23" s="1">
        <f>+Unemployment!F22</f>
        <v>-1.2999999999999998</v>
      </c>
      <c r="E23" s="1">
        <f>+Total_Employment!F22</f>
        <v>0.90774055124607234</v>
      </c>
      <c r="F23" s="1">
        <f>+Government_Employment!F22</f>
        <v>0</v>
      </c>
    </row>
    <row r="24" spans="1:6" x14ac:dyDescent="0.2">
      <c r="A24" s="8" t="s">
        <v>20</v>
      </c>
      <c r="B24" s="16" t="s">
        <v>79</v>
      </c>
      <c r="C24" s="1">
        <f>+Unemployment!E23</f>
        <v>5.0999999999999996</v>
      </c>
      <c r="D24" s="1">
        <f>+Unemployment!F23</f>
        <v>-0.5</v>
      </c>
      <c r="E24" s="1">
        <f>+Total_Employment!F23</f>
        <v>1.9750835612275974</v>
      </c>
      <c r="F24" s="1">
        <f>+Government_Employment!F23</f>
        <v>1.104536489151875</v>
      </c>
    </row>
    <row r="25" spans="1:6" x14ac:dyDescent="0.2">
      <c r="A25" s="8" t="s">
        <v>21</v>
      </c>
      <c r="B25" s="16" t="s">
        <v>80</v>
      </c>
      <c r="C25" s="1">
        <f>+Unemployment!E24</f>
        <v>4.5999999999999996</v>
      </c>
      <c r="D25" s="1">
        <f>+Unemployment!F24</f>
        <v>-0.90000000000000036</v>
      </c>
      <c r="E25" s="1">
        <f>+Total_Employment!F24</f>
        <v>2.3511566173682219</v>
      </c>
      <c r="F25" s="1">
        <f>+Government_Employment!F24</f>
        <v>1.4702655255650621</v>
      </c>
    </row>
    <row r="26" spans="1:6" x14ac:dyDescent="0.2">
      <c r="A26" s="8" t="s">
        <v>22</v>
      </c>
      <c r="B26" s="16" t="s">
        <v>81</v>
      </c>
      <c r="C26" s="1">
        <f>+Unemployment!E25</f>
        <v>5</v>
      </c>
      <c r="D26" s="1">
        <f>+Unemployment!F25</f>
        <v>-1.5999999999999996</v>
      </c>
      <c r="E26" s="1">
        <f>+Total_Employment!F25</f>
        <v>1.8964572463250118</v>
      </c>
      <c r="F26" s="1">
        <f>+Government_Employment!F25</f>
        <v>-1.4742837996314262</v>
      </c>
    </row>
    <row r="27" spans="1:6" x14ac:dyDescent="0.2">
      <c r="A27" s="8" t="s">
        <v>23</v>
      </c>
      <c r="B27" s="16" t="s">
        <v>82</v>
      </c>
      <c r="C27" s="1">
        <f>+Unemployment!E26</f>
        <v>3.7</v>
      </c>
      <c r="D27" s="1">
        <f>+Unemployment!F26</f>
        <v>0</v>
      </c>
      <c r="E27" s="1">
        <f>+Total_Employment!F26</f>
        <v>0.8446423522759483</v>
      </c>
      <c r="F27" s="1">
        <f>+Government_Employment!F26</f>
        <v>-0.7151370679380209</v>
      </c>
    </row>
    <row r="28" spans="1:6" x14ac:dyDescent="0.2">
      <c r="A28" s="8" t="s">
        <v>24</v>
      </c>
      <c r="B28" s="16" t="s">
        <v>83</v>
      </c>
      <c r="C28" s="1">
        <f>+Unemployment!E27</f>
        <v>5.9</v>
      </c>
      <c r="D28" s="1">
        <f>+Unemployment!F27</f>
        <v>-1.3999999999999995</v>
      </c>
      <c r="E28" s="1">
        <f>+Total_Employment!F27</f>
        <v>0.73915753851634403</v>
      </c>
      <c r="F28" s="1">
        <f>+Government_Employment!F27</f>
        <v>8.1433224755711464E-2</v>
      </c>
    </row>
    <row r="29" spans="1:6" x14ac:dyDescent="0.2">
      <c r="A29" s="8" t="s">
        <v>25</v>
      </c>
      <c r="B29" s="16" t="s">
        <v>84</v>
      </c>
      <c r="C29" s="1">
        <f>+Unemployment!E28</f>
        <v>5</v>
      </c>
      <c r="D29" s="1">
        <f>+Unemployment!F28</f>
        <v>-0.5</v>
      </c>
      <c r="E29" s="1">
        <f>+Total_Employment!F28</f>
        <v>0.98883456177478735</v>
      </c>
      <c r="F29" s="1">
        <f>+Government_Employment!F28</f>
        <v>-0.1386642015252959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-0.5</v>
      </c>
      <c r="E30" s="1">
        <f>+Total_Employment!F29</f>
        <v>0.92653871608205929</v>
      </c>
      <c r="F30" s="1">
        <f>+Government_Employment!F29</f>
        <v>0.22831050228311334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-0.20000000000000018</v>
      </c>
      <c r="E31" s="1">
        <f>+Total_Employment!F30</f>
        <v>1.2151034344245915</v>
      </c>
      <c r="F31" s="1">
        <f>+Government_Employment!F30</f>
        <v>0.75713453698311728</v>
      </c>
    </row>
    <row r="32" spans="1:6" x14ac:dyDescent="0.2">
      <c r="A32" s="8" t="s">
        <v>28</v>
      </c>
      <c r="B32" s="16" t="s">
        <v>87</v>
      </c>
      <c r="C32" s="1">
        <f>+Unemployment!E31</f>
        <v>6.6</v>
      </c>
      <c r="D32" s="1">
        <f>+Unemployment!F31</f>
        <v>-0.60000000000000053</v>
      </c>
      <c r="E32" s="1">
        <f>+Total_Employment!F31</f>
        <v>3.4386996651147639</v>
      </c>
      <c r="F32" s="1">
        <f>+Government_Employment!F31</f>
        <v>1.1118378024852715</v>
      </c>
    </row>
    <row r="33" spans="1:6" x14ac:dyDescent="0.2">
      <c r="A33" s="8" t="s">
        <v>29</v>
      </c>
      <c r="B33" s="16" t="s">
        <v>88</v>
      </c>
      <c r="C33" s="1">
        <f>+Unemployment!E32</f>
        <v>3.3</v>
      </c>
      <c r="D33" s="1">
        <f>+Unemployment!F32</f>
        <v>-0.79999999999999982</v>
      </c>
      <c r="E33" s="1">
        <f>+Total_Employment!F32</f>
        <v>1.0437452033768224</v>
      </c>
      <c r="F33" s="1">
        <f>+Government_Employment!F32</f>
        <v>-2.5274725274725296</v>
      </c>
    </row>
    <row r="34" spans="1:6" x14ac:dyDescent="0.2">
      <c r="A34" s="8" t="s">
        <v>30</v>
      </c>
      <c r="B34" s="16" t="s">
        <v>89</v>
      </c>
      <c r="C34" s="1">
        <f>+Unemployment!E33</f>
        <v>5.4</v>
      </c>
      <c r="D34" s="1">
        <f>+Unemployment!F33</f>
        <v>-1</v>
      </c>
      <c r="E34" s="1">
        <f>+Total_Employment!F33</f>
        <v>1.3687945046926497</v>
      </c>
      <c r="F34" s="1">
        <f>+Government_Employment!F33</f>
        <v>4.8216007714563247E-2</v>
      </c>
    </row>
    <row r="35" spans="1:6" x14ac:dyDescent="0.2">
      <c r="A35" s="8" t="s">
        <v>31</v>
      </c>
      <c r="B35" s="16" t="s">
        <v>90</v>
      </c>
      <c r="C35" s="1">
        <f>+Unemployment!E34</f>
        <v>6.8</v>
      </c>
      <c r="D35" s="1">
        <f>+Unemployment!F34</f>
        <v>0.59999999999999964</v>
      </c>
      <c r="E35" s="1">
        <f>+Total_Employment!F34</f>
        <v>0.33951740026676447</v>
      </c>
      <c r="F35" s="1">
        <f>+Government_Employment!F34</f>
        <v>-0.20822488287350893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-1.1000000000000005</v>
      </c>
      <c r="E36" s="1">
        <f>+Total_Employment!F35</f>
        <v>1.7957056356688428</v>
      </c>
      <c r="F36" s="1">
        <f>+Government_Employment!F35</f>
        <v>-0.28432732316227005</v>
      </c>
    </row>
    <row r="37" spans="1:6" x14ac:dyDescent="0.2">
      <c r="A37" s="8" t="s">
        <v>33</v>
      </c>
      <c r="B37" s="16" t="s">
        <v>92</v>
      </c>
      <c r="C37" s="1">
        <f>+Unemployment!E36</f>
        <v>5.7</v>
      </c>
      <c r="D37" s="1">
        <f>+Unemployment!F36</f>
        <v>0</v>
      </c>
      <c r="E37" s="1">
        <f>+Total_Employment!F36</f>
        <v>2.1799017846448665</v>
      </c>
      <c r="F37" s="1">
        <f>+Government_Employment!F36</f>
        <v>0.2937062937062862</v>
      </c>
    </row>
    <row r="38" spans="1:6" x14ac:dyDescent="0.2">
      <c r="A38" s="8" t="s">
        <v>34</v>
      </c>
      <c r="B38" s="16" t="s">
        <v>93</v>
      </c>
      <c r="C38" s="1">
        <f>+Unemployment!E37</f>
        <v>2.8</v>
      </c>
      <c r="D38" s="1">
        <f>+Unemployment!F37</f>
        <v>0</v>
      </c>
      <c r="E38" s="1">
        <f>+Total_Employment!F37</f>
        <v>-2.0739790463972563</v>
      </c>
      <c r="F38" s="1">
        <f>+Government_Employment!F37</f>
        <v>0.74534161490682482</v>
      </c>
    </row>
    <row r="39" spans="1:6" x14ac:dyDescent="0.2">
      <c r="A39" s="8" t="s">
        <v>35</v>
      </c>
      <c r="B39" s="16" t="s">
        <v>94</v>
      </c>
      <c r="C39" s="1">
        <f>+Unemployment!E38</f>
        <v>4.4000000000000004</v>
      </c>
      <c r="D39" s="1">
        <f>+Unemployment!F38</f>
        <v>-0.79999999999999982</v>
      </c>
      <c r="E39" s="1">
        <f>+Total_Employment!F38</f>
        <v>1.4467830573105411</v>
      </c>
      <c r="F39" s="1">
        <f>+Government_Employment!F38</f>
        <v>-0.14496573537162716</v>
      </c>
    </row>
    <row r="40" spans="1:6" x14ac:dyDescent="0.2">
      <c r="A40" s="8" t="s">
        <v>36</v>
      </c>
      <c r="B40" s="16" t="s">
        <v>95</v>
      </c>
      <c r="C40" s="1">
        <f>+Unemployment!E39</f>
        <v>4.3</v>
      </c>
      <c r="D40" s="1">
        <f>+Unemployment!F39</f>
        <v>0.20000000000000018</v>
      </c>
      <c r="E40" s="1">
        <f>+Total_Employment!F39</f>
        <v>0.10827067669172408</v>
      </c>
      <c r="F40" s="1">
        <f>+Government_Employment!F39</f>
        <v>0.20149683362120641</v>
      </c>
    </row>
    <row r="41" spans="1:6" x14ac:dyDescent="0.2">
      <c r="A41" s="8" t="s">
        <v>37</v>
      </c>
      <c r="B41" s="16" t="s">
        <v>96</v>
      </c>
      <c r="C41" s="1">
        <f>+Unemployment!E40</f>
        <v>6</v>
      </c>
      <c r="D41" s="1">
        <f>+Unemployment!F40</f>
        <v>-0.79999999999999982</v>
      </c>
      <c r="E41" s="1">
        <f>+Total_Employment!F40</f>
        <v>2.6709647708956785</v>
      </c>
      <c r="F41" s="1">
        <f>+Government_Employment!F40</f>
        <v>2.0882452004041818</v>
      </c>
    </row>
    <row r="42" spans="1:6" x14ac:dyDescent="0.2">
      <c r="A42" s="8" t="s">
        <v>38</v>
      </c>
      <c r="B42" s="16" t="s">
        <v>97</v>
      </c>
      <c r="C42" s="1">
        <f>+Unemployment!E41</f>
        <v>5.0999999999999996</v>
      </c>
      <c r="D42" s="1">
        <f>+Unemployment!F41</f>
        <v>-0.10000000000000053</v>
      </c>
      <c r="E42" s="1">
        <f>+Total_Employment!F41</f>
        <v>0.83656080557708012</v>
      </c>
      <c r="F42" s="1">
        <f>+Government_Employment!F41</f>
        <v>-0.67615157064374598</v>
      </c>
    </row>
    <row r="43" spans="1:6" x14ac:dyDescent="0.2">
      <c r="A43" s="8" t="s">
        <v>39</v>
      </c>
      <c r="B43" s="16" t="s">
        <v>98</v>
      </c>
      <c r="C43" s="1">
        <f>+Unemployment!E42</f>
        <v>5.3</v>
      </c>
      <c r="D43" s="1">
        <f>+Unemployment!F42</f>
        <v>-1.7000000000000002</v>
      </c>
      <c r="E43" s="1">
        <f>+Total_Employment!F42</f>
        <v>1.1717932621887472</v>
      </c>
      <c r="F43" s="1">
        <f>+Government_Employment!F42</f>
        <v>-0.83194675540765317</v>
      </c>
    </row>
    <row r="44" spans="1:6" x14ac:dyDescent="0.2">
      <c r="A44" s="8" t="s">
        <v>40</v>
      </c>
      <c r="B44" s="16" t="s">
        <v>99</v>
      </c>
      <c r="C44" s="1">
        <f>+Unemployment!E43</f>
        <v>5.6</v>
      </c>
      <c r="D44" s="1">
        <f>+Unemployment!F43</f>
        <v>-1</v>
      </c>
      <c r="E44" s="1">
        <f>+Total_Employment!F43</f>
        <v>2.9054088434335767</v>
      </c>
      <c r="F44" s="1">
        <f>+Government_Employment!F43</f>
        <v>1.05997210599722</v>
      </c>
    </row>
    <row r="45" spans="1:6" x14ac:dyDescent="0.2">
      <c r="A45" s="8" t="s">
        <v>41</v>
      </c>
      <c r="B45" s="16" t="s">
        <v>100</v>
      </c>
      <c r="C45" s="1">
        <f>+Unemployment!E44</f>
        <v>3.2</v>
      </c>
      <c r="D45" s="1">
        <f>+Unemployment!F44</f>
        <v>-9.9999999999999645E-2</v>
      </c>
      <c r="E45" s="1">
        <f>+Total_Employment!F44</f>
        <v>1.8592610025888634</v>
      </c>
      <c r="F45" s="1">
        <f>+Government_Employment!F44</f>
        <v>0.76530612244898322</v>
      </c>
    </row>
    <row r="46" spans="1:6" x14ac:dyDescent="0.2">
      <c r="A46" s="8" t="s">
        <v>42</v>
      </c>
      <c r="B46" s="16" t="s">
        <v>101</v>
      </c>
      <c r="C46" s="1">
        <f>+Unemployment!E45</f>
        <v>5.6</v>
      </c>
      <c r="D46" s="1">
        <f>+Unemployment!F45</f>
        <v>-1</v>
      </c>
      <c r="E46" s="1">
        <f>+Total_Employment!F45</f>
        <v>1.7687889785420019</v>
      </c>
      <c r="F46" s="1">
        <f>+Government_Employment!F45</f>
        <v>0.51728191864566231</v>
      </c>
    </row>
    <row r="47" spans="1:6" x14ac:dyDescent="0.2">
      <c r="A47" s="8" t="s">
        <v>43</v>
      </c>
      <c r="B47" s="16" t="s">
        <v>102</v>
      </c>
      <c r="C47" s="1">
        <f>+Unemployment!E46</f>
        <v>4.4000000000000004</v>
      </c>
      <c r="D47" s="1">
        <f>+Unemployment!F46</f>
        <v>-0.29999999999999982</v>
      </c>
      <c r="E47" s="1">
        <f>+Total_Employment!F46</f>
        <v>1.7480239356685967</v>
      </c>
      <c r="F47" s="1">
        <f>+Government_Employment!F46</f>
        <v>1.26050420168069</v>
      </c>
    </row>
    <row r="48" spans="1:6" x14ac:dyDescent="0.2">
      <c r="A48" s="8" t="s">
        <v>44</v>
      </c>
      <c r="B48" s="16" t="s">
        <v>103</v>
      </c>
      <c r="C48" s="1">
        <f>+Unemployment!E47</f>
        <v>3.6</v>
      </c>
      <c r="D48" s="1">
        <f>+Unemployment!F47</f>
        <v>0</v>
      </c>
      <c r="E48" s="1">
        <f>+Total_Employment!F47</f>
        <v>3.5280077571417934</v>
      </c>
      <c r="F48" s="1">
        <f>+Government_Employment!F47</f>
        <v>1.9130434782608674</v>
      </c>
    </row>
    <row r="49" spans="1:6" x14ac:dyDescent="0.2">
      <c r="A49" s="8" t="s">
        <v>45</v>
      </c>
      <c r="B49" s="16" t="s">
        <v>104</v>
      </c>
      <c r="C49" s="1">
        <f>+Unemployment!E48</f>
        <v>3.7</v>
      </c>
      <c r="D49" s="1">
        <f>+Unemployment!F48</f>
        <v>-0.5</v>
      </c>
      <c r="E49" s="1">
        <f>+Total_Employment!F48</f>
        <v>0.83655083655083118</v>
      </c>
      <c r="F49" s="1">
        <f>+Government_Employment!F48</f>
        <v>2.1390374331550666</v>
      </c>
    </row>
    <row r="50" spans="1:6" x14ac:dyDescent="0.2">
      <c r="A50" s="8" t="s">
        <v>46</v>
      </c>
      <c r="B50" s="16" t="s">
        <v>105</v>
      </c>
      <c r="C50" s="1">
        <f>+Unemployment!E49</f>
        <v>4.2</v>
      </c>
      <c r="D50" s="1">
        <f>+Unemployment!F49</f>
        <v>-0.70000000000000018</v>
      </c>
      <c r="E50" s="1">
        <f>+Total_Employment!F49</f>
        <v>1.2834422715604976</v>
      </c>
      <c r="F50" s="1">
        <f>+Government_Employment!F49</f>
        <v>5.65371024734862E-2</v>
      </c>
    </row>
    <row r="51" spans="1:6" x14ac:dyDescent="0.2">
      <c r="A51" s="8" t="s">
        <v>47</v>
      </c>
      <c r="B51" s="16" t="s">
        <v>106</v>
      </c>
      <c r="C51" s="1">
        <f>+Unemployment!E50</f>
        <v>5.2</v>
      </c>
      <c r="D51" s="1">
        <f>+Unemployment!F50</f>
        <v>-1.0999999999999996</v>
      </c>
      <c r="E51" s="1">
        <f>+Total_Employment!F50</f>
        <v>2.9884391202138261</v>
      </c>
      <c r="F51" s="1">
        <f>+Government_Employment!F50</f>
        <v>1.7979144192736385</v>
      </c>
    </row>
    <row r="52" spans="1:6" x14ac:dyDescent="0.2">
      <c r="A52" s="8" t="s">
        <v>48</v>
      </c>
      <c r="B52" s="16" t="s">
        <v>107</v>
      </c>
      <c r="C52" s="1">
        <f>+Unemployment!E51</f>
        <v>6.9</v>
      </c>
      <c r="D52" s="1">
        <f>+Unemployment!F51</f>
        <v>0.80000000000000071</v>
      </c>
      <c r="E52" s="1">
        <f>+Total_Employment!F51</f>
        <v>-1.7924898600026107</v>
      </c>
      <c r="F52" s="1">
        <f>+Government_Employment!F51</f>
        <v>-1.1046133853151563</v>
      </c>
    </row>
    <row r="53" spans="1:6" x14ac:dyDescent="0.2">
      <c r="A53" s="8" t="s">
        <v>49</v>
      </c>
      <c r="B53" s="16" t="s">
        <v>108</v>
      </c>
      <c r="C53" s="1">
        <f>+Unemployment!E52</f>
        <v>4.3</v>
      </c>
      <c r="D53" s="1">
        <f>+Unemployment!F52</f>
        <v>-1</v>
      </c>
      <c r="E53" s="1">
        <f>+Total_Employment!F52</f>
        <v>1.7774045694692431</v>
      </c>
      <c r="F53" s="1">
        <f>+Government_Employment!F52</f>
        <v>1.7488462472674327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-0.29999999999999982</v>
      </c>
      <c r="E54" s="1">
        <f>+Total_Employment!F53</f>
        <v>0.17029972752042877</v>
      </c>
      <c r="F54" s="1">
        <f>+Government_Employment!F53</f>
        <v>0.27932960893854997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19" workbookViewId="0">
      <selection activeCell="C40" sqref="C40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</v>
      </c>
      <c r="C1" s="19">
        <f>Employment_Table!D3</f>
        <v>-0.70000000000000018</v>
      </c>
      <c r="D1" s="19">
        <f>Employment_Table!E3</f>
        <v>2.0122997711670587</v>
      </c>
      <c r="E1" s="19">
        <f>Employment_Table!F3</f>
        <v>0.47982452131791753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8" t="s">
        <v>29</v>
      </c>
      <c r="B3" s="7">
        <f>Employment_Table!C33</f>
        <v>3.3</v>
      </c>
      <c r="C3" s="7">
        <f>Employment_Table!D33</f>
        <v>-0.79999999999999982</v>
      </c>
      <c r="D3" s="1">
        <f>Employment_Table!E33</f>
        <v>1.0437452033768224</v>
      </c>
      <c r="E3" s="1">
        <f>Employment_Table!F33</f>
        <v>-2.5274725274725296</v>
      </c>
    </row>
    <row r="4" spans="1:9" x14ac:dyDescent="0.2">
      <c r="A4" s="20" t="s">
        <v>18</v>
      </c>
      <c r="B4" s="21">
        <f>Employment_Table!C22</f>
        <v>6.2</v>
      </c>
      <c r="C4" s="21">
        <f>Employment_Table!D22</f>
        <v>-0.79999999999999982</v>
      </c>
      <c r="D4" s="1">
        <f>Employment_Table!E22</f>
        <v>-0.45687318003815314</v>
      </c>
      <c r="E4" s="1">
        <f>Employment_Table!F22</f>
        <v>-1.8643031784840947</v>
      </c>
    </row>
    <row r="5" spans="1:9" x14ac:dyDescent="0.2">
      <c r="A5" s="20" t="s">
        <v>1</v>
      </c>
      <c r="B5" s="21">
        <f>Employment_Table!C5</f>
        <v>6.4</v>
      </c>
      <c r="C5" s="21">
        <f>Employment_Table!D5</f>
        <v>-0.29999999999999982</v>
      </c>
      <c r="D5" s="1">
        <f>Employment_Table!E5</f>
        <v>0.7117437722420128</v>
      </c>
      <c r="E5" s="1">
        <f>Employment_Table!F5</f>
        <v>-1.58924205378973</v>
      </c>
    </row>
    <row r="6" spans="1:9" x14ac:dyDescent="0.2">
      <c r="A6" s="20" t="s">
        <v>22</v>
      </c>
      <c r="B6" s="21">
        <f>Employment_Table!C26</f>
        <v>5</v>
      </c>
      <c r="C6" s="21">
        <f>Employment_Table!D26</f>
        <v>-1.5999999999999996</v>
      </c>
      <c r="D6" s="1">
        <f>Employment_Table!E26</f>
        <v>1.8964572463250118</v>
      </c>
      <c r="E6" s="1">
        <f>Employment_Table!F26</f>
        <v>-1.4742837996314262</v>
      </c>
    </row>
    <row r="7" spans="1:9" x14ac:dyDescent="0.2">
      <c r="A7" s="20" t="s">
        <v>48</v>
      </c>
      <c r="B7" s="21">
        <f>Employment_Table!C52</f>
        <v>6.9</v>
      </c>
      <c r="C7" s="21">
        <f>Employment_Table!D52</f>
        <v>0.80000000000000071</v>
      </c>
      <c r="D7" s="1">
        <f>Employment_Table!E52</f>
        <v>-1.7924898600026107</v>
      </c>
      <c r="E7" s="1">
        <f>Employment_Table!F52</f>
        <v>-1.1046133853151563</v>
      </c>
    </row>
    <row r="8" spans="1:9" x14ac:dyDescent="0.2">
      <c r="A8" s="20" t="s">
        <v>16</v>
      </c>
      <c r="B8" s="21">
        <f>Employment_Table!C20</f>
        <v>4.0999999999999996</v>
      </c>
      <c r="C8" s="21">
        <f>Employment_Table!D20</f>
        <v>-0.10000000000000053</v>
      </c>
      <c r="D8" s="1">
        <f>Employment_Table!E20</f>
        <v>0.77879394112603251</v>
      </c>
      <c r="E8" s="1">
        <f>Employment_Table!F20</f>
        <v>-1.0089251067132321</v>
      </c>
    </row>
    <row r="9" spans="1:9" x14ac:dyDescent="0.2">
      <c r="A9" s="20" t="s">
        <v>39</v>
      </c>
      <c r="B9" s="21">
        <f>Employment_Table!C43</f>
        <v>5.3</v>
      </c>
      <c r="C9" s="21">
        <f>Employment_Table!D43</f>
        <v>-1.7000000000000002</v>
      </c>
      <c r="D9" s="1">
        <f>Employment_Table!E43</f>
        <v>1.1717932621887472</v>
      </c>
      <c r="E9" s="1">
        <f>Employment_Table!F43</f>
        <v>-0.83194675540765317</v>
      </c>
    </row>
    <row r="10" spans="1:9" x14ac:dyDescent="0.2">
      <c r="A10" s="8" t="s">
        <v>23</v>
      </c>
      <c r="B10" s="7">
        <f>Employment_Table!C27</f>
        <v>3.7</v>
      </c>
      <c r="C10" s="7">
        <f>Employment_Table!D27</f>
        <v>0</v>
      </c>
      <c r="D10" s="1">
        <f>Employment_Table!E27</f>
        <v>0.8446423522759483</v>
      </c>
      <c r="E10" s="1">
        <f>Employment_Table!F27</f>
        <v>-0.7151370679380209</v>
      </c>
    </row>
    <row r="11" spans="1:9" x14ac:dyDescent="0.2">
      <c r="A11" s="8" t="s">
        <v>38</v>
      </c>
      <c r="B11" s="7">
        <f>Employment_Table!C42</f>
        <v>5.0999999999999996</v>
      </c>
      <c r="C11" s="7">
        <f>Employment_Table!D42</f>
        <v>-0.10000000000000053</v>
      </c>
      <c r="D11" s="1">
        <f>Employment_Table!E42</f>
        <v>0.83656080557708012</v>
      </c>
      <c r="E11" s="1">
        <f>Employment_Table!F42</f>
        <v>-0.67615157064374598</v>
      </c>
    </row>
    <row r="12" spans="1:9" x14ac:dyDescent="0.2">
      <c r="A12" s="8" t="s">
        <v>9</v>
      </c>
      <c r="B12" s="7">
        <f>Employment_Table!C13</f>
        <v>5.0999999999999996</v>
      </c>
      <c r="C12" s="7">
        <f>Employment_Table!D13</f>
        <v>-0.70000000000000018</v>
      </c>
      <c r="D12" s="1">
        <f>Employment_Table!E13</f>
        <v>3.0327547627776452</v>
      </c>
      <c r="E12" s="1">
        <f>Employment_Table!F13</f>
        <v>-0.39970254694180474</v>
      </c>
    </row>
    <row r="13" spans="1:9" x14ac:dyDescent="0.2">
      <c r="A13" s="8" t="s">
        <v>32</v>
      </c>
      <c r="B13" s="7">
        <f>Employment_Table!C36</f>
        <v>4.8</v>
      </c>
      <c r="C13" s="7">
        <f>Employment_Table!D36</f>
        <v>-1.1000000000000005</v>
      </c>
      <c r="D13" s="1">
        <f>Employment_Table!E36</f>
        <v>1.7957056356688428</v>
      </c>
      <c r="E13" s="1">
        <f>Employment_Table!F36</f>
        <v>-0.28432732316227005</v>
      </c>
    </row>
    <row r="14" spans="1:9" x14ac:dyDescent="0.2">
      <c r="A14" s="8" t="s">
        <v>3</v>
      </c>
      <c r="B14" s="7">
        <f>Employment_Table!C7</f>
        <v>5.0999999999999996</v>
      </c>
      <c r="C14" s="7">
        <f>Employment_Table!D7</f>
        <v>-0.70000000000000018</v>
      </c>
      <c r="D14" s="1">
        <f>Employment_Table!E7</f>
        <v>1.6227519866164775</v>
      </c>
      <c r="E14" s="1">
        <f>Employment_Table!F7</f>
        <v>-0.23463162834349571</v>
      </c>
    </row>
    <row r="15" spans="1:9" x14ac:dyDescent="0.2">
      <c r="A15" s="20" t="s">
        <v>13</v>
      </c>
      <c r="B15" s="21">
        <f>Employment_Table!C17</f>
        <v>5.4</v>
      </c>
      <c r="C15" s="21">
        <f>Employment_Table!D17</f>
        <v>-0.89999999999999947</v>
      </c>
      <c r="D15" s="1">
        <f>Employment_Table!E17</f>
        <v>0.68457082675092984</v>
      </c>
      <c r="E15" s="1">
        <f>Employment_Table!F17</f>
        <v>-0.21619024741773574</v>
      </c>
    </row>
    <row r="16" spans="1:9" x14ac:dyDescent="0.2">
      <c r="A16" s="8" t="s">
        <v>8</v>
      </c>
      <c r="B16" s="7">
        <f>Employment_Table!C12</f>
        <v>6.6</v>
      </c>
      <c r="C16" s="7">
        <f>Employment_Table!D12</f>
        <v>-1.1000000000000005</v>
      </c>
      <c r="D16" s="1">
        <f>Employment_Table!E12</f>
        <v>1.02699144173799</v>
      </c>
      <c r="E16" s="1">
        <f>Employment_Table!F12</f>
        <v>-0.21231422505307851</v>
      </c>
    </row>
    <row r="17" spans="1:5" x14ac:dyDescent="0.2">
      <c r="A17" s="8" t="s">
        <v>31</v>
      </c>
      <c r="B17" s="7">
        <f>Employment_Table!C35</f>
        <v>6.8</v>
      </c>
      <c r="C17" s="7">
        <f>Employment_Table!D35</f>
        <v>0.59999999999999964</v>
      </c>
      <c r="D17" s="1">
        <f>Employment_Table!E35</f>
        <v>0.33951740026676447</v>
      </c>
      <c r="E17" s="1">
        <f>Employment_Table!F35</f>
        <v>-0.20822488287350893</v>
      </c>
    </row>
    <row r="18" spans="1:5" x14ac:dyDescent="0.2">
      <c r="A18" s="8" t="s">
        <v>11</v>
      </c>
      <c r="B18" s="7">
        <f>Employment_Table!C15</f>
        <v>3.3</v>
      </c>
      <c r="C18" s="7">
        <f>Employment_Table!D15</f>
        <v>-0.79999999999999982</v>
      </c>
      <c r="D18" s="1">
        <f>Employment_Table!E15</f>
        <v>1.9033909149072326</v>
      </c>
      <c r="E18" s="1">
        <f>Employment_Table!F15</f>
        <v>-0.16000000000000458</v>
      </c>
    </row>
    <row r="19" spans="1:5" x14ac:dyDescent="0.2">
      <c r="A19" s="8" t="s">
        <v>35</v>
      </c>
      <c r="B19" s="7">
        <f>Employment_Table!C39</f>
        <v>4.4000000000000004</v>
      </c>
      <c r="C19" s="7">
        <f>Employment_Table!D39</f>
        <v>-0.79999999999999982</v>
      </c>
      <c r="D19" s="1">
        <f>Employment_Table!E39</f>
        <v>1.4467830573105411</v>
      </c>
      <c r="E19" s="1">
        <f>Employment_Table!F39</f>
        <v>-0.14496573537162716</v>
      </c>
    </row>
    <row r="20" spans="1:5" x14ac:dyDescent="0.2">
      <c r="A20" s="8" t="s">
        <v>25</v>
      </c>
      <c r="B20" s="7">
        <f>Employment_Table!C29</f>
        <v>5</v>
      </c>
      <c r="C20" s="7">
        <f>Employment_Table!D29</f>
        <v>-0.5</v>
      </c>
      <c r="D20" s="1">
        <f>Employment_Table!E29</f>
        <v>0.98883456177478735</v>
      </c>
      <c r="E20" s="1">
        <f>Employment_Table!F29</f>
        <v>-0.1386642015252959</v>
      </c>
    </row>
    <row r="21" spans="1:5" x14ac:dyDescent="0.2">
      <c r="A21" s="8" t="s">
        <v>15</v>
      </c>
      <c r="B21" s="7">
        <f>Employment_Table!C19</f>
        <v>3.5</v>
      </c>
      <c r="C21" s="7">
        <f>Employment_Table!D19</f>
        <v>-0.79999999999999982</v>
      </c>
      <c r="D21" s="23">
        <f>Employment_Table!E19</f>
        <v>1.4340836012861624</v>
      </c>
      <c r="E21" s="23">
        <f>Employment_Table!F19</f>
        <v>-3.8714672861017707E-2</v>
      </c>
    </row>
    <row r="22" spans="1:5" x14ac:dyDescent="0.2">
      <c r="A22" s="20" t="s">
        <v>19</v>
      </c>
      <c r="B22" s="22">
        <f>Employment_Table!C23</f>
        <v>4.3</v>
      </c>
      <c r="C22" s="22">
        <f>Employment_Table!D23</f>
        <v>-1.2999999999999998</v>
      </c>
      <c r="D22" s="1">
        <f>Employment_Table!E23</f>
        <v>0.90774055124607234</v>
      </c>
      <c r="E22" s="1">
        <f>Employment_Table!F23</f>
        <v>0</v>
      </c>
    </row>
    <row r="23" spans="1:5" x14ac:dyDescent="0.2">
      <c r="A23" s="20" t="s">
        <v>30</v>
      </c>
      <c r="B23" s="21">
        <f>Employment_Table!C34</f>
        <v>5.4</v>
      </c>
      <c r="C23" s="21">
        <f>Employment_Table!D34</f>
        <v>-1</v>
      </c>
      <c r="D23" s="1">
        <f>Employment_Table!E34</f>
        <v>1.3687945046926497</v>
      </c>
      <c r="E23" s="1">
        <f>Employment_Table!F34</f>
        <v>4.8216007714563247E-2</v>
      </c>
    </row>
    <row r="24" spans="1:5" x14ac:dyDescent="0.2">
      <c r="A24" s="8" t="s">
        <v>46</v>
      </c>
      <c r="B24" s="7">
        <f>Employment_Table!C50</f>
        <v>4.2</v>
      </c>
      <c r="C24" s="7">
        <f>Employment_Table!D50</f>
        <v>-0.70000000000000018</v>
      </c>
      <c r="D24" s="1">
        <f>Employment_Table!E50</f>
        <v>1.2834422715604976</v>
      </c>
      <c r="E24" s="1">
        <f>Employment_Table!F50</f>
        <v>5.65371024734862E-2</v>
      </c>
    </row>
    <row r="25" spans="1:5" x14ac:dyDescent="0.2">
      <c r="A25" s="20" t="s">
        <v>24</v>
      </c>
      <c r="B25" s="21">
        <f>Employment_Table!C28</f>
        <v>5.9</v>
      </c>
      <c r="C25" s="21">
        <f>Employment_Table!D28</f>
        <v>-1.3999999999999995</v>
      </c>
      <c r="D25" s="23">
        <f>Employment_Table!E28</f>
        <v>0.73915753851634403</v>
      </c>
      <c r="E25" s="23">
        <f>Employment_Table!F28</f>
        <v>8.1433224755711464E-2</v>
      </c>
    </row>
    <row r="26" spans="1:5" x14ac:dyDescent="0.2">
      <c r="A26" s="8" t="s">
        <v>2</v>
      </c>
      <c r="B26" s="7">
        <f>Employment_Table!C6</f>
        <v>6.1</v>
      </c>
      <c r="C26" s="7">
        <f>Employment_Table!D6</f>
        <v>-0.5</v>
      </c>
      <c r="D26" s="23">
        <f>Employment_Table!E6</f>
        <v>2.3288147375738477</v>
      </c>
      <c r="E26" s="23">
        <f>Employment_Table!F6</f>
        <v>0.12127091923357369</v>
      </c>
    </row>
    <row r="27" spans="1:5" x14ac:dyDescent="0.2">
      <c r="A27" s="8" t="s">
        <v>6</v>
      </c>
      <c r="B27" s="7">
        <f>Employment_Table!C10</f>
        <v>5.0999999999999996</v>
      </c>
      <c r="C27" s="7">
        <f>Employment_Table!D10</f>
        <v>-1.2000000000000002</v>
      </c>
      <c r="D27" s="1">
        <f>Employment_Table!E10</f>
        <v>1.4431137724550736</v>
      </c>
      <c r="E27" s="1">
        <f>Employment_Table!F10</f>
        <v>0.12642225031604948</v>
      </c>
    </row>
    <row r="28" spans="1:5" x14ac:dyDescent="0.2">
      <c r="A28" s="8" t="s">
        <v>36</v>
      </c>
      <c r="B28" s="7">
        <f>Employment_Table!C40</f>
        <v>4.3</v>
      </c>
      <c r="C28" s="7">
        <f>Employment_Table!D40</f>
        <v>0.20000000000000018</v>
      </c>
      <c r="D28" s="1">
        <f>Employment_Table!E40</f>
        <v>0.10827067669172408</v>
      </c>
      <c r="E28" s="1">
        <f>Employment_Table!F40</f>
        <v>0.20149683362120641</v>
      </c>
    </row>
    <row r="29" spans="1:5" x14ac:dyDescent="0.2">
      <c r="A29" s="8" t="s">
        <v>26</v>
      </c>
      <c r="B29" s="7">
        <f>Employment_Table!C30</f>
        <v>4.0999999999999996</v>
      </c>
      <c r="C29" s="7">
        <f>Employment_Table!D30</f>
        <v>-0.5</v>
      </c>
      <c r="D29" s="1">
        <f>Employment_Table!E30</f>
        <v>0.92653871608205929</v>
      </c>
      <c r="E29" s="1">
        <f>Employment_Table!F30</f>
        <v>0.22831050228311334</v>
      </c>
    </row>
    <row r="30" spans="1:5" x14ac:dyDescent="0.2">
      <c r="A30" s="20" t="s">
        <v>50</v>
      </c>
      <c r="B30" s="21">
        <f>Employment_Table!C54</f>
        <v>4</v>
      </c>
      <c r="C30" s="21">
        <f>Employment_Table!D54</f>
        <v>-0.29999999999999982</v>
      </c>
      <c r="D30" s="1">
        <f>Employment_Table!E54</f>
        <v>0.17029972752042877</v>
      </c>
      <c r="E30" s="1">
        <f>Employment_Table!F54</f>
        <v>0.27932960893854997</v>
      </c>
    </row>
    <row r="31" spans="1:5" x14ac:dyDescent="0.2">
      <c r="A31" s="8" t="s">
        <v>33</v>
      </c>
      <c r="B31" s="7">
        <f>Employment_Table!C37</f>
        <v>5.7</v>
      </c>
      <c r="C31" s="7">
        <f>Employment_Table!D37</f>
        <v>0</v>
      </c>
      <c r="D31" s="1">
        <f>Employment_Table!E37</f>
        <v>2.1799017846448665</v>
      </c>
      <c r="E31" s="1">
        <f>Employment_Table!F37</f>
        <v>0.2937062937062862</v>
      </c>
    </row>
    <row r="32" spans="1:5" x14ac:dyDescent="0.2">
      <c r="A32" s="20" t="s">
        <v>17</v>
      </c>
      <c r="B32" s="21">
        <f>Employment_Table!C21</f>
        <v>4.9000000000000004</v>
      </c>
      <c r="C32" s="21">
        <f>Employment_Table!D21</f>
        <v>-0.69999999999999929</v>
      </c>
      <c r="D32" s="1">
        <f>Employment_Table!E21</f>
        <v>1.6984457618971271</v>
      </c>
      <c r="E32" s="1">
        <f>Employment_Table!F21</f>
        <v>0.30845157310301907</v>
      </c>
    </row>
    <row r="33" spans="1:5" x14ac:dyDescent="0.2">
      <c r="A33" s="20" t="s">
        <v>12</v>
      </c>
      <c r="B33" s="21">
        <f>Employment_Table!C16</f>
        <v>4</v>
      </c>
      <c r="C33" s="21">
        <f>Employment_Table!D16</f>
        <v>-0.59999999999999964</v>
      </c>
      <c r="D33" s="23">
        <f>Employment_Table!E16</f>
        <v>3.812272174969622</v>
      </c>
      <c r="E33" s="23">
        <f>Employment_Table!F16</f>
        <v>0.41631973355538143</v>
      </c>
    </row>
    <row r="34" spans="1:5" x14ac:dyDescent="0.2">
      <c r="A34" s="8" t="s">
        <v>42</v>
      </c>
      <c r="B34" s="7">
        <f>Employment_Table!C46</f>
        <v>5.6</v>
      </c>
      <c r="C34" s="7">
        <f>Employment_Table!D46</f>
        <v>-1</v>
      </c>
      <c r="D34" s="1">
        <f>Employment_Table!E46</f>
        <v>1.7687889785420019</v>
      </c>
      <c r="E34" s="1">
        <f>Employment_Table!F46</f>
        <v>0.51728191864566231</v>
      </c>
    </row>
    <row r="35" spans="1:5" x14ac:dyDescent="0.2">
      <c r="A35" s="20" t="s">
        <v>0</v>
      </c>
      <c r="B35" s="21">
        <f>Employment_Table!C4</f>
        <v>5.9</v>
      </c>
      <c r="C35" s="21">
        <f>Employment_Table!D4</f>
        <v>-0.29999999999999982</v>
      </c>
      <c r="D35" s="1">
        <f>Employment_Table!E4</f>
        <v>1.088863659820416</v>
      </c>
      <c r="E35" s="1">
        <f>Employment_Table!F4</f>
        <v>0.60574137476956391</v>
      </c>
    </row>
    <row r="36" spans="1:5" x14ac:dyDescent="0.2">
      <c r="A36" s="20" t="s">
        <v>34</v>
      </c>
      <c r="B36" s="21">
        <f>Employment_Table!C38</f>
        <v>2.8</v>
      </c>
      <c r="C36" s="21">
        <f>Employment_Table!D38</f>
        <v>0</v>
      </c>
      <c r="D36" s="23">
        <f>Employment_Table!E38</f>
        <v>-2.0739790463972563</v>
      </c>
      <c r="E36" s="23">
        <f>Employment_Table!F38</f>
        <v>0.74534161490682482</v>
      </c>
    </row>
    <row r="37" spans="1:5" x14ac:dyDescent="0.2">
      <c r="A37" s="8" t="s">
        <v>27</v>
      </c>
      <c r="B37" s="7">
        <f>Employment_Table!C31</f>
        <v>2.9</v>
      </c>
      <c r="C37" s="7">
        <f>Employment_Table!D31</f>
        <v>-0.20000000000000018</v>
      </c>
      <c r="D37" s="23">
        <f>Employment_Table!E31</f>
        <v>1.2151034344245915</v>
      </c>
      <c r="E37" s="23">
        <f>Employment_Table!F31</f>
        <v>0.75713453698311728</v>
      </c>
    </row>
    <row r="38" spans="1:5" x14ac:dyDescent="0.2">
      <c r="A38" s="20" t="s">
        <v>7</v>
      </c>
      <c r="B38" s="21">
        <f>Employment_Table!C11</f>
        <v>5.0999999999999996</v>
      </c>
      <c r="C38" s="21">
        <f>Employment_Table!D11</f>
        <v>-0.30000000000000071</v>
      </c>
      <c r="D38" s="1">
        <f>Employment_Table!E11</f>
        <v>0.97527784078021984</v>
      </c>
      <c r="E38" s="1">
        <f>Employment_Table!F11</f>
        <v>0.76452599388379117</v>
      </c>
    </row>
    <row r="39" spans="1:5" x14ac:dyDescent="0.2">
      <c r="A39" s="20" t="s">
        <v>41</v>
      </c>
      <c r="B39" s="21">
        <f>Employment_Table!C45</f>
        <v>3.2</v>
      </c>
      <c r="C39" s="21">
        <f>Employment_Table!D45</f>
        <v>-9.9999999999999645E-2</v>
      </c>
      <c r="D39" s="1">
        <f>Employment_Table!E45</f>
        <v>1.8592610025888634</v>
      </c>
      <c r="E39" s="1">
        <f>Employment_Table!F45</f>
        <v>0.76530612244898322</v>
      </c>
    </row>
    <row r="40" spans="1:5" x14ac:dyDescent="0.2">
      <c r="A40" s="27" t="s">
        <v>40</v>
      </c>
      <c r="B40" s="28">
        <f>Employment_Table!C44</f>
        <v>5.6</v>
      </c>
      <c r="C40" s="28">
        <f>Employment_Table!D44</f>
        <v>-1</v>
      </c>
      <c r="D40" s="29">
        <f>Employment_Table!E44</f>
        <v>2.9054088434335767</v>
      </c>
      <c r="E40" s="23">
        <f>Employment_Table!F44</f>
        <v>1.05997210599722</v>
      </c>
    </row>
    <row r="41" spans="1:5" x14ac:dyDescent="0.2">
      <c r="A41" s="8" t="s">
        <v>20</v>
      </c>
      <c r="B41" s="7">
        <f>Employment_Table!C24</f>
        <v>5.0999999999999996</v>
      </c>
      <c r="C41" s="7">
        <f>Employment_Table!D24</f>
        <v>-0.5</v>
      </c>
      <c r="D41" s="23">
        <f>Employment_Table!E24</f>
        <v>1.9750835612275974</v>
      </c>
      <c r="E41" s="23">
        <f>Employment_Table!F24</f>
        <v>1.104536489151875</v>
      </c>
    </row>
    <row r="42" spans="1:5" x14ac:dyDescent="0.2">
      <c r="A42" s="27" t="s">
        <v>28</v>
      </c>
      <c r="B42" s="28">
        <f>Employment_Table!C32</f>
        <v>6.6</v>
      </c>
      <c r="C42" s="28">
        <f>Employment_Table!D32</f>
        <v>-0.60000000000000053</v>
      </c>
      <c r="D42" s="29">
        <f>Employment_Table!E32</f>
        <v>3.4386996651147639</v>
      </c>
      <c r="E42" s="1">
        <f>Employment_Table!F32</f>
        <v>1.1118378024852715</v>
      </c>
    </row>
    <row r="43" spans="1:5" x14ac:dyDescent="0.2">
      <c r="A43" s="8" t="s">
        <v>43</v>
      </c>
      <c r="B43" s="7">
        <f>Employment_Table!C47</f>
        <v>4.4000000000000004</v>
      </c>
      <c r="C43" s="7">
        <f>Employment_Table!D47</f>
        <v>-0.29999999999999982</v>
      </c>
      <c r="D43" s="23">
        <f>Employment_Table!E47</f>
        <v>1.7480239356685967</v>
      </c>
      <c r="E43" s="23">
        <f>Employment_Table!F47</f>
        <v>1.26050420168069</v>
      </c>
    </row>
    <row r="44" spans="1:5" x14ac:dyDescent="0.2">
      <c r="A44" s="8" t="s">
        <v>10</v>
      </c>
      <c r="B44" s="7">
        <f>Employment_Table!C14</f>
        <v>5.7</v>
      </c>
      <c r="C44" s="7">
        <f>Employment_Table!D14</f>
        <v>-1.0999999999999996</v>
      </c>
      <c r="D44" s="1">
        <f>Employment_Table!E14</f>
        <v>2.3087714292507888</v>
      </c>
      <c r="E44" s="1">
        <f>Employment_Table!F14</f>
        <v>1.3656835682115398</v>
      </c>
    </row>
    <row r="45" spans="1:5" x14ac:dyDescent="0.2">
      <c r="A45" s="27" t="s">
        <v>4</v>
      </c>
      <c r="B45" s="28">
        <f>Employment_Table!C8</f>
        <v>5.8</v>
      </c>
      <c r="C45" s="28">
        <f>Employment_Table!D8</f>
        <v>-1.4000000000000004</v>
      </c>
      <c r="D45" s="29">
        <f>Employment_Table!E8</f>
        <v>2.9322170220581256</v>
      </c>
      <c r="E45" s="23">
        <f>Employment_Table!F8</f>
        <v>1.4699843968136506</v>
      </c>
    </row>
    <row r="46" spans="1:5" x14ac:dyDescent="0.2">
      <c r="A46" s="20" t="s">
        <v>21</v>
      </c>
      <c r="B46" s="21">
        <f>Employment_Table!C25</f>
        <v>4.5999999999999996</v>
      </c>
      <c r="C46" s="21">
        <f>Employment_Table!D25</f>
        <v>-0.90000000000000036</v>
      </c>
      <c r="D46" s="23">
        <f>Employment_Table!E25</f>
        <v>2.3511566173682219</v>
      </c>
      <c r="E46" s="23">
        <f>Employment_Table!F25</f>
        <v>1.4702655255650621</v>
      </c>
    </row>
    <row r="47" spans="1:5" x14ac:dyDescent="0.2">
      <c r="A47" s="8" t="s">
        <v>14</v>
      </c>
      <c r="B47" s="7">
        <f>Employment_Table!C18</f>
        <v>4.4000000000000004</v>
      </c>
      <c r="C47" s="7">
        <f>Employment_Table!D18</f>
        <v>-1.3999999999999995</v>
      </c>
      <c r="D47" s="1">
        <f>Employment_Table!E18</f>
        <v>2.0222919308549692</v>
      </c>
      <c r="E47" s="1">
        <f>Employment_Table!F18</f>
        <v>1.5283329414530922</v>
      </c>
    </row>
    <row r="48" spans="1:5" x14ac:dyDescent="0.2">
      <c r="A48" s="20" t="s">
        <v>49</v>
      </c>
      <c r="B48" s="21">
        <f>Employment_Table!C53</f>
        <v>4.3</v>
      </c>
      <c r="C48" s="21">
        <f>Employment_Table!D53</f>
        <v>-1</v>
      </c>
      <c r="D48" s="1">
        <f>Employment_Table!E53</f>
        <v>1.7774045694692431</v>
      </c>
      <c r="E48" s="1">
        <f>Employment_Table!F53</f>
        <v>1.7488462472674327</v>
      </c>
    </row>
    <row r="49" spans="1:5" x14ac:dyDescent="0.2">
      <c r="A49" s="27" t="s">
        <v>47</v>
      </c>
      <c r="B49" s="28">
        <f>Employment_Table!C51</f>
        <v>5.2</v>
      </c>
      <c r="C49" s="28">
        <f>Employment_Table!D51</f>
        <v>-1.0999999999999996</v>
      </c>
      <c r="D49" s="29">
        <f>Employment_Table!E51</f>
        <v>2.9884391202138261</v>
      </c>
      <c r="E49" s="23">
        <f>Employment_Table!F51</f>
        <v>1.7979144192736385</v>
      </c>
    </row>
    <row r="50" spans="1:5" x14ac:dyDescent="0.2">
      <c r="A50" s="27" t="s">
        <v>44</v>
      </c>
      <c r="B50" s="28">
        <f>Employment_Table!C48</f>
        <v>3.6</v>
      </c>
      <c r="C50" s="28">
        <f>Employment_Table!D48</f>
        <v>0</v>
      </c>
      <c r="D50" s="29">
        <f>Employment_Table!E48</f>
        <v>3.5280077571417934</v>
      </c>
      <c r="E50" s="23">
        <f>Employment_Table!F48</f>
        <v>1.9130434782608674</v>
      </c>
    </row>
    <row r="51" spans="1:5" x14ac:dyDescent="0.2">
      <c r="A51" s="20" t="s">
        <v>5</v>
      </c>
      <c r="B51" s="21">
        <f>Employment_Table!C9</f>
        <v>3.8</v>
      </c>
      <c r="C51" s="21">
        <f>Employment_Table!D9</f>
        <v>-0.60000000000000053</v>
      </c>
      <c r="D51" s="23">
        <f>Employment_Table!E9</f>
        <v>2.0917298081573499</v>
      </c>
      <c r="E51" s="23">
        <f>Employment_Table!F9</f>
        <v>1.9136408243375813</v>
      </c>
    </row>
    <row r="52" spans="1:5" x14ac:dyDescent="0.2">
      <c r="A52" s="27" t="s">
        <v>37</v>
      </c>
      <c r="B52" s="28">
        <f>Employment_Table!C41</f>
        <v>6</v>
      </c>
      <c r="C52" s="28">
        <f>Employment_Table!D41</f>
        <v>-0.79999999999999982</v>
      </c>
      <c r="D52" s="29">
        <f>Employment_Table!E41</f>
        <v>2.6709647708956785</v>
      </c>
      <c r="E52" s="23">
        <f>Employment_Table!F41</f>
        <v>2.0882452004041818</v>
      </c>
    </row>
    <row r="53" spans="1:5" x14ac:dyDescent="0.2">
      <c r="A53" s="8" t="s">
        <v>45</v>
      </c>
      <c r="B53" s="7">
        <f>Employment_Table!C49</f>
        <v>3.7</v>
      </c>
      <c r="C53" s="7">
        <f>Employment_Table!D49</f>
        <v>-0.5</v>
      </c>
      <c r="D53" s="1">
        <f>Employment_Table!E49</f>
        <v>0.83655083655083118</v>
      </c>
      <c r="E53" s="1">
        <f>Employment_Table!F49</f>
        <v>2.1390374331550666</v>
      </c>
    </row>
    <row r="55" spans="1:5" x14ac:dyDescent="0.2">
      <c r="E55" s="2">
        <f>COUNTIF(E3:E53, "&lt;0")</f>
        <v>19</v>
      </c>
    </row>
  </sheetData>
  <autoFilter ref="A2:E2">
    <sortState ref="A3:E53">
      <sortCondition ref="E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53" sqref="C5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41913</v>
      </c>
      <c r="C1" s="4">
        <v>42217</v>
      </c>
      <c r="D1" s="4">
        <v>42248</v>
      </c>
      <c r="E1" s="6">
        <v>42278</v>
      </c>
      <c r="F1" s="5" t="s">
        <v>52</v>
      </c>
    </row>
    <row r="2" spans="1:6" x14ac:dyDescent="0.2">
      <c r="A2" s="8" t="s">
        <v>51</v>
      </c>
      <c r="B2" s="18">
        <v>5.7</v>
      </c>
      <c r="C2" s="18">
        <v>5.0999999999999996</v>
      </c>
      <c r="D2" s="18">
        <v>5.0999999999999996</v>
      </c>
      <c r="E2" s="18">
        <v>5</v>
      </c>
      <c r="F2" s="1">
        <f t="shared" ref="F2:F53" si="0">E2-B2</f>
        <v>-0.70000000000000018</v>
      </c>
    </row>
    <row r="3" spans="1:6" x14ac:dyDescent="0.2">
      <c r="A3" s="8" t="s">
        <v>0</v>
      </c>
      <c r="B3" s="1">
        <f>BLS_Table_3!B2</f>
        <v>6.2</v>
      </c>
      <c r="C3" s="1">
        <f>BLS_Table_3!C2</f>
        <v>6.2</v>
      </c>
      <c r="D3" s="1">
        <f>BLS_Table_3!D2</f>
        <v>6</v>
      </c>
      <c r="E3" s="1">
        <f>BLS_Table_3!E2</f>
        <v>5.9</v>
      </c>
      <c r="F3" s="1">
        <f t="shared" si="0"/>
        <v>-0.29999999999999982</v>
      </c>
    </row>
    <row r="4" spans="1:6" x14ac:dyDescent="0.2">
      <c r="A4" s="8" t="s">
        <v>1</v>
      </c>
      <c r="B4" s="1">
        <f>BLS_Table_3!B3</f>
        <v>6.7</v>
      </c>
      <c r="C4" s="1">
        <f>BLS_Table_3!C3</f>
        <v>6.6</v>
      </c>
      <c r="D4" s="1">
        <f>BLS_Table_3!D3</f>
        <v>6.4</v>
      </c>
      <c r="E4" s="1">
        <f>BLS_Table_3!E3</f>
        <v>6.4</v>
      </c>
      <c r="F4" s="1">
        <f t="shared" si="0"/>
        <v>-0.29999999999999982</v>
      </c>
    </row>
    <row r="5" spans="1:6" x14ac:dyDescent="0.2">
      <c r="A5" s="8" t="s">
        <v>2</v>
      </c>
      <c r="B5" s="1">
        <f>BLS_Table_3!B4</f>
        <v>6.6</v>
      </c>
      <c r="C5" s="1">
        <f>BLS_Table_3!C4</f>
        <v>6.3</v>
      </c>
      <c r="D5" s="1">
        <f>BLS_Table_3!D4</f>
        <v>6.3</v>
      </c>
      <c r="E5" s="1">
        <f>BLS_Table_3!E4</f>
        <v>6.1</v>
      </c>
      <c r="F5" s="1">
        <f t="shared" si="0"/>
        <v>-0.5</v>
      </c>
    </row>
    <row r="6" spans="1:6" x14ac:dyDescent="0.2">
      <c r="A6" s="8" t="s">
        <v>3</v>
      </c>
      <c r="B6" s="1">
        <f>BLS_Table_3!B5</f>
        <v>5.8</v>
      </c>
      <c r="C6" s="1">
        <f>BLS_Table_3!C5</f>
        <v>5.4</v>
      </c>
      <c r="D6" s="1">
        <f>BLS_Table_3!D5</f>
        <v>5.2</v>
      </c>
      <c r="E6" s="1">
        <f>BLS_Table_3!E5</f>
        <v>5.0999999999999996</v>
      </c>
      <c r="F6" s="1">
        <f t="shared" si="0"/>
        <v>-0.70000000000000018</v>
      </c>
    </row>
    <row r="7" spans="1:6" x14ac:dyDescent="0.2">
      <c r="A7" s="8" t="s">
        <v>4</v>
      </c>
      <c r="B7" s="1">
        <f>BLS_Table_3!B6</f>
        <v>7.2</v>
      </c>
      <c r="C7" s="1">
        <f>BLS_Table_3!C6</f>
        <v>6.1</v>
      </c>
      <c r="D7" s="1">
        <f>BLS_Table_3!D6</f>
        <v>5.9</v>
      </c>
      <c r="E7" s="1">
        <f>BLS_Table_3!E6</f>
        <v>5.8</v>
      </c>
      <c r="F7" s="1">
        <f t="shared" si="0"/>
        <v>-1.4000000000000004</v>
      </c>
    </row>
    <row r="8" spans="1:6" x14ac:dyDescent="0.2">
      <c r="A8" s="8" t="s">
        <v>5</v>
      </c>
      <c r="B8" s="1">
        <f>BLS_Table_3!B7</f>
        <v>4.4000000000000004</v>
      </c>
      <c r="C8" s="1">
        <f>BLS_Table_3!C7</f>
        <v>4.2</v>
      </c>
      <c r="D8" s="1">
        <f>BLS_Table_3!D7</f>
        <v>4</v>
      </c>
      <c r="E8" s="1">
        <f>BLS_Table_3!E7</f>
        <v>3.8</v>
      </c>
      <c r="F8" s="1">
        <f t="shared" si="0"/>
        <v>-0.60000000000000053</v>
      </c>
    </row>
    <row r="9" spans="1:6" x14ac:dyDescent="0.2">
      <c r="A9" s="8" t="s">
        <v>6</v>
      </c>
      <c r="B9" s="1">
        <f>BLS_Table_3!B8</f>
        <v>6.3</v>
      </c>
      <c r="C9" s="1">
        <f>BLS_Table_3!C8</f>
        <v>5.3</v>
      </c>
      <c r="D9" s="1">
        <f>BLS_Table_3!D8</f>
        <v>5.2</v>
      </c>
      <c r="E9" s="1">
        <f>BLS_Table_3!E8</f>
        <v>5.0999999999999996</v>
      </c>
      <c r="F9" s="1">
        <f t="shared" si="0"/>
        <v>-1.2000000000000002</v>
      </c>
    </row>
    <row r="10" spans="1:6" x14ac:dyDescent="0.2">
      <c r="A10" s="8" t="s">
        <v>7</v>
      </c>
      <c r="B10" s="1">
        <f>BLS_Table_3!B9</f>
        <v>5.4</v>
      </c>
      <c r="C10" s="1">
        <f>BLS_Table_3!C9</f>
        <v>4.8</v>
      </c>
      <c r="D10" s="1">
        <f>BLS_Table_3!D9</f>
        <v>4.9000000000000004</v>
      </c>
      <c r="E10" s="1">
        <f>BLS_Table_3!E9</f>
        <v>5.0999999999999996</v>
      </c>
      <c r="F10" s="1">
        <f t="shared" si="0"/>
        <v>-0.30000000000000071</v>
      </c>
    </row>
    <row r="11" spans="1:6" x14ac:dyDescent="0.2">
      <c r="A11" s="8" t="s">
        <v>8</v>
      </c>
      <c r="B11" s="1">
        <f>BLS_Table_3!B10</f>
        <v>7.7</v>
      </c>
      <c r="C11" s="1">
        <f>BLS_Table_3!C10</f>
        <v>6.8</v>
      </c>
      <c r="D11" s="1">
        <f>BLS_Table_3!D10</f>
        <v>6.7</v>
      </c>
      <c r="E11" s="1">
        <f>BLS_Table_3!E10</f>
        <v>6.6</v>
      </c>
      <c r="F11" s="1">
        <f t="shared" si="0"/>
        <v>-1.1000000000000005</v>
      </c>
    </row>
    <row r="12" spans="1:6" x14ac:dyDescent="0.2">
      <c r="A12" s="8" t="s">
        <v>9</v>
      </c>
      <c r="B12" s="1">
        <f>BLS_Table_3!B11</f>
        <v>5.8</v>
      </c>
      <c r="C12" s="1">
        <f>BLS_Table_3!C11</f>
        <v>5.4</v>
      </c>
      <c r="D12" s="1">
        <f>BLS_Table_3!D11</f>
        <v>5.2</v>
      </c>
      <c r="E12" s="1">
        <f>BLS_Table_3!E11</f>
        <v>5.0999999999999996</v>
      </c>
      <c r="F12" s="1">
        <f t="shared" si="0"/>
        <v>-0.70000000000000018</v>
      </c>
    </row>
    <row r="13" spans="1:6" x14ac:dyDescent="0.2">
      <c r="A13" s="8" t="s">
        <v>10</v>
      </c>
      <c r="B13" s="1">
        <f>BLS_Table_3!B12</f>
        <v>6.8</v>
      </c>
      <c r="C13" s="1">
        <f>BLS_Table_3!C12</f>
        <v>5.8</v>
      </c>
      <c r="D13" s="1">
        <f>BLS_Table_3!D12</f>
        <v>5.8</v>
      </c>
      <c r="E13" s="1">
        <f>BLS_Table_3!E12</f>
        <v>5.7</v>
      </c>
      <c r="F13" s="1">
        <f t="shared" si="0"/>
        <v>-1.0999999999999996</v>
      </c>
    </row>
    <row r="14" spans="1:6" x14ac:dyDescent="0.2">
      <c r="A14" s="8" t="s">
        <v>11</v>
      </c>
      <c r="B14" s="1">
        <f>BLS_Table_3!B13</f>
        <v>4.0999999999999996</v>
      </c>
      <c r="C14" s="1">
        <f>BLS_Table_3!C13</f>
        <v>3.5</v>
      </c>
      <c r="D14" s="1">
        <f>BLS_Table_3!D13</f>
        <v>3.4</v>
      </c>
      <c r="E14" s="1">
        <f>BLS_Table_3!E13</f>
        <v>3.3</v>
      </c>
      <c r="F14" s="1">
        <f t="shared" si="0"/>
        <v>-0.79999999999999982</v>
      </c>
    </row>
    <row r="15" spans="1:6" x14ac:dyDescent="0.2">
      <c r="A15" s="8" t="s">
        <v>12</v>
      </c>
      <c r="B15" s="1">
        <f>BLS_Table_3!B14</f>
        <v>4.5999999999999996</v>
      </c>
      <c r="C15" s="1">
        <f>BLS_Table_3!C14</f>
        <v>4.2</v>
      </c>
      <c r="D15" s="1">
        <f>BLS_Table_3!D14</f>
        <v>4.2</v>
      </c>
      <c r="E15" s="1">
        <f>BLS_Table_3!E14</f>
        <v>4</v>
      </c>
      <c r="F15" s="1">
        <f t="shared" si="0"/>
        <v>-0.59999999999999964</v>
      </c>
    </row>
    <row r="16" spans="1:6" x14ac:dyDescent="0.2">
      <c r="A16" s="8" t="s">
        <v>13</v>
      </c>
      <c r="B16" s="1">
        <f>BLS_Table_3!B15</f>
        <v>6.3</v>
      </c>
      <c r="C16" s="1">
        <f>BLS_Table_3!C15</f>
        <v>5.6</v>
      </c>
      <c r="D16" s="1">
        <f>BLS_Table_3!D15</f>
        <v>5.4</v>
      </c>
      <c r="E16" s="1">
        <f>BLS_Table_3!E15</f>
        <v>5.4</v>
      </c>
      <c r="F16" s="1">
        <f t="shared" si="0"/>
        <v>-0.89999999999999947</v>
      </c>
    </row>
    <row r="17" spans="1:6" x14ac:dyDescent="0.2">
      <c r="A17" s="8" t="s">
        <v>14</v>
      </c>
      <c r="B17" s="1">
        <f>BLS_Table_3!B16</f>
        <v>5.8</v>
      </c>
      <c r="C17" s="1">
        <f>BLS_Table_3!C16</f>
        <v>4.5999999999999996</v>
      </c>
      <c r="D17" s="1">
        <f>BLS_Table_3!D16</f>
        <v>4.4000000000000004</v>
      </c>
      <c r="E17" s="1">
        <f>BLS_Table_3!E16</f>
        <v>4.4000000000000004</v>
      </c>
      <c r="F17" s="1">
        <f t="shared" si="0"/>
        <v>-1.3999999999999995</v>
      </c>
    </row>
    <row r="18" spans="1:6" x14ac:dyDescent="0.2">
      <c r="A18" s="8" t="s">
        <v>15</v>
      </c>
      <c r="B18" s="1">
        <f>BLS_Table_3!B17</f>
        <v>4.3</v>
      </c>
      <c r="C18" s="1">
        <f>BLS_Table_3!C17</f>
        <v>3.7</v>
      </c>
      <c r="D18" s="1">
        <f>BLS_Table_3!D17</f>
        <v>3.6</v>
      </c>
      <c r="E18" s="1">
        <f>BLS_Table_3!E17</f>
        <v>3.5</v>
      </c>
      <c r="F18" s="1">
        <f t="shared" si="0"/>
        <v>-0.79999999999999982</v>
      </c>
    </row>
    <row r="19" spans="1:6" x14ac:dyDescent="0.2">
      <c r="A19" s="8" t="s">
        <v>16</v>
      </c>
      <c r="B19" s="1">
        <f>BLS_Table_3!B18</f>
        <v>4.2</v>
      </c>
      <c r="C19" s="1">
        <f>BLS_Table_3!C18</f>
        <v>4.5999999999999996</v>
      </c>
      <c r="D19" s="1">
        <f>BLS_Table_3!D18</f>
        <v>4.4000000000000004</v>
      </c>
      <c r="E19" s="1">
        <f>BLS_Table_3!E18</f>
        <v>4.0999999999999996</v>
      </c>
      <c r="F19" s="1">
        <f t="shared" si="0"/>
        <v>-0.10000000000000053</v>
      </c>
    </row>
    <row r="20" spans="1:6" x14ac:dyDescent="0.2">
      <c r="A20" s="8" t="s">
        <v>17</v>
      </c>
      <c r="B20" s="1">
        <f>BLS_Table_3!B19</f>
        <v>5.6</v>
      </c>
      <c r="C20" s="1">
        <f>BLS_Table_3!C19</f>
        <v>5.2</v>
      </c>
      <c r="D20" s="1">
        <f>BLS_Table_3!D19</f>
        <v>5</v>
      </c>
      <c r="E20" s="1">
        <f>BLS_Table_3!E19</f>
        <v>4.9000000000000004</v>
      </c>
      <c r="F20" s="1">
        <f t="shared" si="0"/>
        <v>-0.69999999999999929</v>
      </c>
    </row>
    <row r="21" spans="1:6" x14ac:dyDescent="0.2">
      <c r="A21" s="8" t="s">
        <v>18</v>
      </c>
      <c r="B21" s="1">
        <f>BLS_Table_3!B20</f>
        <v>7</v>
      </c>
      <c r="C21" s="1">
        <f>BLS_Table_3!C20</f>
        <v>6</v>
      </c>
      <c r="D21" s="1">
        <f>BLS_Table_3!D20</f>
        <v>6</v>
      </c>
      <c r="E21" s="1">
        <f>BLS_Table_3!E20</f>
        <v>6.2</v>
      </c>
      <c r="F21" s="1">
        <f t="shared" si="0"/>
        <v>-0.79999999999999982</v>
      </c>
    </row>
    <row r="22" spans="1:6" x14ac:dyDescent="0.2">
      <c r="A22" s="8" t="s">
        <v>19</v>
      </c>
      <c r="B22" s="1">
        <f>BLS_Table_3!B21</f>
        <v>5.6</v>
      </c>
      <c r="C22" s="1">
        <f>BLS_Table_3!C21</f>
        <v>4.5</v>
      </c>
      <c r="D22" s="1">
        <f>BLS_Table_3!D21</f>
        <v>4.4000000000000004</v>
      </c>
      <c r="E22" s="1">
        <f>BLS_Table_3!E21</f>
        <v>4.3</v>
      </c>
      <c r="F22" s="1">
        <f t="shared" si="0"/>
        <v>-1.2999999999999998</v>
      </c>
    </row>
    <row r="23" spans="1:6" x14ac:dyDescent="0.2">
      <c r="A23" s="8" t="s">
        <v>20</v>
      </c>
      <c r="B23" s="1">
        <f>BLS_Table_3!B22</f>
        <v>5.6</v>
      </c>
      <c r="C23" s="1">
        <f>BLS_Table_3!C22</f>
        <v>5.0999999999999996</v>
      </c>
      <c r="D23" s="1">
        <f>BLS_Table_3!D22</f>
        <v>5.0999999999999996</v>
      </c>
      <c r="E23" s="1">
        <f>BLS_Table_3!E22</f>
        <v>5.0999999999999996</v>
      </c>
      <c r="F23" s="1">
        <f t="shared" si="0"/>
        <v>-0.5</v>
      </c>
    </row>
    <row r="24" spans="1:6" x14ac:dyDescent="0.2">
      <c r="A24" s="8" t="s">
        <v>21</v>
      </c>
      <c r="B24" s="1">
        <f>BLS_Table_3!B23</f>
        <v>5.5</v>
      </c>
      <c r="C24" s="1">
        <f>BLS_Table_3!C23</f>
        <v>4.7</v>
      </c>
      <c r="D24" s="1">
        <f>BLS_Table_3!D23</f>
        <v>4.5999999999999996</v>
      </c>
      <c r="E24" s="1">
        <f>BLS_Table_3!E23</f>
        <v>4.5999999999999996</v>
      </c>
      <c r="F24" s="1">
        <f t="shared" si="0"/>
        <v>-0.90000000000000036</v>
      </c>
    </row>
    <row r="25" spans="1:6" x14ac:dyDescent="0.2">
      <c r="A25" s="8" t="s">
        <v>22</v>
      </c>
      <c r="B25" s="1">
        <f>BLS_Table_3!B24</f>
        <v>6.6</v>
      </c>
      <c r="C25" s="1">
        <f>BLS_Table_3!C24</f>
        <v>5.0999999999999996</v>
      </c>
      <c r="D25" s="1">
        <f>BLS_Table_3!D24</f>
        <v>5</v>
      </c>
      <c r="E25" s="1">
        <f>BLS_Table_3!E24</f>
        <v>5</v>
      </c>
      <c r="F25" s="1">
        <f t="shared" si="0"/>
        <v>-1.5999999999999996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4</v>
      </c>
      <c r="D26" s="1">
        <f>BLS_Table_3!D25</f>
        <v>3.8</v>
      </c>
      <c r="E26" s="1">
        <f>BLS_Table_3!E25</f>
        <v>3.7</v>
      </c>
      <c r="F26" s="1">
        <f t="shared" si="0"/>
        <v>0</v>
      </c>
    </row>
    <row r="27" spans="1:6" x14ac:dyDescent="0.2">
      <c r="A27" s="8" t="s">
        <v>24</v>
      </c>
      <c r="B27" s="1">
        <f>BLS_Table_3!B26</f>
        <v>7.3</v>
      </c>
      <c r="C27" s="1">
        <f>BLS_Table_3!C26</f>
        <v>6.3</v>
      </c>
      <c r="D27" s="1">
        <f>BLS_Table_3!D26</f>
        <v>6.1</v>
      </c>
      <c r="E27" s="1">
        <f>BLS_Table_3!E26</f>
        <v>5.9</v>
      </c>
      <c r="F27" s="1">
        <f t="shared" si="0"/>
        <v>-1.3999999999999995</v>
      </c>
    </row>
    <row r="28" spans="1:6" x14ac:dyDescent="0.2">
      <c r="A28" s="8" t="s">
        <v>25</v>
      </c>
      <c r="B28" s="1">
        <f>BLS_Table_3!B27</f>
        <v>5.5</v>
      </c>
      <c r="C28" s="1">
        <f>BLS_Table_3!C27</f>
        <v>5.6</v>
      </c>
      <c r="D28" s="1">
        <f>BLS_Table_3!D27</f>
        <v>5.3</v>
      </c>
      <c r="E28" s="1">
        <f>BLS_Table_3!E27</f>
        <v>5</v>
      </c>
      <c r="F28" s="1">
        <f t="shared" si="0"/>
        <v>-0.5</v>
      </c>
    </row>
    <row r="29" spans="1:6" x14ac:dyDescent="0.2">
      <c r="A29" s="8" t="s">
        <v>26</v>
      </c>
      <c r="B29" s="1">
        <f>BLS_Table_3!B28</f>
        <v>4.5999999999999996</v>
      </c>
      <c r="C29" s="1">
        <f>BLS_Table_3!C28</f>
        <v>4.2</v>
      </c>
      <c r="D29" s="1">
        <f>BLS_Table_3!D28</f>
        <v>4.0999999999999996</v>
      </c>
      <c r="E29" s="1">
        <f>BLS_Table_3!E28</f>
        <v>4.0999999999999996</v>
      </c>
      <c r="F29" s="1">
        <f t="shared" si="0"/>
        <v>-0.5</v>
      </c>
    </row>
    <row r="30" spans="1:6" x14ac:dyDescent="0.2">
      <c r="A30" s="8" t="s">
        <v>27</v>
      </c>
      <c r="B30" s="1">
        <f>BLS_Table_3!B29</f>
        <v>3.1</v>
      </c>
      <c r="C30" s="1">
        <f>BLS_Table_3!C29</f>
        <v>2.8</v>
      </c>
      <c r="D30" s="1">
        <f>BLS_Table_3!D29</f>
        <v>2.9</v>
      </c>
      <c r="E30" s="1">
        <f>BLS_Table_3!E29</f>
        <v>2.9</v>
      </c>
      <c r="F30" s="1">
        <f t="shared" si="0"/>
        <v>-0.20000000000000018</v>
      </c>
    </row>
    <row r="31" spans="1:6" x14ac:dyDescent="0.2">
      <c r="A31" s="8" t="s">
        <v>28</v>
      </c>
      <c r="B31" s="1">
        <f>BLS_Table_3!B30</f>
        <v>7.2</v>
      </c>
      <c r="C31" s="1">
        <f>BLS_Table_3!C30</f>
        <v>6.8</v>
      </c>
      <c r="D31" s="1">
        <f>BLS_Table_3!D30</f>
        <v>6.7</v>
      </c>
      <c r="E31" s="1">
        <f>BLS_Table_3!E30</f>
        <v>6.6</v>
      </c>
      <c r="F31" s="1">
        <f t="shared" si="0"/>
        <v>-0.60000000000000053</v>
      </c>
    </row>
    <row r="32" spans="1:6" x14ac:dyDescent="0.2">
      <c r="A32" s="8" t="s">
        <v>29</v>
      </c>
      <c r="B32" s="1">
        <f>BLS_Table_3!B31</f>
        <v>4.0999999999999996</v>
      </c>
      <c r="C32" s="1">
        <f>BLS_Table_3!C31</f>
        <v>3.6</v>
      </c>
      <c r="D32" s="1">
        <f>BLS_Table_3!D31</f>
        <v>3.4</v>
      </c>
      <c r="E32" s="1">
        <f>BLS_Table_3!E31</f>
        <v>3.3</v>
      </c>
      <c r="F32" s="1">
        <f t="shared" si="0"/>
        <v>-0.79999999999999982</v>
      </c>
    </row>
    <row r="33" spans="1:6" x14ac:dyDescent="0.2">
      <c r="A33" s="8" t="s">
        <v>30</v>
      </c>
      <c r="B33" s="1">
        <f>BLS_Table_3!B32</f>
        <v>6.4</v>
      </c>
      <c r="C33" s="1">
        <f>BLS_Table_3!C32</f>
        <v>5.7</v>
      </c>
      <c r="D33" s="1">
        <f>BLS_Table_3!D32</f>
        <v>5.6</v>
      </c>
      <c r="E33" s="1">
        <f>BLS_Table_3!E32</f>
        <v>5.4</v>
      </c>
      <c r="F33" s="1">
        <f t="shared" si="0"/>
        <v>-1</v>
      </c>
    </row>
    <row r="34" spans="1:6" x14ac:dyDescent="0.2">
      <c r="A34" s="8" t="s">
        <v>31</v>
      </c>
      <c r="B34" s="1">
        <f>BLS_Table_3!B33</f>
        <v>6.2</v>
      </c>
      <c r="C34" s="1">
        <f>BLS_Table_3!C33</f>
        <v>6.7</v>
      </c>
      <c r="D34" s="1">
        <f>BLS_Table_3!D33</f>
        <v>6.8</v>
      </c>
      <c r="E34" s="1">
        <f>BLS_Table_3!E33</f>
        <v>6.8</v>
      </c>
      <c r="F34" s="1">
        <f t="shared" si="0"/>
        <v>0.59999999999999964</v>
      </c>
    </row>
    <row r="35" spans="1:6" x14ac:dyDescent="0.2">
      <c r="A35" s="8" t="s">
        <v>32</v>
      </c>
      <c r="B35" s="1">
        <f>BLS_Table_3!B34</f>
        <v>5.9</v>
      </c>
      <c r="C35" s="1">
        <f>BLS_Table_3!C34</f>
        <v>5.2</v>
      </c>
      <c r="D35" s="1">
        <f>BLS_Table_3!D34</f>
        <v>5.0999999999999996</v>
      </c>
      <c r="E35" s="1">
        <f>BLS_Table_3!E34</f>
        <v>4.8</v>
      </c>
      <c r="F35" s="1">
        <f t="shared" si="0"/>
        <v>-1.1000000000000005</v>
      </c>
    </row>
    <row r="36" spans="1:6" x14ac:dyDescent="0.2">
      <c r="A36" s="8" t="s">
        <v>33</v>
      </c>
      <c r="B36" s="1">
        <f>BLS_Table_3!B35</f>
        <v>5.7</v>
      </c>
      <c r="C36" s="1">
        <f>BLS_Table_3!C35</f>
        <v>5.9</v>
      </c>
      <c r="D36" s="1">
        <f>BLS_Table_3!D35</f>
        <v>5.8</v>
      </c>
      <c r="E36" s="1">
        <f>BLS_Table_3!E35</f>
        <v>5.7</v>
      </c>
      <c r="F36" s="1">
        <f t="shared" si="0"/>
        <v>0</v>
      </c>
    </row>
    <row r="37" spans="1:6" x14ac:dyDescent="0.2">
      <c r="A37" s="8" t="s">
        <v>34</v>
      </c>
      <c r="B37" s="1">
        <f>BLS_Table_3!B36</f>
        <v>2.8</v>
      </c>
      <c r="C37" s="1">
        <f>BLS_Table_3!C36</f>
        <v>2.9</v>
      </c>
      <c r="D37" s="1">
        <f>BLS_Table_3!D36</f>
        <v>2.8</v>
      </c>
      <c r="E37" s="1">
        <f>BLS_Table_3!E36</f>
        <v>2.8</v>
      </c>
      <c r="F37" s="1">
        <f t="shared" si="0"/>
        <v>0</v>
      </c>
    </row>
    <row r="38" spans="1:6" x14ac:dyDescent="0.2">
      <c r="A38" s="8" t="s">
        <v>35</v>
      </c>
      <c r="B38" s="1">
        <f>BLS_Table_3!B37</f>
        <v>5.2</v>
      </c>
      <c r="C38" s="1">
        <f>BLS_Table_3!C37</f>
        <v>4.5999999999999996</v>
      </c>
      <c r="D38" s="1">
        <f>BLS_Table_3!D37</f>
        <v>4.5</v>
      </c>
      <c r="E38" s="1">
        <f>BLS_Table_3!E37</f>
        <v>4.4000000000000004</v>
      </c>
      <c r="F38" s="1">
        <f t="shared" si="0"/>
        <v>-0.79999999999999982</v>
      </c>
    </row>
    <row r="39" spans="1:6" x14ac:dyDescent="0.2">
      <c r="A39" s="8" t="s">
        <v>36</v>
      </c>
      <c r="B39" s="1">
        <f>BLS_Table_3!B38</f>
        <v>4.0999999999999996</v>
      </c>
      <c r="C39" s="1">
        <f>BLS_Table_3!C38</f>
        <v>4.5999999999999996</v>
      </c>
      <c r="D39" s="1">
        <f>BLS_Table_3!D38</f>
        <v>4.4000000000000004</v>
      </c>
      <c r="E39" s="1">
        <f>BLS_Table_3!E38</f>
        <v>4.3</v>
      </c>
      <c r="F39" s="1">
        <f t="shared" si="0"/>
        <v>0.20000000000000018</v>
      </c>
    </row>
    <row r="40" spans="1:6" x14ac:dyDescent="0.2">
      <c r="A40" s="8" t="s">
        <v>37</v>
      </c>
      <c r="B40" s="1">
        <f>BLS_Table_3!B39</f>
        <v>6.8</v>
      </c>
      <c r="C40" s="1">
        <f>BLS_Table_3!C39</f>
        <v>6.1</v>
      </c>
      <c r="D40" s="1">
        <f>BLS_Table_3!D39</f>
        <v>6.2</v>
      </c>
      <c r="E40" s="1">
        <f>BLS_Table_3!E39</f>
        <v>6</v>
      </c>
      <c r="F40" s="1">
        <f t="shared" si="0"/>
        <v>-0.79999999999999982</v>
      </c>
    </row>
    <row r="41" spans="1:6" x14ac:dyDescent="0.2">
      <c r="A41" s="8" t="s">
        <v>38</v>
      </c>
      <c r="B41" s="1">
        <f>BLS_Table_3!B40</f>
        <v>5.2</v>
      </c>
      <c r="C41" s="1">
        <f>BLS_Table_3!C40</f>
        <v>5.4</v>
      </c>
      <c r="D41" s="1">
        <f>BLS_Table_3!D40</f>
        <v>5.3</v>
      </c>
      <c r="E41" s="1">
        <f>BLS_Table_3!E40</f>
        <v>5.0999999999999996</v>
      </c>
      <c r="F41" s="1">
        <f t="shared" si="0"/>
        <v>-0.10000000000000053</v>
      </c>
    </row>
    <row r="42" spans="1:6" x14ac:dyDescent="0.2">
      <c r="A42" s="8" t="s">
        <v>39</v>
      </c>
      <c r="B42" s="1">
        <f>BLS_Table_3!B41</f>
        <v>7</v>
      </c>
      <c r="C42" s="1">
        <f>BLS_Table_3!C41</f>
        <v>5.7</v>
      </c>
      <c r="D42" s="1">
        <f>BLS_Table_3!D41</f>
        <v>5.4</v>
      </c>
      <c r="E42" s="1">
        <f>BLS_Table_3!E41</f>
        <v>5.3</v>
      </c>
      <c r="F42" s="1">
        <f t="shared" si="0"/>
        <v>-1.7000000000000002</v>
      </c>
    </row>
    <row r="43" spans="1:6" x14ac:dyDescent="0.2">
      <c r="A43" s="8" t="s">
        <v>40</v>
      </c>
      <c r="B43" s="1">
        <f>BLS_Table_3!B42</f>
        <v>6.6</v>
      </c>
      <c r="C43" s="1">
        <f>BLS_Table_3!C42</f>
        <v>6</v>
      </c>
      <c r="D43" s="1">
        <f>BLS_Table_3!D42</f>
        <v>5.7</v>
      </c>
      <c r="E43" s="1">
        <f>BLS_Table_3!E42</f>
        <v>5.6</v>
      </c>
      <c r="F43" s="1">
        <f t="shared" si="0"/>
        <v>-1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3.7</v>
      </c>
      <c r="D44" s="1">
        <f>BLS_Table_3!D43</f>
        <v>3.5</v>
      </c>
      <c r="E44" s="1">
        <f>BLS_Table_3!E43</f>
        <v>3.2</v>
      </c>
      <c r="F44" s="1">
        <f t="shared" si="0"/>
        <v>-9.9999999999999645E-2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5.7</v>
      </c>
      <c r="D45" s="1">
        <f>BLS_Table_3!D44</f>
        <v>5.7</v>
      </c>
      <c r="E45" s="1">
        <f>BLS_Table_3!E44</f>
        <v>5.6</v>
      </c>
      <c r="F45" s="1">
        <f t="shared" si="0"/>
        <v>-1</v>
      </c>
    </row>
    <row r="46" spans="1:6" x14ac:dyDescent="0.2">
      <c r="A46" s="8" t="s">
        <v>43</v>
      </c>
      <c r="B46" s="1">
        <f>BLS_Table_3!B45</f>
        <v>4.7</v>
      </c>
      <c r="C46" s="1">
        <f>BLS_Table_3!C45</f>
        <v>4.0999999999999996</v>
      </c>
      <c r="D46" s="1">
        <f>BLS_Table_3!D45</f>
        <v>4.2</v>
      </c>
      <c r="E46" s="1">
        <f>BLS_Table_3!E45</f>
        <v>4.4000000000000004</v>
      </c>
      <c r="F46" s="1">
        <f t="shared" si="0"/>
        <v>-0.29999999999999982</v>
      </c>
    </row>
    <row r="47" spans="1:6" x14ac:dyDescent="0.2">
      <c r="A47" s="8" t="s">
        <v>44</v>
      </c>
      <c r="B47" s="1">
        <f>BLS_Table_3!B46</f>
        <v>3.6</v>
      </c>
      <c r="C47" s="1">
        <f>BLS_Table_3!C46</f>
        <v>3.7</v>
      </c>
      <c r="D47" s="1">
        <f>BLS_Table_3!D46</f>
        <v>3.6</v>
      </c>
      <c r="E47" s="1">
        <f>BLS_Table_3!E46</f>
        <v>3.6</v>
      </c>
      <c r="F47" s="1">
        <f t="shared" si="0"/>
        <v>0</v>
      </c>
    </row>
    <row r="48" spans="1:6" x14ac:dyDescent="0.2">
      <c r="A48" s="8" t="s">
        <v>45</v>
      </c>
      <c r="B48" s="1">
        <f>BLS_Table_3!B47</f>
        <v>4.2</v>
      </c>
      <c r="C48" s="1">
        <f>BLS_Table_3!C47</f>
        <v>3.6</v>
      </c>
      <c r="D48" s="1">
        <f>BLS_Table_3!D47</f>
        <v>3.7</v>
      </c>
      <c r="E48" s="1">
        <f>BLS_Table_3!E47</f>
        <v>3.7</v>
      </c>
      <c r="F48" s="1">
        <f t="shared" si="0"/>
        <v>-0.5</v>
      </c>
    </row>
    <row r="49" spans="1:6" x14ac:dyDescent="0.2">
      <c r="A49" s="8" t="s">
        <v>46</v>
      </c>
      <c r="B49" s="1">
        <f>BLS_Table_3!B48</f>
        <v>4.9000000000000004</v>
      </c>
      <c r="C49" s="1">
        <f>BLS_Table_3!C48</f>
        <v>4.5</v>
      </c>
      <c r="D49" s="1">
        <f>BLS_Table_3!D48</f>
        <v>4.3</v>
      </c>
      <c r="E49" s="1">
        <f>BLS_Table_3!E48</f>
        <v>4.2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6.3</v>
      </c>
      <c r="C50" s="1">
        <f>BLS_Table_3!C49</f>
        <v>5.3</v>
      </c>
      <c r="D50" s="1">
        <f>BLS_Table_3!D49</f>
        <v>5.2</v>
      </c>
      <c r="E50" s="1">
        <f>BLS_Table_3!E49</f>
        <v>5.2</v>
      </c>
      <c r="F50" s="1">
        <f t="shared" si="0"/>
        <v>-1.0999999999999996</v>
      </c>
    </row>
    <row r="51" spans="1:6" x14ac:dyDescent="0.2">
      <c r="A51" s="8" t="s">
        <v>48</v>
      </c>
      <c r="B51" s="1">
        <f>BLS_Table_3!B50</f>
        <v>6.1</v>
      </c>
      <c r="C51" s="1">
        <f>BLS_Table_3!C50</f>
        <v>7.6</v>
      </c>
      <c r="D51" s="1">
        <f>BLS_Table_3!D50</f>
        <v>7.3</v>
      </c>
      <c r="E51" s="1">
        <f>BLS_Table_3!E50</f>
        <v>6.9</v>
      </c>
      <c r="F51" s="1">
        <f t="shared" si="0"/>
        <v>0.80000000000000071</v>
      </c>
    </row>
    <row r="52" spans="1:6" x14ac:dyDescent="0.2">
      <c r="A52" s="8" t="s">
        <v>49</v>
      </c>
      <c r="B52" s="1">
        <f>BLS_Table_3!B51</f>
        <v>5.3</v>
      </c>
      <c r="C52" s="1">
        <f>BLS_Table_3!C51</f>
        <v>4.5</v>
      </c>
      <c r="D52" s="1">
        <f>BLS_Table_3!D51</f>
        <v>4.3</v>
      </c>
      <c r="E52" s="1">
        <f>BLS_Table_3!E51</f>
        <v>4.3</v>
      </c>
      <c r="F52" s="1">
        <f t="shared" si="0"/>
        <v>-1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4</v>
      </c>
      <c r="D53" s="1">
        <f>BLS_Table_3!D52</f>
        <v>4</v>
      </c>
      <c r="E53" s="1">
        <f>BLS_Table_3!E52</f>
        <v>4</v>
      </c>
      <c r="F53" s="1">
        <f t="shared" si="0"/>
        <v>-0.29999999999999982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51" sqref="C51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41913</v>
      </c>
      <c r="C1" s="4">
        <v>42217</v>
      </c>
      <c r="D1" s="4">
        <v>42248</v>
      </c>
      <c r="E1" s="6">
        <v>42278</v>
      </c>
      <c r="F1" s="5" t="s">
        <v>52</v>
      </c>
    </row>
    <row r="2" spans="1:6" x14ac:dyDescent="0.2">
      <c r="A2" s="8" t="s">
        <v>51</v>
      </c>
      <c r="B2" s="17">
        <v>139840</v>
      </c>
      <c r="C2" s="17">
        <v>142246</v>
      </c>
      <c r="D2" s="17">
        <v>142383</v>
      </c>
      <c r="E2" s="17">
        <v>142654</v>
      </c>
      <c r="F2" s="1">
        <f>((E2/B2)-1)*100</f>
        <v>2.0122997711670587</v>
      </c>
    </row>
    <row r="3" spans="1:6" x14ac:dyDescent="0.2">
      <c r="A3" s="8" t="s">
        <v>0</v>
      </c>
      <c r="B3" s="25">
        <f>BLS_T5_Total!B2</f>
        <v>1937.8</v>
      </c>
      <c r="C3" s="25">
        <f>BLS_T5_Total!C2</f>
        <v>1953.7</v>
      </c>
      <c r="D3" s="25">
        <f>BLS_T5_Total!D2</f>
        <v>1956.5</v>
      </c>
      <c r="E3" s="25">
        <f>BLS_T5_Total!E2</f>
        <v>1958.9</v>
      </c>
      <c r="F3" s="1">
        <f>((E3/B3)-1)*100</f>
        <v>1.088863659820416</v>
      </c>
    </row>
    <row r="4" spans="1:6" x14ac:dyDescent="0.2">
      <c r="A4" s="8" t="s">
        <v>1</v>
      </c>
      <c r="B4" s="25">
        <f>BLS_T5_Total!B3</f>
        <v>337.2</v>
      </c>
      <c r="C4" s="25">
        <f>BLS_T5_Total!C3</f>
        <v>336</v>
      </c>
      <c r="D4" s="25">
        <f>BLS_T5_Total!D3</f>
        <v>336.6</v>
      </c>
      <c r="E4" s="25">
        <f>BLS_T5_Total!E3</f>
        <v>339.6</v>
      </c>
      <c r="F4" s="1">
        <f t="shared" ref="F4:F53" si="0">((E4/B4)-1)*100</f>
        <v>0.7117437722420128</v>
      </c>
    </row>
    <row r="5" spans="1:6" x14ac:dyDescent="0.2">
      <c r="A5" s="8" t="s">
        <v>2</v>
      </c>
      <c r="B5" s="25">
        <f>BLS_T5_Total!B4</f>
        <v>2589.3000000000002</v>
      </c>
      <c r="C5" s="25">
        <f>BLS_T5_Total!C4</f>
        <v>2626.8</v>
      </c>
      <c r="D5" s="25">
        <f>BLS_T5_Total!D4</f>
        <v>2630.9</v>
      </c>
      <c r="E5" s="25">
        <f>BLS_T5_Total!E4</f>
        <v>2649.6</v>
      </c>
      <c r="F5" s="1">
        <f t="shared" si="0"/>
        <v>2.3288147375738477</v>
      </c>
    </row>
    <row r="6" spans="1:6" x14ac:dyDescent="0.2">
      <c r="A6" s="8" t="s">
        <v>3</v>
      </c>
      <c r="B6" s="25">
        <f>BLS_T5_Total!B5</f>
        <v>1195.5</v>
      </c>
      <c r="C6" s="25">
        <f>BLS_T5_Total!C5</f>
        <v>1215.2</v>
      </c>
      <c r="D6" s="25">
        <f>BLS_T5_Total!D5</f>
        <v>1215.0999999999999</v>
      </c>
      <c r="E6" s="25">
        <f>BLS_T5_Total!E5</f>
        <v>1214.9000000000001</v>
      </c>
      <c r="F6" s="1">
        <f t="shared" si="0"/>
        <v>1.6227519866164775</v>
      </c>
    </row>
    <row r="7" spans="1:6" x14ac:dyDescent="0.2">
      <c r="A7" s="8" t="s">
        <v>4</v>
      </c>
      <c r="B7" s="25">
        <f>BLS_T5_Total!B6</f>
        <v>15790.1</v>
      </c>
      <c r="C7" s="25">
        <f>BLS_T5_Total!C6</f>
        <v>16190.8</v>
      </c>
      <c r="D7" s="25">
        <f>BLS_T5_Total!D6</f>
        <v>16211.9</v>
      </c>
      <c r="E7" s="25">
        <f>BLS_T5_Total!E6</f>
        <v>16253.1</v>
      </c>
      <c r="F7" s="1">
        <f t="shared" si="0"/>
        <v>2.9322170220581256</v>
      </c>
    </row>
    <row r="8" spans="1:6" x14ac:dyDescent="0.2">
      <c r="A8" s="8" t="s">
        <v>5</v>
      </c>
      <c r="B8" s="25">
        <f>BLS_T5_Total!B7</f>
        <v>2481.1999999999998</v>
      </c>
      <c r="C8" s="25">
        <f>BLS_T5_Total!C7</f>
        <v>2521.6999999999998</v>
      </c>
      <c r="D8" s="25">
        <f>BLS_T5_Total!D7</f>
        <v>2520.1</v>
      </c>
      <c r="E8" s="25">
        <f>BLS_T5_Total!E7</f>
        <v>2533.1</v>
      </c>
      <c r="F8" s="1">
        <f t="shared" si="0"/>
        <v>2.0917298081573499</v>
      </c>
    </row>
    <row r="9" spans="1:6" x14ac:dyDescent="0.2">
      <c r="A9" s="8" t="s">
        <v>6</v>
      </c>
      <c r="B9" s="25">
        <f>BLS_T5_Total!B8</f>
        <v>1670</v>
      </c>
      <c r="C9" s="25">
        <f>BLS_T5_Total!C8</f>
        <v>1701.1</v>
      </c>
      <c r="D9" s="25">
        <f>BLS_T5_Total!D8</f>
        <v>1696.3</v>
      </c>
      <c r="E9" s="25">
        <f>BLS_T5_Total!E8</f>
        <v>1694.1</v>
      </c>
      <c r="F9" s="1">
        <f t="shared" si="0"/>
        <v>1.4431137724550736</v>
      </c>
    </row>
    <row r="10" spans="1:6" x14ac:dyDescent="0.2">
      <c r="A10" s="8" t="s">
        <v>7</v>
      </c>
      <c r="B10" s="25">
        <f>BLS_T5_Total!B9</f>
        <v>440.9</v>
      </c>
      <c r="C10" s="25">
        <f>BLS_T5_Total!C9</f>
        <v>443.9</v>
      </c>
      <c r="D10" s="25">
        <f>BLS_T5_Total!D9</f>
        <v>445.2</v>
      </c>
      <c r="E10" s="25">
        <f>BLS_T5_Total!E9</f>
        <v>445.2</v>
      </c>
      <c r="F10" s="1">
        <f t="shared" si="0"/>
        <v>0.97527784078021984</v>
      </c>
    </row>
    <row r="11" spans="1:6" x14ac:dyDescent="0.2">
      <c r="A11" s="8" t="s">
        <v>8</v>
      </c>
      <c r="B11" s="25">
        <f>BLS_T5_Total!B10</f>
        <v>759.5</v>
      </c>
      <c r="C11" s="25">
        <f>BLS_T5_Total!C10</f>
        <v>764.4</v>
      </c>
      <c r="D11" s="25">
        <f>BLS_T5_Total!D10</f>
        <v>765.3</v>
      </c>
      <c r="E11" s="25">
        <f>BLS_T5_Total!E10</f>
        <v>767.3</v>
      </c>
      <c r="F11" s="1">
        <f t="shared" si="0"/>
        <v>1.02699144173799</v>
      </c>
    </row>
    <row r="12" spans="1:6" x14ac:dyDescent="0.2">
      <c r="A12" s="8" t="s">
        <v>9</v>
      </c>
      <c r="B12" s="25">
        <f>BLS_T5_Total!B11</f>
        <v>7910.3</v>
      </c>
      <c r="C12" s="25">
        <f>BLS_T5_Total!C11</f>
        <v>8111.8</v>
      </c>
      <c r="D12" s="25">
        <f>BLS_T5_Total!D11</f>
        <v>8115</v>
      </c>
      <c r="E12" s="25">
        <f>BLS_T5_Total!E11</f>
        <v>8150.2</v>
      </c>
      <c r="F12" s="1">
        <f t="shared" si="0"/>
        <v>3.0327547627776452</v>
      </c>
    </row>
    <row r="13" spans="1:6" x14ac:dyDescent="0.2">
      <c r="A13" s="8" t="s">
        <v>10</v>
      </c>
      <c r="B13" s="25">
        <f>BLS_T5_Total!B12</f>
        <v>4205.7</v>
      </c>
      <c r="C13" s="25">
        <f>BLS_T5_Total!C12</f>
        <v>4260.3</v>
      </c>
      <c r="D13" s="25">
        <f>BLS_T5_Total!D12</f>
        <v>4273.8</v>
      </c>
      <c r="E13" s="25">
        <f>BLS_T5_Total!E12</f>
        <v>4302.8</v>
      </c>
      <c r="F13" s="1">
        <f t="shared" si="0"/>
        <v>2.3087714292507888</v>
      </c>
    </row>
    <row r="14" spans="1:6" x14ac:dyDescent="0.2">
      <c r="A14" s="8" t="s">
        <v>11</v>
      </c>
      <c r="B14" s="25">
        <f>BLS_T5_Total!B13</f>
        <v>625.20000000000005</v>
      </c>
      <c r="C14" s="25">
        <f>BLS_T5_Total!C13</f>
        <v>642.6</v>
      </c>
      <c r="D14" s="25">
        <f>BLS_T5_Total!D13</f>
        <v>634.5</v>
      </c>
      <c r="E14" s="25">
        <f>BLS_T5_Total!E13</f>
        <v>637.1</v>
      </c>
      <c r="F14" s="1">
        <f t="shared" si="0"/>
        <v>1.9033909149072326</v>
      </c>
    </row>
    <row r="15" spans="1:6" x14ac:dyDescent="0.2">
      <c r="A15" s="8" t="s">
        <v>12</v>
      </c>
      <c r="B15" s="25">
        <f>BLS_T5_Total!B14</f>
        <v>658.4</v>
      </c>
      <c r="C15" s="25">
        <f>BLS_T5_Total!C14</f>
        <v>675</v>
      </c>
      <c r="D15" s="25">
        <f>BLS_T5_Total!D14</f>
        <v>675.8</v>
      </c>
      <c r="E15" s="25">
        <f>BLS_T5_Total!E14</f>
        <v>683.5</v>
      </c>
      <c r="F15" s="1">
        <f t="shared" si="0"/>
        <v>3.812272174969622</v>
      </c>
    </row>
    <row r="16" spans="1:6" x14ac:dyDescent="0.2">
      <c r="A16" s="8" t="s">
        <v>13</v>
      </c>
      <c r="B16" s="25">
        <f>BLS_T5_Total!B15</f>
        <v>5886.9</v>
      </c>
      <c r="C16" s="25">
        <f>BLS_T5_Total!C15</f>
        <v>5916.1</v>
      </c>
      <c r="D16" s="25">
        <f>BLS_T5_Total!D15</f>
        <v>5913.1</v>
      </c>
      <c r="E16" s="25">
        <f>BLS_T5_Total!E15</f>
        <v>5927.2</v>
      </c>
      <c r="F16" s="1">
        <f t="shared" si="0"/>
        <v>0.68457082675092984</v>
      </c>
    </row>
    <row r="17" spans="1:6" x14ac:dyDescent="0.2">
      <c r="A17" s="8" t="s">
        <v>14</v>
      </c>
      <c r="B17" s="25">
        <f>BLS_T5_Total!B16</f>
        <v>2996.6</v>
      </c>
      <c r="C17" s="25">
        <f>BLS_T5_Total!C16</f>
        <v>3059</v>
      </c>
      <c r="D17" s="25">
        <f>BLS_T5_Total!D16</f>
        <v>3060.6</v>
      </c>
      <c r="E17" s="25">
        <f>BLS_T5_Total!E16</f>
        <v>3057.2</v>
      </c>
      <c r="F17" s="1">
        <f t="shared" si="0"/>
        <v>2.0222919308549692</v>
      </c>
    </row>
    <row r="18" spans="1:6" x14ac:dyDescent="0.2">
      <c r="A18" s="8" t="s">
        <v>15</v>
      </c>
      <c r="B18" s="25">
        <f>BLS_T5_Total!B17</f>
        <v>1555</v>
      </c>
      <c r="C18" s="25">
        <f>BLS_T5_Total!C17</f>
        <v>1575.1</v>
      </c>
      <c r="D18" s="25">
        <f>BLS_T5_Total!D17</f>
        <v>1576.4</v>
      </c>
      <c r="E18" s="25">
        <f>BLS_T5_Total!E17</f>
        <v>1577.3</v>
      </c>
      <c r="F18" s="1">
        <f t="shared" si="0"/>
        <v>1.4340836012861624</v>
      </c>
    </row>
    <row r="19" spans="1:6" x14ac:dyDescent="0.2">
      <c r="A19" s="8" t="s">
        <v>16</v>
      </c>
      <c r="B19" s="25">
        <f>BLS_T5_Total!B18</f>
        <v>1399.6</v>
      </c>
      <c r="C19" s="25">
        <f>BLS_T5_Total!C18</f>
        <v>1399.3</v>
      </c>
      <c r="D19" s="25">
        <f>BLS_T5_Total!D18</f>
        <v>1408</v>
      </c>
      <c r="E19" s="25">
        <f>BLS_T5_Total!E18</f>
        <v>1410.5</v>
      </c>
      <c r="F19" s="1">
        <f>((E19/B19)-1)*100</f>
        <v>0.77879394112603251</v>
      </c>
    </row>
    <row r="20" spans="1:6" x14ac:dyDescent="0.2">
      <c r="A20" s="8" t="s">
        <v>17</v>
      </c>
      <c r="B20" s="25">
        <f>BLS_T5_Total!B19</f>
        <v>1872.3</v>
      </c>
      <c r="C20" s="25">
        <f>BLS_T5_Total!C19</f>
        <v>1895.9</v>
      </c>
      <c r="D20" s="25">
        <f>BLS_T5_Total!D19</f>
        <v>1898.3</v>
      </c>
      <c r="E20" s="25">
        <f>BLS_T5_Total!E19</f>
        <v>1904.1</v>
      </c>
      <c r="F20" s="1">
        <f t="shared" si="0"/>
        <v>1.6984457618971271</v>
      </c>
    </row>
    <row r="21" spans="1:6" x14ac:dyDescent="0.2">
      <c r="A21" s="8" t="s">
        <v>18</v>
      </c>
      <c r="B21" s="25">
        <f>BLS_T5_Total!B20</f>
        <v>1991.8</v>
      </c>
      <c r="C21" s="25">
        <f>BLS_T5_Total!C20</f>
        <v>1990.5</v>
      </c>
      <c r="D21" s="25">
        <f>BLS_T5_Total!D20</f>
        <v>1988.9</v>
      </c>
      <c r="E21" s="25">
        <f>BLS_T5_Total!E20</f>
        <v>1982.7</v>
      </c>
      <c r="F21" s="1">
        <f t="shared" si="0"/>
        <v>-0.45687318003815314</v>
      </c>
    </row>
    <row r="22" spans="1:6" x14ac:dyDescent="0.2">
      <c r="A22" s="8" t="s">
        <v>19</v>
      </c>
      <c r="B22" s="25">
        <f>BLS_T5_Total!B21</f>
        <v>605.9</v>
      </c>
      <c r="C22" s="25">
        <f>BLS_T5_Total!C21</f>
        <v>611.70000000000005</v>
      </c>
      <c r="D22" s="25">
        <f>BLS_T5_Total!D21</f>
        <v>611.6</v>
      </c>
      <c r="E22" s="25">
        <f>BLS_T5_Total!E21</f>
        <v>611.4</v>
      </c>
      <c r="F22" s="1">
        <f t="shared" si="0"/>
        <v>0.90774055124607234</v>
      </c>
    </row>
    <row r="23" spans="1:6" x14ac:dyDescent="0.2">
      <c r="A23" s="8" t="s">
        <v>20</v>
      </c>
      <c r="B23" s="25">
        <f>BLS_T5_Total!B22</f>
        <v>2632.8</v>
      </c>
      <c r="C23" s="25">
        <f>BLS_T5_Total!C22</f>
        <v>2674.3</v>
      </c>
      <c r="D23" s="25">
        <f>BLS_T5_Total!D22</f>
        <v>2674</v>
      </c>
      <c r="E23" s="25">
        <f>BLS_T5_Total!E22</f>
        <v>2684.8</v>
      </c>
      <c r="F23" s="1">
        <f t="shared" si="0"/>
        <v>1.9750835612275974</v>
      </c>
    </row>
    <row r="24" spans="1:6" x14ac:dyDescent="0.2">
      <c r="A24" s="8" t="s">
        <v>21</v>
      </c>
      <c r="B24" s="25">
        <f>BLS_T5_Total!B23</f>
        <v>3428.1</v>
      </c>
      <c r="C24" s="25">
        <f>BLS_T5_Total!C23</f>
        <v>3499.9</v>
      </c>
      <c r="D24" s="25">
        <f>BLS_T5_Total!D23</f>
        <v>3497.7</v>
      </c>
      <c r="E24" s="25">
        <f>BLS_T5_Total!E23</f>
        <v>3508.7</v>
      </c>
      <c r="F24" s="1">
        <f t="shared" si="0"/>
        <v>2.3511566173682219</v>
      </c>
    </row>
    <row r="25" spans="1:6" x14ac:dyDescent="0.2">
      <c r="A25" s="8" t="s">
        <v>22</v>
      </c>
      <c r="B25" s="25">
        <f>BLS_T5_Total!B24</f>
        <v>4197.3</v>
      </c>
      <c r="C25" s="25">
        <f>BLS_T5_Total!C24</f>
        <v>4281.3</v>
      </c>
      <c r="D25" s="25">
        <f>BLS_T5_Total!D24</f>
        <v>4263.3</v>
      </c>
      <c r="E25" s="25">
        <f>BLS_T5_Total!E24</f>
        <v>4276.8999999999996</v>
      </c>
      <c r="F25" s="1">
        <f t="shared" si="0"/>
        <v>1.8964572463250118</v>
      </c>
    </row>
    <row r="26" spans="1:6" x14ac:dyDescent="0.2">
      <c r="A26" s="8" t="s">
        <v>23</v>
      </c>
      <c r="B26" s="25">
        <f>BLS_T5_Total!B25</f>
        <v>2829.6</v>
      </c>
      <c r="C26" s="25">
        <f>BLS_T5_Total!C25</f>
        <v>2862.1</v>
      </c>
      <c r="D26" s="25">
        <f>BLS_T5_Total!D25</f>
        <v>2855.2</v>
      </c>
      <c r="E26" s="25">
        <f>BLS_T5_Total!E25</f>
        <v>2853.5</v>
      </c>
      <c r="F26" s="1">
        <f t="shared" si="0"/>
        <v>0.8446423522759483</v>
      </c>
    </row>
    <row r="27" spans="1:6" x14ac:dyDescent="0.2">
      <c r="A27" s="8" t="s">
        <v>24</v>
      </c>
      <c r="B27" s="25">
        <f>BLS_T5_Total!B26</f>
        <v>1122.9000000000001</v>
      </c>
      <c r="C27" s="25">
        <f>BLS_T5_Total!C26</f>
        <v>1131.7</v>
      </c>
      <c r="D27" s="25">
        <f>BLS_T5_Total!D26</f>
        <v>1131</v>
      </c>
      <c r="E27" s="25">
        <f>BLS_T5_Total!E26</f>
        <v>1131.2</v>
      </c>
      <c r="F27" s="1">
        <f t="shared" si="0"/>
        <v>0.73915753851634403</v>
      </c>
    </row>
    <row r="28" spans="1:6" x14ac:dyDescent="0.2">
      <c r="A28" s="8" t="s">
        <v>25</v>
      </c>
      <c r="B28" s="25">
        <f>BLS_T5_Total!B27</f>
        <v>2740.6</v>
      </c>
      <c r="C28" s="25">
        <f>BLS_T5_Total!C27</f>
        <v>2777.8</v>
      </c>
      <c r="D28" s="25">
        <f>BLS_T5_Total!D27</f>
        <v>2766.3</v>
      </c>
      <c r="E28" s="25">
        <f>BLS_T5_Total!E27</f>
        <v>2767.7</v>
      </c>
      <c r="F28" s="1">
        <f t="shared" si="0"/>
        <v>0.98883456177478735</v>
      </c>
    </row>
    <row r="29" spans="1:6" x14ac:dyDescent="0.2">
      <c r="A29" s="8" t="s">
        <v>26</v>
      </c>
      <c r="B29" s="25">
        <f>BLS_T5_Total!B28</f>
        <v>453.3</v>
      </c>
      <c r="C29" s="25">
        <f>BLS_T5_Total!C28</f>
        <v>457.3</v>
      </c>
      <c r="D29" s="25">
        <f>BLS_T5_Total!D28</f>
        <v>456.8</v>
      </c>
      <c r="E29" s="25">
        <f>BLS_T5_Total!E28</f>
        <v>457.5</v>
      </c>
      <c r="F29" s="1">
        <f t="shared" si="0"/>
        <v>0.92653871608205929</v>
      </c>
    </row>
    <row r="30" spans="1:6" x14ac:dyDescent="0.2">
      <c r="A30" s="8" t="s">
        <v>27</v>
      </c>
      <c r="B30" s="25">
        <f>BLS_T5_Total!B29</f>
        <v>995.8</v>
      </c>
      <c r="C30" s="25">
        <f>BLS_T5_Total!C29</f>
        <v>1001.7</v>
      </c>
      <c r="D30" s="25">
        <f>BLS_T5_Total!D29</f>
        <v>1000.6</v>
      </c>
      <c r="E30" s="25">
        <f>BLS_T5_Total!E29</f>
        <v>1007.9</v>
      </c>
      <c r="F30" s="1">
        <f t="shared" si="0"/>
        <v>1.2151034344245915</v>
      </c>
    </row>
    <row r="31" spans="1:6" x14ac:dyDescent="0.2">
      <c r="A31" s="8" t="s">
        <v>28</v>
      </c>
      <c r="B31" s="25">
        <f>BLS_T5_Total!B30</f>
        <v>1224.3</v>
      </c>
      <c r="C31" s="25">
        <f>BLS_T5_Total!C30</f>
        <v>1264.3</v>
      </c>
      <c r="D31" s="25">
        <f>BLS_T5_Total!D30</f>
        <v>1260.2</v>
      </c>
      <c r="E31" s="25">
        <f>BLS_T5_Total!E30</f>
        <v>1266.4000000000001</v>
      </c>
      <c r="F31" s="1">
        <f t="shared" si="0"/>
        <v>3.4386996651147639</v>
      </c>
    </row>
    <row r="32" spans="1:6" x14ac:dyDescent="0.2">
      <c r="A32" s="8" t="s">
        <v>29</v>
      </c>
      <c r="B32" s="25">
        <f>BLS_T5_Total!B31</f>
        <v>651.5</v>
      </c>
      <c r="C32" s="25">
        <f>BLS_T5_Total!C31</f>
        <v>653.5</v>
      </c>
      <c r="D32" s="25">
        <f>BLS_T5_Total!D31</f>
        <v>653.9</v>
      </c>
      <c r="E32" s="25">
        <f>BLS_T5_Total!E31</f>
        <v>658.3</v>
      </c>
      <c r="F32" s="1">
        <f t="shared" si="0"/>
        <v>1.0437452033768224</v>
      </c>
    </row>
    <row r="33" spans="1:6" x14ac:dyDescent="0.2">
      <c r="A33" s="8" t="s">
        <v>30</v>
      </c>
      <c r="B33" s="25">
        <f>BLS_T5_Total!B32</f>
        <v>3974.3</v>
      </c>
      <c r="C33" s="25">
        <f>BLS_T5_Total!C32</f>
        <v>4004.6</v>
      </c>
      <c r="D33" s="25">
        <f>BLS_T5_Total!D32</f>
        <v>4012.6</v>
      </c>
      <c r="E33" s="25">
        <f>BLS_T5_Total!E32</f>
        <v>4028.7</v>
      </c>
      <c r="F33" s="1">
        <f t="shared" si="0"/>
        <v>1.3687945046926497</v>
      </c>
    </row>
    <row r="34" spans="1:6" x14ac:dyDescent="0.2">
      <c r="A34" s="8" t="s">
        <v>31</v>
      </c>
      <c r="B34" s="25">
        <f>BLS_T5_Total!B33</f>
        <v>824.7</v>
      </c>
      <c r="C34" s="25">
        <f>BLS_T5_Total!C33</f>
        <v>828</v>
      </c>
      <c r="D34" s="25">
        <f>BLS_T5_Total!D33</f>
        <v>827.2</v>
      </c>
      <c r="E34" s="25">
        <f>BLS_T5_Total!E33</f>
        <v>827.5</v>
      </c>
      <c r="F34" s="1">
        <f t="shared" si="0"/>
        <v>0.33951740026676447</v>
      </c>
    </row>
    <row r="35" spans="1:6" x14ac:dyDescent="0.2">
      <c r="A35" s="8" t="s">
        <v>32</v>
      </c>
      <c r="B35" s="25">
        <f>BLS_T5_Total!B34</f>
        <v>9132.9</v>
      </c>
      <c r="C35" s="25">
        <f>BLS_T5_Total!C34</f>
        <v>9249.2000000000007</v>
      </c>
      <c r="D35" s="25">
        <f>BLS_T5_Total!D34</f>
        <v>9268.2000000000007</v>
      </c>
      <c r="E35" s="25">
        <f>BLS_T5_Total!E34</f>
        <v>9296.9</v>
      </c>
      <c r="F35" s="1">
        <f t="shared" si="0"/>
        <v>1.7957056356688428</v>
      </c>
    </row>
    <row r="36" spans="1:6" x14ac:dyDescent="0.2">
      <c r="A36" s="8" t="s">
        <v>33</v>
      </c>
      <c r="B36" s="25">
        <f>BLS_T5_Total!B35</f>
        <v>4174.5</v>
      </c>
      <c r="C36" s="25">
        <f>BLS_T5_Total!C35</f>
        <v>4254.8999999999996</v>
      </c>
      <c r="D36" s="25">
        <f>BLS_T5_Total!D35</f>
        <v>4268.6000000000004</v>
      </c>
      <c r="E36" s="25">
        <f>BLS_T5_Total!E35</f>
        <v>4265.5</v>
      </c>
      <c r="F36" s="1">
        <f t="shared" si="0"/>
        <v>2.1799017846448665</v>
      </c>
    </row>
    <row r="37" spans="1:6" x14ac:dyDescent="0.2">
      <c r="A37" s="8" t="s">
        <v>34</v>
      </c>
      <c r="B37" s="25">
        <f>BLS_T5_Total!B36</f>
        <v>467.7</v>
      </c>
      <c r="C37" s="25">
        <f>BLS_T5_Total!C36</f>
        <v>460.5</v>
      </c>
      <c r="D37" s="25">
        <f>BLS_T5_Total!D36</f>
        <v>458.8</v>
      </c>
      <c r="E37" s="25">
        <f>BLS_T5_Total!E36</f>
        <v>458</v>
      </c>
      <c r="F37" s="1">
        <f t="shared" si="0"/>
        <v>-2.0739790463972563</v>
      </c>
    </row>
    <row r="38" spans="1:6" x14ac:dyDescent="0.2">
      <c r="A38" s="8" t="s">
        <v>35</v>
      </c>
      <c r="B38" s="25">
        <f>BLS_T5_Total!B37</f>
        <v>5349.8</v>
      </c>
      <c r="C38" s="25">
        <f>BLS_T5_Total!C37</f>
        <v>5409.5</v>
      </c>
      <c r="D38" s="25">
        <f>BLS_T5_Total!D37</f>
        <v>5396.4</v>
      </c>
      <c r="E38" s="25">
        <f>BLS_T5_Total!E37</f>
        <v>5427.2</v>
      </c>
      <c r="F38" s="1">
        <f t="shared" si="0"/>
        <v>1.4467830573105411</v>
      </c>
    </row>
    <row r="39" spans="1:6" x14ac:dyDescent="0.2">
      <c r="A39" s="8" t="s">
        <v>36</v>
      </c>
      <c r="B39" s="25">
        <f>BLS_T5_Total!B38</f>
        <v>1662.5</v>
      </c>
      <c r="C39" s="25">
        <f>BLS_T5_Total!C38</f>
        <v>1661.5</v>
      </c>
      <c r="D39" s="25">
        <f>BLS_T5_Total!D38</f>
        <v>1662.1</v>
      </c>
      <c r="E39" s="25">
        <f>BLS_T5_Total!E38</f>
        <v>1664.3</v>
      </c>
      <c r="F39" s="1">
        <f t="shared" si="0"/>
        <v>0.10827067669172408</v>
      </c>
    </row>
    <row r="40" spans="1:6" x14ac:dyDescent="0.2">
      <c r="A40" s="8" t="s">
        <v>37</v>
      </c>
      <c r="B40" s="25">
        <f>BLS_T5_Total!B39</f>
        <v>1737.2</v>
      </c>
      <c r="C40" s="25">
        <f>BLS_T5_Total!C39</f>
        <v>1782.4</v>
      </c>
      <c r="D40" s="25">
        <f>BLS_T5_Total!D39</f>
        <v>1781.5</v>
      </c>
      <c r="E40" s="25">
        <f>BLS_T5_Total!E39</f>
        <v>1783.6</v>
      </c>
      <c r="F40" s="1">
        <f t="shared" si="0"/>
        <v>2.6709647708956785</v>
      </c>
    </row>
    <row r="41" spans="1:6" x14ac:dyDescent="0.2">
      <c r="A41" s="8" t="s">
        <v>38</v>
      </c>
      <c r="B41" s="25">
        <f>BLS_T5_Total!B40</f>
        <v>5809.5</v>
      </c>
      <c r="C41" s="25">
        <f>BLS_T5_Total!C40</f>
        <v>5856.7</v>
      </c>
      <c r="D41" s="25">
        <f>BLS_T5_Total!D40</f>
        <v>5844.4</v>
      </c>
      <c r="E41" s="25">
        <f>BLS_T5_Total!E40</f>
        <v>5858.1</v>
      </c>
      <c r="F41" s="1">
        <f t="shared" si="0"/>
        <v>0.83656080557708012</v>
      </c>
    </row>
    <row r="42" spans="1:6" x14ac:dyDescent="0.2">
      <c r="A42" s="8" t="s">
        <v>39</v>
      </c>
      <c r="B42" s="25">
        <f>BLS_T5_Total!B41</f>
        <v>477.9</v>
      </c>
      <c r="C42" s="25">
        <f>BLS_T5_Total!C41</f>
        <v>483.9</v>
      </c>
      <c r="D42" s="25">
        <f>BLS_T5_Total!D41</f>
        <v>483.4</v>
      </c>
      <c r="E42" s="25">
        <f>BLS_T5_Total!E41</f>
        <v>483.5</v>
      </c>
      <c r="F42" s="1">
        <f t="shared" si="0"/>
        <v>1.1717932621887472</v>
      </c>
    </row>
    <row r="43" spans="1:6" x14ac:dyDescent="0.2">
      <c r="A43" s="8" t="s">
        <v>40</v>
      </c>
      <c r="B43" s="25">
        <f>BLS_T5_Total!B42</f>
        <v>1965.3</v>
      </c>
      <c r="C43" s="25">
        <f>BLS_T5_Total!C42</f>
        <v>2010.4</v>
      </c>
      <c r="D43" s="25">
        <f>BLS_T5_Total!D42</f>
        <v>2015.8</v>
      </c>
      <c r="E43" s="25">
        <f>BLS_T5_Total!E42</f>
        <v>2022.4</v>
      </c>
      <c r="F43" s="1">
        <f t="shared" si="0"/>
        <v>2.9054088434335767</v>
      </c>
    </row>
    <row r="44" spans="1:6" x14ac:dyDescent="0.2">
      <c r="A44" s="8" t="s">
        <v>41</v>
      </c>
      <c r="B44" s="25">
        <f>BLS_T5_Total!B43</f>
        <v>424.9</v>
      </c>
      <c r="C44" s="25">
        <f>BLS_T5_Total!C43</f>
        <v>430.4</v>
      </c>
      <c r="D44" s="25">
        <f>BLS_T5_Total!D43</f>
        <v>430.8</v>
      </c>
      <c r="E44" s="25">
        <f>BLS_T5_Total!E43</f>
        <v>432.8</v>
      </c>
      <c r="F44" s="1">
        <f t="shared" si="0"/>
        <v>1.8592610025888634</v>
      </c>
    </row>
    <row r="45" spans="1:6" x14ac:dyDescent="0.2">
      <c r="A45" s="8" t="s">
        <v>42</v>
      </c>
      <c r="B45" s="25">
        <f>BLS_T5_Total!B44</f>
        <v>2838.1</v>
      </c>
      <c r="C45" s="25">
        <f>BLS_T5_Total!C44</f>
        <v>2875.1</v>
      </c>
      <c r="D45" s="25">
        <f>BLS_T5_Total!D44</f>
        <v>2877.9</v>
      </c>
      <c r="E45" s="25">
        <f>BLS_T5_Total!E44</f>
        <v>2888.3</v>
      </c>
      <c r="F45" s="1">
        <f t="shared" si="0"/>
        <v>1.7687889785420019</v>
      </c>
    </row>
    <row r="46" spans="1:6" x14ac:dyDescent="0.2">
      <c r="A46" s="8" t="s">
        <v>43</v>
      </c>
      <c r="B46" s="25">
        <f>BLS_T5_Total!B45</f>
        <v>11664.6</v>
      </c>
      <c r="C46" s="25">
        <f>BLS_T5_Total!C45</f>
        <v>11819.3</v>
      </c>
      <c r="D46" s="25">
        <f>BLS_T5_Total!D45</f>
        <v>11848.5</v>
      </c>
      <c r="E46" s="25">
        <f>BLS_T5_Total!E45</f>
        <v>11868.5</v>
      </c>
      <c r="F46" s="1">
        <f t="shared" si="0"/>
        <v>1.7480239356685967</v>
      </c>
    </row>
    <row r="47" spans="1:6" x14ac:dyDescent="0.2">
      <c r="A47" s="8" t="s">
        <v>44</v>
      </c>
      <c r="B47" s="25">
        <f>BLS_T5_Total!B46</f>
        <v>1340.7</v>
      </c>
      <c r="C47" s="25">
        <f>BLS_T5_Total!C46</f>
        <v>1385.9</v>
      </c>
      <c r="D47" s="25">
        <f>BLS_T5_Total!D46</f>
        <v>1385.8</v>
      </c>
      <c r="E47" s="25">
        <f>BLS_T5_Total!E46</f>
        <v>1388</v>
      </c>
      <c r="F47" s="1">
        <f t="shared" si="0"/>
        <v>3.5280077571417934</v>
      </c>
    </row>
    <row r="48" spans="1:6" x14ac:dyDescent="0.2">
      <c r="A48" s="8" t="s">
        <v>45</v>
      </c>
      <c r="B48" s="25">
        <f>BLS_T5_Total!B47</f>
        <v>310.8</v>
      </c>
      <c r="C48" s="25">
        <f>BLS_T5_Total!C47</f>
        <v>314.3</v>
      </c>
      <c r="D48" s="25">
        <f>BLS_T5_Total!D47</f>
        <v>312.3</v>
      </c>
      <c r="E48" s="25">
        <f>BLS_T5_Total!E47</f>
        <v>313.39999999999998</v>
      </c>
      <c r="F48" s="1">
        <f t="shared" si="0"/>
        <v>0.83655083655083118</v>
      </c>
    </row>
    <row r="49" spans="1:6" x14ac:dyDescent="0.2">
      <c r="A49" s="8" t="s">
        <v>46</v>
      </c>
      <c r="B49" s="25">
        <f>BLS_T5_Total!B48</f>
        <v>3778.9</v>
      </c>
      <c r="C49" s="25">
        <f>BLS_T5_Total!C48</f>
        <v>3814.4</v>
      </c>
      <c r="D49" s="25">
        <f>BLS_T5_Total!D48</f>
        <v>3815.5</v>
      </c>
      <c r="E49" s="25">
        <f>BLS_T5_Total!E48</f>
        <v>3827.4</v>
      </c>
      <c r="F49" s="1">
        <f t="shared" si="0"/>
        <v>1.2834422715604976</v>
      </c>
    </row>
    <row r="50" spans="1:6" x14ac:dyDescent="0.2">
      <c r="A50" s="8" t="s">
        <v>47</v>
      </c>
      <c r="B50" s="25">
        <f>BLS_T5_Total!B49</f>
        <v>3105.3</v>
      </c>
      <c r="C50" s="25">
        <f>BLS_T5_Total!C49</f>
        <v>3192.6</v>
      </c>
      <c r="D50" s="25">
        <f>BLS_T5_Total!D49</f>
        <v>3191.2</v>
      </c>
      <c r="E50" s="25">
        <f>BLS_T5_Total!E49</f>
        <v>3198.1</v>
      </c>
      <c r="F50" s="1">
        <f t="shared" si="0"/>
        <v>2.9884391202138261</v>
      </c>
    </row>
    <row r="51" spans="1:6" x14ac:dyDescent="0.2">
      <c r="A51" s="8" t="s">
        <v>48</v>
      </c>
      <c r="B51" s="25">
        <f>BLS_T5_Total!B50</f>
        <v>764.3</v>
      </c>
      <c r="C51" s="25">
        <f>BLS_T5_Total!C50</f>
        <v>749.6</v>
      </c>
      <c r="D51" s="25">
        <f>BLS_T5_Total!D50</f>
        <v>751.3</v>
      </c>
      <c r="E51" s="25">
        <f>BLS_T5_Total!E50</f>
        <v>750.6</v>
      </c>
      <c r="F51" s="1">
        <f t="shared" si="0"/>
        <v>-1.7924898600026107</v>
      </c>
    </row>
    <row r="52" spans="1:6" x14ac:dyDescent="0.2">
      <c r="A52" s="8" t="s">
        <v>49</v>
      </c>
      <c r="B52" s="25">
        <f>BLS_T5_Total!B51</f>
        <v>2858.1</v>
      </c>
      <c r="C52" s="25">
        <f>BLS_T5_Total!C51</f>
        <v>2898.8</v>
      </c>
      <c r="D52" s="25">
        <f>BLS_T5_Total!D51</f>
        <v>2892.8</v>
      </c>
      <c r="E52" s="25">
        <f>BLS_T5_Total!E51</f>
        <v>2908.9</v>
      </c>
      <c r="F52" s="1">
        <f t="shared" si="0"/>
        <v>1.7774045694692431</v>
      </c>
    </row>
    <row r="53" spans="1:6" x14ac:dyDescent="0.2">
      <c r="A53" s="8" t="s">
        <v>50</v>
      </c>
      <c r="B53" s="25">
        <f>BLS_T5_Total!B52</f>
        <v>293.60000000000002</v>
      </c>
      <c r="C53" s="25">
        <f>BLS_T5_Total!C52</f>
        <v>292.3</v>
      </c>
      <c r="D53" s="25">
        <f>BLS_T5_Total!D52</f>
        <v>291.89999999999998</v>
      </c>
      <c r="E53" s="25">
        <f>BLS_T5_Total!E52</f>
        <v>294.10000000000002</v>
      </c>
      <c r="F53" s="1">
        <f t="shared" si="0"/>
        <v>0.17029972752042877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2" workbookViewId="0">
      <selection activeCell="E53" sqref="E5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41913</v>
      </c>
      <c r="C1" s="4">
        <v>42217</v>
      </c>
      <c r="D1" s="4">
        <v>42248</v>
      </c>
      <c r="E1" s="6">
        <v>42278</v>
      </c>
      <c r="F1" s="5" t="s">
        <v>52</v>
      </c>
    </row>
    <row r="2" spans="1:6" x14ac:dyDescent="0.2">
      <c r="A2" s="8" t="s">
        <v>51</v>
      </c>
      <c r="B2" s="17">
        <v>21883</v>
      </c>
      <c r="C2" s="17">
        <v>21997</v>
      </c>
      <c r="D2" s="17">
        <v>21985</v>
      </c>
      <c r="E2" s="17">
        <v>21988</v>
      </c>
      <c r="F2" s="1">
        <f>((E2/B2)-1)*100</f>
        <v>0.47982452131791753</v>
      </c>
    </row>
    <row r="3" spans="1:6" x14ac:dyDescent="0.2">
      <c r="A3" s="8" t="s">
        <v>0</v>
      </c>
      <c r="B3" s="7">
        <f>BLS_T5_GOV!B2</f>
        <v>379.7</v>
      </c>
      <c r="C3" s="7">
        <f>BLS_T5_GOV!C2</f>
        <v>382.2</v>
      </c>
      <c r="D3" s="7">
        <f>BLS_T5_GOV!D2</f>
        <v>381.2</v>
      </c>
      <c r="E3" s="7">
        <f>BLS_T5_GOV!E2</f>
        <v>382</v>
      </c>
      <c r="F3" s="1">
        <f>((E3/B3)-1)*100</f>
        <v>0.60574137476956391</v>
      </c>
    </row>
    <row r="4" spans="1:6" x14ac:dyDescent="0.2">
      <c r="A4" s="8" t="s">
        <v>1</v>
      </c>
      <c r="B4" s="7">
        <f>BLS_T5_GOV!B3</f>
        <v>81.8</v>
      </c>
      <c r="C4" s="7">
        <f>BLS_T5_GOV!C3</f>
        <v>81.7</v>
      </c>
      <c r="D4" s="7">
        <f>BLS_T5_GOV!D3</f>
        <v>80.900000000000006</v>
      </c>
      <c r="E4" s="7">
        <f>BLS_T5_GOV!E3</f>
        <v>80.5</v>
      </c>
      <c r="F4" s="1">
        <f t="shared" ref="F4:F53" si="0">((E4/B4)-1)*100</f>
        <v>-1.58924205378973</v>
      </c>
    </row>
    <row r="5" spans="1:6" x14ac:dyDescent="0.2">
      <c r="A5" s="8" t="s">
        <v>2</v>
      </c>
      <c r="B5" s="7">
        <f>BLS_T5_GOV!B4</f>
        <v>412.3</v>
      </c>
      <c r="C5" s="7">
        <f>BLS_T5_GOV!C4</f>
        <v>407.1</v>
      </c>
      <c r="D5" s="7">
        <f>BLS_T5_GOV!D4</f>
        <v>411.3</v>
      </c>
      <c r="E5" s="7">
        <f>BLS_T5_GOV!E4</f>
        <v>412.8</v>
      </c>
      <c r="F5" s="1">
        <f t="shared" si="0"/>
        <v>0.12127091923357369</v>
      </c>
    </row>
    <row r="6" spans="1:6" x14ac:dyDescent="0.2">
      <c r="A6" s="8" t="s">
        <v>3</v>
      </c>
      <c r="B6" s="7">
        <f>BLS_T5_GOV!B5</f>
        <v>213.1</v>
      </c>
      <c r="C6" s="7">
        <f>BLS_T5_GOV!C5</f>
        <v>213.6</v>
      </c>
      <c r="D6" s="7">
        <f>BLS_T5_GOV!D5</f>
        <v>213.5</v>
      </c>
      <c r="E6" s="7">
        <f>BLS_T5_GOV!E5</f>
        <v>212.6</v>
      </c>
      <c r="F6" s="1">
        <f t="shared" si="0"/>
        <v>-0.23463162834349571</v>
      </c>
    </row>
    <row r="7" spans="1:6" x14ac:dyDescent="0.2">
      <c r="A7" s="8" t="s">
        <v>4</v>
      </c>
      <c r="B7" s="7">
        <f>BLS_T5_GOV!B6</f>
        <v>2435.4</v>
      </c>
      <c r="C7" s="7">
        <f>BLS_T5_GOV!C6</f>
        <v>2458.5</v>
      </c>
      <c r="D7" s="7">
        <f>BLS_T5_GOV!D6</f>
        <v>2471.9</v>
      </c>
      <c r="E7" s="7">
        <f>BLS_T5_GOV!E6</f>
        <v>2471.1999999999998</v>
      </c>
      <c r="F7" s="1">
        <f t="shared" si="0"/>
        <v>1.4699843968136506</v>
      </c>
    </row>
    <row r="8" spans="1:6" x14ac:dyDescent="0.2">
      <c r="A8" s="8" t="s">
        <v>5</v>
      </c>
      <c r="B8" s="7">
        <f>BLS_T5_GOV!B7</f>
        <v>407.6</v>
      </c>
      <c r="C8" s="7">
        <f>BLS_T5_GOV!C7</f>
        <v>417.7</v>
      </c>
      <c r="D8" s="7">
        <f>BLS_T5_GOV!D7</f>
        <v>415.8</v>
      </c>
      <c r="E8" s="7">
        <f>BLS_T5_GOV!E7</f>
        <v>415.4</v>
      </c>
      <c r="F8" s="1">
        <f>((E8/B8)-1)*100</f>
        <v>1.9136408243375813</v>
      </c>
    </row>
    <row r="9" spans="1:6" x14ac:dyDescent="0.2">
      <c r="A9" s="8" t="s">
        <v>6</v>
      </c>
      <c r="B9" s="7">
        <f>BLS_T5_GOV!B8</f>
        <v>237.3</v>
      </c>
      <c r="C9" s="7">
        <f>BLS_T5_GOV!C8</f>
        <v>240.3</v>
      </c>
      <c r="D9" s="7">
        <f>BLS_T5_GOV!D8</f>
        <v>239.4</v>
      </c>
      <c r="E9" s="7">
        <f>BLS_T5_GOV!E8</f>
        <v>237.6</v>
      </c>
      <c r="F9" s="1">
        <f t="shared" si="0"/>
        <v>0.12642225031604948</v>
      </c>
    </row>
    <row r="10" spans="1:6" x14ac:dyDescent="0.2">
      <c r="A10" s="8" t="s">
        <v>7</v>
      </c>
      <c r="B10" s="7">
        <f>BLS_T5_GOV!B9</f>
        <v>65.400000000000006</v>
      </c>
      <c r="C10" s="7">
        <f>BLS_T5_GOV!C9</f>
        <v>65.5</v>
      </c>
      <c r="D10" s="7">
        <f>BLS_T5_GOV!D9</f>
        <v>65.8</v>
      </c>
      <c r="E10" s="7">
        <f>BLS_T5_GOV!E9</f>
        <v>65.900000000000006</v>
      </c>
      <c r="F10" s="1">
        <f t="shared" si="0"/>
        <v>0.76452599388379117</v>
      </c>
    </row>
    <row r="11" spans="1:6" x14ac:dyDescent="0.2">
      <c r="A11" s="8" t="s">
        <v>8</v>
      </c>
      <c r="B11" s="7">
        <f>BLS_T5_GOV!B10</f>
        <v>235.5</v>
      </c>
      <c r="C11" s="7">
        <f>BLS_T5_GOV!C10</f>
        <v>235</v>
      </c>
      <c r="D11" s="7">
        <f>BLS_T5_GOV!D10</f>
        <v>235.3</v>
      </c>
      <c r="E11" s="7">
        <f>BLS_T5_GOV!E10</f>
        <v>235</v>
      </c>
      <c r="F11" s="1">
        <f t="shared" si="0"/>
        <v>-0.21231422505307851</v>
      </c>
    </row>
    <row r="12" spans="1:6" x14ac:dyDescent="0.2">
      <c r="A12" s="8" t="s">
        <v>9</v>
      </c>
      <c r="B12" s="7">
        <f>BLS_T5_GOV!B11</f>
        <v>1075.8</v>
      </c>
      <c r="C12" s="7">
        <f>BLS_T5_GOV!C11</f>
        <v>1079.5999999999999</v>
      </c>
      <c r="D12" s="7">
        <f>BLS_T5_GOV!D11</f>
        <v>1072.9000000000001</v>
      </c>
      <c r="E12" s="7">
        <f>BLS_T5_GOV!E11</f>
        <v>1071.5</v>
      </c>
      <c r="F12" s="1">
        <f t="shared" si="0"/>
        <v>-0.39970254694180474</v>
      </c>
    </row>
    <row r="13" spans="1:6" x14ac:dyDescent="0.2">
      <c r="A13" s="8" t="s">
        <v>10</v>
      </c>
      <c r="B13" s="7">
        <f>BLS_T5_GOV!B12</f>
        <v>688.3</v>
      </c>
      <c r="C13" s="7">
        <f>BLS_T5_GOV!C12</f>
        <v>687.7</v>
      </c>
      <c r="D13" s="7">
        <f>BLS_T5_GOV!D12</f>
        <v>693.2</v>
      </c>
      <c r="E13" s="7">
        <f>BLS_T5_GOV!E12</f>
        <v>697.7</v>
      </c>
      <c r="F13" s="1">
        <f t="shared" si="0"/>
        <v>1.3656835682115398</v>
      </c>
    </row>
    <row r="14" spans="1:6" x14ac:dyDescent="0.2">
      <c r="A14" s="8" t="s">
        <v>11</v>
      </c>
      <c r="B14" s="7">
        <f>BLS_T5_GOV!B13</f>
        <v>125</v>
      </c>
      <c r="C14" s="7">
        <f>BLS_T5_GOV!C13</f>
        <v>129.4</v>
      </c>
      <c r="D14" s="7">
        <f>BLS_T5_GOV!D13</f>
        <v>123.8</v>
      </c>
      <c r="E14" s="7">
        <f>BLS_T5_GOV!E13</f>
        <v>124.8</v>
      </c>
      <c r="F14" s="1">
        <f t="shared" si="0"/>
        <v>-0.16000000000000458</v>
      </c>
    </row>
    <row r="15" spans="1:6" x14ac:dyDescent="0.2">
      <c r="A15" s="8" t="s">
        <v>12</v>
      </c>
      <c r="B15" s="7">
        <f>BLS_T5_GOV!B14</f>
        <v>120.1</v>
      </c>
      <c r="C15" s="7">
        <f>BLS_T5_GOV!C14</f>
        <v>120.8</v>
      </c>
      <c r="D15" s="7">
        <f>BLS_T5_GOV!D14</f>
        <v>120.9</v>
      </c>
      <c r="E15" s="7">
        <f>BLS_T5_GOV!E14</f>
        <v>120.6</v>
      </c>
      <c r="F15" s="1">
        <f t="shared" si="0"/>
        <v>0.41631973355538143</v>
      </c>
    </row>
    <row r="16" spans="1:6" x14ac:dyDescent="0.2">
      <c r="A16" s="8" t="s">
        <v>13</v>
      </c>
      <c r="B16" s="7">
        <f>BLS_T5_GOV!B15</f>
        <v>832.6</v>
      </c>
      <c r="C16" s="7">
        <f>BLS_T5_GOV!C15</f>
        <v>827.5</v>
      </c>
      <c r="D16" s="7">
        <f>BLS_T5_GOV!D15</f>
        <v>829.6</v>
      </c>
      <c r="E16" s="7">
        <f>BLS_T5_GOV!E15</f>
        <v>830.8</v>
      </c>
      <c r="F16" s="1">
        <f t="shared" si="0"/>
        <v>-0.21619024741773574</v>
      </c>
    </row>
    <row r="17" spans="1:6" x14ac:dyDescent="0.2">
      <c r="A17" s="8" t="s">
        <v>14</v>
      </c>
      <c r="B17" s="7">
        <f>BLS_T5_GOV!B16</f>
        <v>425.3</v>
      </c>
      <c r="C17" s="7">
        <f>BLS_T5_GOV!C16</f>
        <v>443.8</v>
      </c>
      <c r="D17" s="7">
        <f>BLS_T5_GOV!D16</f>
        <v>435.3</v>
      </c>
      <c r="E17" s="7">
        <f>BLS_T5_GOV!E16</f>
        <v>431.8</v>
      </c>
      <c r="F17" s="1">
        <f t="shared" si="0"/>
        <v>1.5283329414530922</v>
      </c>
    </row>
    <row r="18" spans="1:6" x14ac:dyDescent="0.2">
      <c r="A18" s="8" t="s">
        <v>15</v>
      </c>
      <c r="B18" s="7">
        <f>BLS_T5_GOV!B17</f>
        <v>258.3</v>
      </c>
      <c r="C18" s="7">
        <f>BLS_T5_GOV!C17</f>
        <v>258.10000000000002</v>
      </c>
      <c r="D18" s="7">
        <f>BLS_T5_GOV!D17</f>
        <v>257.7</v>
      </c>
      <c r="E18" s="7">
        <f>BLS_T5_GOV!E17</f>
        <v>258.2</v>
      </c>
      <c r="F18" s="1">
        <f t="shared" si="0"/>
        <v>-3.8714672861017707E-2</v>
      </c>
    </row>
    <row r="19" spans="1:6" x14ac:dyDescent="0.2">
      <c r="A19" s="8" t="s">
        <v>16</v>
      </c>
      <c r="B19" s="7">
        <f>BLS_T5_GOV!B18</f>
        <v>257.7</v>
      </c>
      <c r="C19" s="7">
        <f>BLS_T5_GOV!C18</f>
        <v>254.6</v>
      </c>
      <c r="D19" s="7">
        <f>BLS_T5_GOV!D18</f>
        <v>255.3</v>
      </c>
      <c r="E19" s="7">
        <f>BLS_T5_GOV!E18</f>
        <v>255.1</v>
      </c>
      <c r="F19" s="1">
        <f t="shared" si="0"/>
        <v>-1.0089251067132321</v>
      </c>
    </row>
    <row r="20" spans="1:6" x14ac:dyDescent="0.2">
      <c r="A20" s="8" t="s">
        <v>17</v>
      </c>
      <c r="B20" s="7">
        <f>BLS_T5_GOV!B19</f>
        <v>324.2</v>
      </c>
      <c r="C20" s="7">
        <f>BLS_T5_GOV!C19</f>
        <v>328.8</v>
      </c>
      <c r="D20" s="7">
        <f>BLS_T5_GOV!D19</f>
        <v>327.5</v>
      </c>
      <c r="E20" s="7">
        <f>BLS_T5_GOV!E19</f>
        <v>325.2</v>
      </c>
      <c r="F20" s="1">
        <f t="shared" si="0"/>
        <v>0.30845157310301907</v>
      </c>
    </row>
    <row r="21" spans="1:6" x14ac:dyDescent="0.2">
      <c r="A21" s="8" t="s">
        <v>18</v>
      </c>
      <c r="B21" s="7">
        <f>BLS_T5_GOV!B20</f>
        <v>327.2</v>
      </c>
      <c r="C21" s="7">
        <f>BLS_T5_GOV!C20</f>
        <v>323.39999999999998</v>
      </c>
      <c r="D21" s="7">
        <f>BLS_T5_GOV!D20</f>
        <v>323.39999999999998</v>
      </c>
      <c r="E21" s="7">
        <f>BLS_T5_GOV!E20</f>
        <v>321.10000000000002</v>
      </c>
      <c r="F21" s="1">
        <f t="shared" si="0"/>
        <v>-1.8643031784840947</v>
      </c>
    </row>
    <row r="22" spans="1:6" x14ac:dyDescent="0.2">
      <c r="A22" s="8" t="s">
        <v>19</v>
      </c>
      <c r="B22" s="7">
        <f>BLS_T5_GOV!B21</f>
        <v>100.3</v>
      </c>
      <c r="C22" s="7">
        <f>BLS_T5_GOV!C21</f>
        <v>99.6</v>
      </c>
      <c r="D22" s="7">
        <f>BLS_T5_GOV!D21</f>
        <v>101</v>
      </c>
      <c r="E22" s="7">
        <f>BLS_T5_GOV!E21</f>
        <v>100.3</v>
      </c>
      <c r="F22" s="1">
        <f t="shared" si="0"/>
        <v>0</v>
      </c>
    </row>
    <row r="23" spans="1:6" x14ac:dyDescent="0.2">
      <c r="A23" s="8" t="s">
        <v>20</v>
      </c>
      <c r="B23" s="7">
        <f>BLS_T5_GOV!B22</f>
        <v>507</v>
      </c>
      <c r="C23" s="7">
        <f>BLS_T5_GOV!C22</f>
        <v>512.1</v>
      </c>
      <c r="D23" s="7">
        <f>BLS_T5_GOV!D22</f>
        <v>514.29999999999995</v>
      </c>
      <c r="E23" s="7">
        <f>BLS_T5_GOV!E22</f>
        <v>512.6</v>
      </c>
      <c r="F23" s="1">
        <f t="shared" si="0"/>
        <v>1.104536489151875</v>
      </c>
    </row>
    <row r="24" spans="1:6" x14ac:dyDescent="0.2">
      <c r="A24" s="8" t="s">
        <v>21</v>
      </c>
      <c r="B24" s="7">
        <f>BLS_T5_GOV!B23</f>
        <v>455.7</v>
      </c>
      <c r="C24" s="7">
        <f>BLS_T5_GOV!C23</f>
        <v>460.1</v>
      </c>
      <c r="D24" s="7">
        <f>BLS_T5_GOV!D23</f>
        <v>462.4</v>
      </c>
      <c r="E24" s="7">
        <f>BLS_T5_GOV!E23</f>
        <v>462.4</v>
      </c>
      <c r="F24" s="1">
        <f t="shared" si="0"/>
        <v>1.4702655255650621</v>
      </c>
    </row>
    <row r="25" spans="1:6" x14ac:dyDescent="0.2">
      <c r="A25" s="8" t="s">
        <v>22</v>
      </c>
      <c r="B25" s="7">
        <f>BLS_T5_GOV!B24</f>
        <v>596.9</v>
      </c>
      <c r="C25" s="7">
        <f>BLS_T5_GOV!C24</f>
        <v>590.20000000000005</v>
      </c>
      <c r="D25" s="7">
        <f>BLS_T5_GOV!D24</f>
        <v>582.5</v>
      </c>
      <c r="E25" s="7">
        <f>BLS_T5_GOV!E24</f>
        <v>588.1</v>
      </c>
      <c r="F25" s="1">
        <f t="shared" si="0"/>
        <v>-1.4742837996314262</v>
      </c>
    </row>
    <row r="26" spans="1:6" x14ac:dyDescent="0.2">
      <c r="A26" s="8" t="s">
        <v>23</v>
      </c>
      <c r="B26" s="7">
        <f>BLS_T5_GOV!B25</f>
        <v>419.5</v>
      </c>
      <c r="C26" s="7">
        <f>BLS_T5_GOV!C25</f>
        <v>416.8</v>
      </c>
      <c r="D26" s="7">
        <f>BLS_T5_GOV!D25</f>
        <v>416</v>
      </c>
      <c r="E26" s="7">
        <f>BLS_T5_GOV!E25</f>
        <v>416.5</v>
      </c>
      <c r="F26" s="1">
        <f t="shared" si="0"/>
        <v>-0.7151370679380209</v>
      </c>
    </row>
    <row r="27" spans="1:6" x14ac:dyDescent="0.2">
      <c r="A27" s="8" t="s">
        <v>24</v>
      </c>
      <c r="B27" s="7">
        <f>BLS_T5_GOV!B26</f>
        <v>245.6</v>
      </c>
      <c r="C27" s="7">
        <f>BLS_T5_GOV!C26</f>
        <v>247.4</v>
      </c>
      <c r="D27" s="7">
        <f>BLS_T5_GOV!D26</f>
        <v>247.1</v>
      </c>
      <c r="E27" s="7">
        <f>BLS_T5_GOV!E26</f>
        <v>245.8</v>
      </c>
      <c r="F27" s="1">
        <f t="shared" si="0"/>
        <v>8.1433224755711464E-2</v>
      </c>
    </row>
    <row r="28" spans="1:6" x14ac:dyDescent="0.2">
      <c r="A28" s="8" t="s">
        <v>25</v>
      </c>
      <c r="B28" s="7">
        <f>BLS_T5_GOV!B27</f>
        <v>432.7</v>
      </c>
      <c r="C28" s="7">
        <f>BLS_T5_GOV!C27</f>
        <v>445.5</v>
      </c>
      <c r="D28" s="7">
        <f>BLS_T5_GOV!D27</f>
        <v>432.5</v>
      </c>
      <c r="E28" s="7">
        <f>BLS_T5_GOV!E27</f>
        <v>432.1</v>
      </c>
      <c r="F28" s="1">
        <f t="shared" si="0"/>
        <v>-0.1386642015252959</v>
      </c>
    </row>
    <row r="29" spans="1:6" x14ac:dyDescent="0.2">
      <c r="A29" s="8" t="s">
        <v>26</v>
      </c>
      <c r="B29" s="7">
        <f>BLS_T5_GOV!B28</f>
        <v>87.6</v>
      </c>
      <c r="C29" s="7">
        <f>BLS_T5_GOV!C28</f>
        <v>87.7</v>
      </c>
      <c r="D29" s="7">
        <f>BLS_T5_GOV!D28</f>
        <v>87.8</v>
      </c>
      <c r="E29" s="7">
        <f>BLS_T5_GOV!E28</f>
        <v>87.8</v>
      </c>
      <c r="F29" s="1">
        <f t="shared" si="0"/>
        <v>0.22831050228311334</v>
      </c>
    </row>
    <row r="30" spans="1:6" x14ac:dyDescent="0.2">
      <c r="A30" s="8" t="s">
        <v>27</v>
      </c>
      <c r="B30" s="7">
        <f>BLS_T5_GOV!B29</f>
        <v>171.7</v>
      </c>
      <c r="C30" s="7">
        <f>BLS_T5_GOV!C29</f>
        <v>172.6</v>
      </c>
      <c r="D30" s="7">
        <f>BLS_T5_GOV!D29</f>
        <v>171.9</v>
      </c>
      <c r="E30" s="7">
        <f>BLS_T5_GOV!E29</f>
        <v>173</v>
      </c>
      <c r="F30" s="1">
        <f t="shared" si="0"/>
        <v>0.75713453698311728</v>
      </c>
    </row>
    <row r="31" spans="1:6" x14ac:dyDescent="0.2">
      <c r="A31" s="8" t="s">
        <v>28</v>
      </c>
      <c r="B31" s="7">
        <f>BLS_T5_GOV!B30</f>
        <v>152.9</v>
      </c>
      <c r="C31" s="7">
        <f>BLS_T5_GOV!C30</f>
        <v>154.4</v>
      </c>
      <c r="D31" s="7">
        <f>BLS_T5_GOV!D30</f>
        <v>154.9</v>
      </c>
      <c r="E31" s="7">
        <f>BLS_T5_GOV!E30</f>
        <v>154.6</v>
      </c>
      <c r="F31" s="1">
        <f t="shared" si="0"/>
        <v>1.1118378024852715</v>
      </c>
    </row>
    <row r="32" spans="1:6" x14ac:dyDescent="0.2">
      <c r="A32" s="8" t="s">
        <v>29</v>
      </c>
      <c r="B32" s="7">
        <f>BLS_T5_GOV!B31</f>
        <v>91</v>
      </c>
      <c r="C32" s="7">
        <f>BLS_T5_GOV!C31</f>
        <v>87</v>
      </c>
      <c r="D32" s="7">
        <f>BLS_T5_GOV!D31</f>
        <v>87.5</v>
      </c>
      <c r="E32" s="7">
        <f>BLS_T5_GOV!E31</f>
        <v>88.7</v>
      </c>
      <c r="F32" s="1">
        <f t="shared" si="0"/>
        <v>-2.5274725274725296</v>
      </c>
    </row>
    <row r="33" spans="1:6" x14ac:dyDescent="0.2">
      <c r="A33" s="8" t="s">
        <v>30</v>
      </c>
      <c r="B33" s="7">
        <f>BLS_T5_GOV!B32</f>
        <v>622.20000000000005</v>
      </c>
      <c r="C33" s="7">
        <f>BLS_T5_GOV!C32</f>
        <v>620.1</v>
      </c>
      <c r="D33" s="7">
        <f>BLS_T5_GOV!D32</f>
        <v>621.6</v>
      </c>
      <c r="E33" s="7">
        <f>BLS_T5_GOV!E32</f>
        <v>622.5</v>
      </c>
      <c r="F33" s="1">
        <f t="shared" si="0"/>
        <v>4.8216007714563247E-2</v>
      </c>
    </row>
    <row r="34" spans="1:6" x14ac:dyDescent="0.2">
      <c r="A34" s="8" t="s">
        <v>31</v>
      </c>
      <c r="B34" s="7">
        <f>BLS_T5_GOV!B33</f>
        <v>192.1</v>
      </c>
      <c r="C34" s="7">
        <f>BLS_T5_GOV!C33</f>
        <v>192.9</v>
      </c>
      <c r="D34" s="7">
        <f>BLS_T5_GOV!D33</f>
        <v>192.8</v>
      </c>
      <c r="E34" s="7">
        <f>BLS_T5_GOV!E33</f>
        <v>191.7</v>
      </c>
      <c r="F34" s="1">
        <f t="shared" si="0"/>
        <v>-0.20822488287350893</v>
      </c>
    </row>
    <row r="35" spans="1:6" x14ac:dyDescent="0.2">
      <c r="A35" s="8" t="s">
        <v>32</v>
      </c>
      <c r="B35" s="7">
        <f>BLS_T5_GOV!B34</f>
        <v>1442</v>
      </c>
      <c r="C35" s="7">
        <f>BLS_T5_GOV!C34</f>
        <v>1438.9</v>
      </c>
      <c r="D35" s="7">
        <f>BLS_T5_GOV!D34</f>
        <v>1439.5</v>
      </c>
      <c r="E35" s="7">
        <f>BLS_T5_GOV!E34</f>
        <v>1437.9</v>
      </c>
      <c r="F35" s="1">
        <f t="shared" si="0"/>
        <v>-0.28432732316227005</v>
      </c>
    </row>
    <row r="36" spans="1:6" x14ac:dyDescent="0.2">
      <c r="A36" s="8" t="s">
        <v>33</v>
      </c>
      <c r="B36" s="7">
        <f>BLS_T5_GOV!B35</f>
        <v>715</v>
      </c>
      <c r="C36" s="7">
        <f>BLS_T5_GOV!C35</f>
        <v>712.3</v>
      </c>
      <c r="D36" s="7">
        <f>BLS_T5_GOV!D35</f>
        <v>710.7</v>
      </c>
      <c r="E36" s="7">
        <f>BLS_T5_GOV!E35</f>
        <v>717.1</v>
      </c>
      <c r="F36" s="1">
        <f t="shared" si="0"/>
        <v>0.2937062937062862</v>
      </c>
    </row>
    <row r="37" spans="1:6" x14ac:dyDescent="0.2">
      <c r="A37" s="8" t="s">
        <v>34</v>
      </c>
      <c r="B37" s="7">
        <f>BLS_T5_GOV!B36</f>
        <v>80.5</v>
      </c>
      <c r="C37" s="7">
        <f>BLS_T5_GOV!C36</f>
        <v>81.400000000000006</v>
      </c>
      <c r="D37" s="7">
        <f>BLS_T5_GOV!D36</f>
        <v>81.8</v>
      </c>
      <c r="E37" s="7">
        <f>BLS_T5_GOV!E36</f>
        <v>81.099999999999994</v>
      </c>
      <c r="F37" s="1">
        <f t="shared" si="0"/>
        <v>0.74534161490682482</v>
      </c>
    </row>
    <row r="38" spans="1:6" x14ac:dyDescent="0.2">
      <c r="A38" s="8" t="s">
        <v>35</v>
      </c>
      <c r="B38" s="7">
        <f>BLS_T5_GOV!B37</f>
        <v>758.8</v>
      </c>
      <c r="C38" s="7">
        <f>BLS_T5_GOV!C37</f>
        <v>776.2</v>
      </c>
      <c r="D38" s="7">
        <f>BLS_T5_GOV!D37</f>
        <v>763.2</v>
      </c>
      <c r="E38" s="7">
        <f>BLS_T5_GOV!E37</f>
        <v>757.7</v>
      </c>
      <c r="F38" s="1">
        <f t="shared" si="0"/>
        <v>-0.14496573537162716</v>
      </c>
    </row>
    <row r="39" spans="1:6" x14ac:dyDescent="0.2">
      <c r="A39" s="8" t="s">
        <v>36</v>
      </c>
      <c r="B39" s="7">
        <f>BLS_T5_GOV!B38</f>
        <v>347.4</v>
      </c>
      <c r="C39" s="7">
        <f>BLS_T5_GOV!C38</f>
        <v>349.7</v>
      </c>
      <c r="D39" s="7">
        <f>BLS_T5_GOV!D38</f>
        <v>348.3</v>
      </c>
      <c r="E39" s="7">
        <f>BLS_T5_GOV!E38</f>
        <v>348.1</v>
      </c>
      <c r="F39" s="1">
        <f t="shared" si="0"/>
        <v>0.20149683362120641</v>
      </c>
    </row>
    <row r="40" spans="1:6" x14ac:dyDescent="0.2">
      <c r="A40" s="8" t="s">
        <v>37</v>
      </c>
      <c r="B40" s="7">
        <f>BLS_T5_GOV!B39</f>
        <v>296.89999999999998</v>
      </c>
      <c r="C40" s="7">
        <f>BLS_T5_GOV!C39</f>
        <v>301.39999999999998</v>
      </c>
      <c r="D40" s="7">
        <f>BLS_T5_GOV!D39</f>
        <v>303.3</v>
      </c>
      <c r="E40" s="7">
        <f>BLS_T5_GOV!E39</f>
        <v>303.10000000000002</v>
      </c>
      <c r="F40" s="1">
        <f t="shared" si="0"/>
        <v>2.0882452004041818</v>
      </c>
    </row>
    <row r="41" spans="1:6" x14ac:dyDescent="0.2">
      <c r="A41" s="8" t="s">
        <v>38</v>
      </c>
      <c r="B41" s="7">
        <f>BLS_T5_GOV!B40</f>
        <v>709.9</v>
      </c>
      <c r="C41" s="7">
        <f>BLS_T5_GOV!C40</f>
        <v>717.2</v>
      </c>
      <c r="D41" s="7">
        <f>BLS_T5_GOV!D40</f>
        <v>705.6</v>
      </c>
      <c r="E41" s="7">
        <f>BLS_T5_GOV!E40</f>
        <v>705.1</v>
      </c>
      <c r="F41" s="1">
        <f t="shared" si="0"/>
        <v>-0.67615157064374598</v>
      </c>
    </row>
    <row r="42" spans="1:6" x14ac:dyDescent="0.2">
      <c r="A42" s="8" t="s">
        <v>39</v>
      </c>
      <c r="B42" s="7">
        <f>BLS_T5_GOV!B41</f>
        <v>60.1</v>
      </c>
      <c r="C42" s="7">
        <f>BLS_T5_GOV!C41</f>
        <v>60</v>
      </c>
      <c r="D42" s="7">
        <f>BLS_T5_GOV!D41</f>
        <v>59.7</v>
      </c>
      <c r="E42" s="7">
        <f>BLS_T5_GOV!E41</f>
        <v>59.6</v>
      </c>
      <c r="F42" s="1">
        <f t="shared" si="0"/>
        <v>-0.83194675540765317</v>
      </c>
    </row>
    <row r="43" spans="1:6" x14ac:dyDescent="0.2">
      <c r="A43" s="8" t="s">
        <v>40</v>
      </c>
      <c r="B43" s="7">
        <f>BLS_T5_GOV!B42</f>
        <v>358.5</v>
      </c>
      <c r="C43" s="7">
        <f>BLS_T5_GOV!C42</f>
        <v>362</v>
      </c>
      <c r="D43" s="7">
        <f>BLS_T5_GOV!D42</f>
        <v>362.2</v>
      </c>
      <c r="E43" s="7">
        <f>BLS_T5_GOV!E42</f>
        <v>362.3</v>
      </c>
      <c r="F43" s="1">
        <f t="shared" si="0"/>
        <v>1.05997210599722</v>
      </c>
    </row>
    <row r="44" spans="1:6" x14ac:dyDescent="0.2">
      <c r="A44" s="8" t="s">
        <v>41</v>
      </c>
      <c r="B44" s="7">
        <f>BLS_T5_GOV!B43</f>
        <v>78.400000000000006</v>
      </c>
      <c r="C44" s="7">
        <f>BLS_T5_GOV!C43</f>
        <v>77.900000000000006</v>
      </c>
      <c r="D44" s="7">
        <f>BLS_T5_GOV!D43</f>
        <v>78.599999999999994</v>
      </c>
      <c r="E44" s="7">
        <f>BLS_T5_GOV!E43</f>
        <v>79</v>
      </c>
      <c r="F44" s="1">
        <f t="shared" si="0"/>
        <v>0.76530612244898322</v>
      </c>
    </row>
    <row r="45" spans="1:6" x14ac:dyDescent="0.2">
      <c r="A45" s="8" t="s">
        <v>42</v>
      </c>
      <c r="B45" s="7">
        <f>BLS_T5_GOV!B44</f>
        <v>425.3</v>
      </c>
      <c r="C45" s="7">
        <f>BLS_T5_GOV!C44</f>
        <v>423.7</v>
      </c>
      <c r="D45" s="7">
        <f>BLS_T5_GOV!D44</f>
        <v>425.5</v>
      </c>
      <c r="E45" s="7">
        <f>BLS_T5_GOV!E44</f>
        <v>427.5</v>
      </c>
      <c r="F45" s="1">
        <f t="shared" si="0"/>
        <v>0.51728191864566231</v>
      </c>
    </row>
    <row r="46" spans="1:6" x14ac:dyDescent="0.2">
      <c r="A46" s="8" t="s">
        <v>43</v>
      </c>
      <c r="B46" s="7">
        <f>BLS_T5_GOV!B45</f>
        <v>1832.6</v>
      </c>
      <c r="C46" s="7">
        <f>BLS_T5_GOV!C45</f>
        <v>1854.4</v>
      </c>
      <c r="D46" s="7">
        <f>BLS_T5_GOV!D45</f>
        <v>1851.6</v>
      </c>
      <c r="E46" s="7">
        <f>BLS_T5_GOV!E45</f>
        <v>1855.7</v>
      </c>
      <c r="F46" s="1">
        <f t="shared" si="0"/>
        <v>1.26050420168069</v>
      </c>
    </row>
    <row r="47" spans="1:6" x14ac:dyDescent="0.2">
      <c r="A47" s="8" t="s">
        <v>44</v>
      </c>
      <c r="B47" s="7">
        <f>BLS_T5_GOV!B46</f>
        <v>230</v>
      </c>
      <c r="C47" s="7">
        <f>BLS_T5_GOV!C46</f>
        <v>231.7</v>
      </c>
      <c r="D47" s="7">
        <f>BLS_T5_GOV!D46</f>
        <v>232.2</v>
      </c>
      <c r="E47" s="7">
        <f>BLS_T5_GOV!E46</f>
        <v>234.4</v>
      </c>
      <c r="F47" s="1">
        <f t="shared" si="0"/>
        <v>1.9130434782608674</v>
      </c>
    </row>
    <row r="48" spans="1:6" x14ac:dyDescent="0.2">
      <c r="A48" s="8" t="s">
        <v>45</v>
      </c>
      <c r="B48" s="7">
        <f>BLS_T5_GOV!B47</f>
        <v>56.1</v>
      </c>
      <c r="C48" s="7">
        <f>BLS_T5_GOV!C47</f>
        <v>56.6</v>
      </c>
      <c r="D48" s="7">
        <f>BLS_T5_GOV!D47</f>
        <v>56.4</v>
      </c>
      <c r="E48" s="7">
        <f>BLS_T5_GOV!E47</f>
        <v>57.3</v>
      </c>
      <c r="F48" s="1">
        <f t="shared" si="0"/>
        <v>2.1390374331550666</v>
      </c>
    </row>
    <row r="49" spans="1:6" x14ac:dyDescent="0.2">
      <c r="A49" s="8" t="s">
        <v>46</v>
      </c>
      <c r="B49" s="7">
        <f>BLS_T5_GOV!B48</f>
        <v>707.5</v>
      </c>
      <c r="C49" s="7">
        <f>BLS_T5_GOV!C48</f>
        <v>711</v>
      </c>
      <c r="D49" s="7">
        <f>BLS_T5_GOV!D48</f>
        <v>708.6</v>
      </c>
      <c r="E49" s="7">
        <f>BLS_T5_GOV!E48</f>
        <v>707.9</v>
      </c>
      <c r="F49" s="1">
        <f t="shared" si="0"/>
        <v>5.65371024734862E-2</v>
      </c>
    </row>
    <row r="50" spans="1:6" x14ac:dyDescent="0.2">
      <c r="A50" s="8" t="s">
        <v>47</v>
      </c>
      <c r="B50" s="7">
        <f>BLS_T5_GOV!B49</f>
        <v>556.20000000000005</v>
      </c>
      <c r="C50" s="7">
        <f>BLS_T5_GOV!C49</f>
        <v>569.20000000000005</v>
      </c>
      <c r="D50" s="7">
        <f>BLS_T5_GOV!D49</f>
        <v>569.1</v>
      </c>
      <c r="E50" s="7">
        <f>BLS_T5_GOV!E49</f>
        <v>566.20000000000005</v>
      </c>
      <c r="F50" s="1">
        <f t="shared" si="0"/>
        <v>1.7979144192736385</v>
      </c>
    </row>
    <row r="51" spans="1:6" x14ac:dyDescent="0.2">
      <c r="A51" s="8" t="s">
        <v>48</v>
      </c>
      <c r="B51" s="7">
        <f>BLS_T5_GOV!B50</f>
        <v>153.9</v>
      </c>
      <c r="C51" s="7">
        <f>BLS_T5_GOV!C50</f>
        <v>149.19999999999999</v>
      </c>
      <c r="D51" s="7">
        <f>BLS_T5_GOV!D50</f>
        <v>152.5</v>
      </c>
      <c r="E51" s="7">
        <f>BLS_T5_GOV!E50</f>
        <v>152.19999999999999</v>
      </c>
      <c r="F51" s="1">
        <f t="shared" si="0"/>
        <v>-1.1046133853151563</v>
      </c>
    </row>
    <row r="52" spans="1:6" x14ac:dyDescent="0.2">
      <c r="A52" s="8" t="s">
        <v>49</v>
      </c>
      <c r="B52" s="7">
        <f>BLS_T5_GOV!B51</f>
        <v>411.7</v>
      </c>
      <c r="C52" s="7">
        <f>BLS_T5_GOV!C51</f>
        <v>416.9</v>
      </c>
      <c r="D52" s="7">
        <f>BLS_T5_GOV!D51</f>
        <v>417.9</v>
      </c>
      <c r="E52" s="7">
        <f>BLS_T5_GOV!E51</f>
        <v>418.9</v>
      </c>
      <c r="F52" s="1">
        <f t="shared" si="0"/>
        <v>1.7488462472674327</v>
      </c>
    </row>
    <row r="53" spans="1:6" x14ac:dyDescent="0.2">
      <c r="A53" s="8" t="s">
        <v>50</v>
      </c>
      <c r="B53" s="7">
        <f>BLS_T5_GOV!B52</f>
        <v>71.599999999999994</v>
      </c>
      <c r="C53" s="7">
        <f>BLS_T5_GOV!C52</f>
        <v>72.099999999999994</v>
      </c>
      <c r="D53" s="7">
        <f>BLS_T5_GOV!D52</f>
        <v>72</v>
      </c>
      <c r="E53" s="7">
        <f>BLS_T5_GOV!E52</f>
        <v>71.8</v>
      </c>
      <c r="F53" s="1">
        <f t="shared" si="0"/>
        <v>0.27932960893854997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1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41913</v>
      </c>
      <c r="C1" s="4">
        <v>42217</v>
      </c>
      <c r="D1" s="4">
        <v>42248</v>
      </c>
      <c r="E1" s="6">
        <v>42278</v>
      </c>
    </row>
    <row r="2" spans="1:5" x14ac:dyDescent="0.2">
      <c r="A2" s="7" t="s">
        <v>161</v>
      </c>
      <c r="B2" s="7">
        <v>6.2</v>
      </c>
      <c r="C2" s="7">
        <v>6.2</v>
      </c>
      <c r="D2" s="7">
        <v>6</v>
      </c>
      <c r="E2" s="7">
        <v>5.9</v>
      </c>
    </row>
    <row r="3" spans="1:5" x14ac:dyDescent="0.2">
      <c r="A3" s="7" t="s">
        <v>111</v>
      </c>
      <c r="B3" s="7">
        <v>6.7</v>
      </c>
      <c r="C3" s="7">
        <v>6.6</v>
      </c>
      <c r="D3" s="7">
        <v>6.4</v>
      </c>
      <c r="E3" s="7">
        <v>6.4</v>
      </c>
    </row>
    <row r="4" spans="1:5" x14ac:dyDescent="0.2">
      <c r="A4" s="7" t="s">
        <v>112</v>
      </c>
      <c r="B4" s="7">
        <v>6.6</v>
      </c>
      <c r="C4" s="7">
        <v>6.3</v>
      </c>
      <c r="D4" s="7">
        <v>6.3</v>
      </c>
      <c r="E4" s="7">
        <v>6.1</v>
      </c>
    </row>
    <row r="5" spans="1:5" x14ac:dyDescent="0.2">
      <c r="A5" s="7" t="s">
        <v>113</v>
      </c>
      <c r="B5" s="7">
        <v>5.8</v>
      </c>
      <c r="C5" s="7">
        <v>5.4</v>
      </c>
      <c r="D5" s="7">
        <v>5.2</v>
      </c>
      <c r="E5" s="7">
        <v>5.0999999999999996</v>
      </c>
    </row>
    <row r="6" spans="1:5" x14ac:dyDescent="0.2">
      <c r="A6" s="7" t="s">
        <v>114</v>
      </c>
      <c r="B6" s="7">
        <v>7.2</v>
      </c>
      <c r="C6" s="7">
        <v>6.1</v>
      </c>
      <c r="D6" s="7">
        <v>5.9</v>
      </c>
      <c r="E6" s="7">
        <v>5.8</v>
      </c>
    </row>
    <row r="7" spans="1:5" x14ac:dyDescent="0.2">
      <c r="A7" s="7" t="s">
        <v>115</v>
      </c>
      <c r="B7" s="7">
        <v>4.4000000000000004</v>
      </c>
      <c r="C7" s="7">
        <v>4.2</v>
      </c>
      <c r="D7" s="7">
        <v>4</v>
      </c>
      <c r="E7" s="7">
        <v>3.8</v>
      </c>
    </row>
    <row r="8" spans="1:5" x14ac:dyDescent="0.2">
      <c r="A8" s="7" t="s">
        <v>116</v>
      </c>
      <c r="B8" s="7">
        <v>6.3</v>
      </c>
      <c r="C8" s="7">
        <v>5.3</v>
      </c>
      <c r="D8" s="7">
        <v>5.2</v>
      </c>
      <c r="E8" s="7">
        <v>5.0999999999999996</v>
      </c>
    </row>
    <row r="9" spans="1:5" x14ac:dyDescent="0.2">
      <c r="A9" s="7" t="s">
        <v>117</v>
      </c>
      <c r="B9" s="7">
        <v>5.4</v>
      </c>
      <c r="C9" s="7">
        <v>4.8</v>
      </c>
      <c r="D9" s="7">
        <v>4.9000000000000004</v>
      </c>
      <c r="E9" s="7">
        <v>5.0999999999999996</v>
      </c>
    </row>
    <row r="10" spans="1:5" x14ac:dyDescent="0.2">
      <c r="A10" s="7" t="s">
        <v>118</v>
      </c>
      <c r="B10" s="7">
        <v>7.7</v>
      </c>
      <c r="C10" s="7">
        <v>6.8</v>
      </c>
      <c r="D10" s="7">
        <v>6.7</v>
      </c>
      <c r="E10" s="7">
        <v>6.6</v>
      </c>
    </row>
    <row r="11" spans="1:5" x14ac:dyDescent="0.2">
      <c r="A11" s="7" t="s">
        <v>119</v>
      </c>
      <c r="B11" s="7">
        <v>5.8</v>
      </c>
      <c r="C11" s="7">
        <v>5.4</v>
      </c>
      <c r="D11" s="7">
        <v>5.2</v>
      </c>
      <c r="E11" s="7">
        <v>5.0999999999999996</v>
      </c>
    </row>
    <row r="12" spans="1:5" x14ac:dyDescent="0.2">
      <c r="A12" s="7" t="s">
        <v>120</v>
      </c>
      <c r="B12" s="7">
        <v>6.8</v>
      </c>
      <c r="C12" s="7">
        <v>5.8</v>
      </c>
      <c r="D12" s="7">
        <v>5.8</v>
      </c>
      <c r="E12" s="7">
        <v>5.7</v>
      </c>
    </row>
    <row r="13" spans="1:5" x14ac:dyDescent="0.2">
      <c r="A13" s="7" t="s">
        <v>121</v>
      </c>
      <c r="B13" s="7">
        <v>4.0999999999999996</v>
      </c>
      <c r="C13" s="7">
        <v>3.5</v>
      </c>
      <c r="D13" s="7">
        <v>3.4</v>
      </c>
      <c r="E13" s="7">
        <v>3.3</v>
      </c>
    </row>
    <row r="14" spans="1:5" x14ac:dyDescent="0.2">
      <c r="A14" s="7" t="s">
        <v>122</v>
      </c>
      <c r="B14" s="7">
        <v>4.5999999999999996</v>
      </c>
      <c r="C14" s="7">
        <v>4.2</v>
      </c>
      <c r="D14" s="7">
        <v>4.2</v>
      </c>
      <c r="E14" s="7">
        <v>4</v>
      </c>
    </row>
    <row r="15" spans="1:5" x14ac:dyDescent="0.2">
      <c r="A15" s="7" t="s">
        <v>123</v>
      </c>
      <c r="B15" s="7">
        <v>6.3</v>
      </c>
      <c r="C15" s="7">
        <v>5.6</v>
      </c>
      <c r="D15" s="7">
        <v>5.4</v>
      </c>
      <c r="E15" s="7">
        <v>5.4</v>
      </c>
    </row>
    <row r="16" spans="1:5" x14ac:dyDescent="0.2">
      <c r="A16" s="7" t="s">
        <v>124</v>
      </c>
      <c r="B16" s="7">
        <v>5.8</v>
      </c>
      <c r="C16" s="7">
        <v>4.5999999999999996</v>
      </c>
      <c r="D16" s="7">
        <v>4.4000000000000004</v>
      </c>
      <c r="E16" s="7">
        <v>4.4000000000000004</v>
      </c>
    </row>
    <row r="17" spans="1:5" x14ac:dyDescent="0.2">
      <c r="A17" s="7" t="s">
        <v>125</v>
      </c>
      <c r="B17" s="7">
        <v>4.3</v>
      </c>
      <c r="C17" s="7">
        <v>3.7</v>
      </c>
      <c r="D17" s="7">
        <v>3.6</v>
      </c>
      <c r="E17" s="7">
        <v>3.5</v>
      </c>
    </row>
    <row r="18" spans="1:5" x14ac:dyDescent="0.2">
      <c r="A18" s="7" t="s">
        <v>126</v>
      </c>
      <c r="B18" s="7">
        <v>4.2</v>
      </c>
      <c r="C18" s="7">
        <v>4.5999999999999996</v>
      </c>
      <c r="D18" s="7">
        <v>4.4000000000000004</v>
      </c>
      <c r="E18" s="7">
        <v>4.0999999999999996</v>
      </c>
    </row>
    <row r="19" spans="1:5" x14ac:dyDescent="0.2">
      <c r="A19" s="7" t="s">
        <v>127</v>
      </c>
      <c r="B19" s="7">
        <v>5.6</v>
      </c>
      <c r="C19" s="7">
        <v>5.2</v>
      </c>
      <c r="D19" s="7">
        <v>5</v>
      </c>
      <c r="E19" s="7">
        <v>4.9000000000000004</v>
      </c>
    </row>
    <row r="20" spans="1:5" x14ac:dyDescent="0.2">
      <c r="A20" s="7" t="s">
        <v>128</v>
      </c>
      <c r="B20" s="7">
        <v>7</v>
      </c>
      <c r="C20" s="7">
        <v>6</v>
      </c>
      <c r="D20" s="7">
        <v>6</v>
      </c>
      <c r="E20" s="7">
        <v>6.2</v>
      </c>
    </row>
    <row r="21" spans="1:5" x14ac:dyDescent="0.2">
      <c r="A21" s="7" t="s">
        <v>129</v>
      </c>
      <c r="B21" s="7">
        <v>5.6</v>
      </c>
      <c r="C21" s="7">
        <v>4.5</v>
      </c>
      <c r="D21" s="7">
        <v>4.4000000000000004</v>
      </c>
      <c r="E21" s="7">
        <v>4.3</v>
      </c>
    </row>
    <row r="22" spans="1:5" x14ac:dyDescent="0.2">
      <c r="A22" s="7" t="s">
        <v>130</v>
      </c>
      <c r="B22" s="7">
        <v>5.6</v>
      </c>
      <c r="C22" s="7">
        <v>5.0999999999999996</v>
      </c>
      <c r="D22" s="7">
        <v>5.0999999999999996</v>
      </c>
      <c r="E22" s="7">
        <v>5.0999999999999996</v>
      </c>
    </row>
    <row r="23" spans="1:5" x14ac:dyDescent="0.2">
      <c r="A23" s="7" t="s">
        <v>131</v>
      </c>
      <c r="B23" s="7">
        <v>5.5</v>
      </c>
      <c r="C23" s="7">
        <v>4.7</v>
      </c>
      <c r="D23" s="7">
        <v>4.5999999999999996</v>
      </c>
      <c r="E23" s="7">
        <v>4.5999999999999996</v>
      </c>
    </row>
    <row r="24" spans="1:5" x14ac:dyDescent="0.2">
      <c r="A24" s="7" t="s">
        <v>132</v>
      </c>
      <c r="B24" s="7">
        <v>6.6</v>
      </c>
      <c r="C24" s="7">
        <v>5.0999999999999996</v>
      </c>
      <c r="D24" s="7">
        <v>5</v>
      </c>
      <c r="E24" s="7">
        <v>5</v>
      </c>
    </row>
    <row r="25" spans="1:5" x14ac:dyDescent="0.2">
      <c r="A25" s="7" t="s">
        <v>133</v>
      </c>
      <c r="B25" s="7">
        <v>3.7</v>
      </c>
      <c r="C25" s="7">
        <v>4</v>
      </c>
      <c r="D25" s="7">
        <v>3.8</v>
      </c>
      <c r="E25" s="7">
        <v>3.7</v>
      </c>
    </row>
    <row r="26" spans="1:5" x14ac:dyDescent="0.2">
      <c r="A26" s="7" t="s">
        <v>134</v>
      </c>
      <c r="B26" s="7">
        <v>7.3</v>
      </c>
      <c r="C26" s="7">
        <v>6.3</v>
      </c>
      <c r="D26" s="7">
        <v>6.1</v>
      </c>
      <c r="E26" s="7">
        <v>5.9</v>
      </c>
    </row>
    <row r="27" spans="1:5" x14ac:dyDescent="0.2">
      <c r="A27" s="7" t="s">
        <v>135</v>
      </c>
      <c r="B27" s="7">
        <v>5.5</v>
      </c>
      <c r="C27" s="7">
        <v>5.6</v>
      </c>
      <c r="D27" s="7">
        <v>5.3</v>
      </c>
      <c r="E27" s="7">
        <v>5</v>
      </c>
    </row>
    <row r="28" spans="1:5" x14ac:dyDescent="0.2">
      <c r="A28" s="7" t="s">
        <v>136</v>
      </c>
      <c r="B28" s="7">
        <v>4.5999999999999996</v>
      </c>
      <c r="C28" s="7">
        <v>4.2</v>
      </c>
      <c r="D28" s="7">
        <v>4.0999999999999996</v>
      </c>
      <c r="E28" s="7">
        <v>4.0999999999999996</v>
      </c>
    </row>
    <row r="29" spans="1:5" x14ac:dyDescent="0.2">
      <c r="A29" s="7" t="s">
        <v>137</v>
      </c>
      <c r="B29" s="7">
        <v>3.1</v>
      </c>
      <c r="C29" s="7">
        <v>2.8</v>
      </c>
      <c r="D29" s="7">
        <v>2.9</v>
      </c>
      <c r="E29" s="7">
        <v>2.9</v>
      </c>
    </row>
    <row r="30" spans="1:5" x14ac:dyDescent="0.2">
      <c r="A30" s="7" t="s">
        <v>138</v>
      </c>
      <c r="B30" s="7">
        <v>7.2</v>
      </c>
      <c r="C30" s="7">
        <v>6.8</v>
      </c>
      <c r="D30" s="7">
        <v>6.7</v>
      </c>
      <c r="E30" s="7">
        <v>6.6</v>
      </c>
    </row>
    <row r="31" spans="1:5" x14ac:dyDescent="0.2">
      <c r="A31" s="7" t="s">
        <v>139</v>
      </c>
      <c r="B31" s="7">
        <v>4.0999999999999996</v>
      </c>
      <c r="C31" s="7">
        <v>3.6</v>
      </c>
      <c r="D31" s="7">
        <v>3.4</v>
      </c>
      <c r="E31" s="7">
        <v>3.3</v>
      </c>
    </row>
    <row r="32" spans="1:5" x14ac:dyDescent="0.2">
      <c r="A32" s="7" t="s">
        <v>140</v>
      </c>
      <c r="B32" s="7">
        <v>6.4</v>
      </c>
      <c r="C32" s="7">
        <v>5.7</v>
      </c>
      <c r="D32" s="7">
        <v>5.6</v>
      </c>
      <c r="E32" s="7">
        <v>5.4</v>
      </c>
    </row>
    <row r="33" spans="1:5" x14ac:dyDescent="0.2">
      <c r="A33" s="7" t="s">
        <v>141</v>
      </c>
      <c r="B33" s="7">
        <v>6.2</v>
      </c>
      <c r="C33" s="7">
        <v>6.7</v>
      </c>
      <c r="D33" s="7">
        <v>6.8</v>
      </c>
      <c r="E33" s="7">
        <v>6.8</v>
      </c>
    </row>
    <row r="34" spans="1:5" x14ac:dyDescent="0.2">
      <c r="A34" s="7" t="s">
        <v>142</v>
      </c>
      <c r="B34" s="7">
        <v>5.9</v>
      </c>
      <c r="C34" s="7">
        <v>5.2</v>
      </c>
      <c r="D34" s="7">
        <v>5.0999999999999996</v>
      </c>
      <c r="E34" s="7">
        <v>4.8</v>
      </c>
    </row>
    <row r="35" spans="1:5" x14ac:dyDescent="0.2">
      <c r="A35" s="7" t="s">
        <v>143</v>
      </c>
      <c r="B35" s="7">
        <v>5.7</v>
      </c>
      <c r="C35" s="7">
        <v>5.9</v>
      </c>
      <c r="D35" s="7">
        <v>5.8</v>
      </c>
      <c r="E35" s="7">
        <v>5.7</v>
      </c>
    </row>
    <row r="36" spans="1:5" x14ac:dyDescent="0.2">
      <c r="A36" s="7" t="s">
        <v>144</v>
      </c>
      <c r="B36" s="7">
        <v>2.8</v>
      </c>
      <c r="C36" s="7">
        <v>2.9</v>
      </c>
      <c r="D36" s="7">
        <v>2.8</v>
      </c>
      <c r="E36" s="7">
        <v>2.8</v>
      </c>
    </row>
    <row r="37" spans="1:5" x14ac:dyDescent="0.2">
      <c r="A37" s="7" t="s">
        <v>145</v>
      </c>
      <c r="B37" s="7">
        <v>5.2</v>
      </c>
      <c r="C37" s="7">
        <v>4.5999999999999996</v>
      </c>
      <c r="D37" s="7">
        <v>4.5</v>
      </c>
      <c r="E37" s="7">
        <v>4.4000000000000004</v>
      </c>
    </row>
    <row r="38" spans="1:5" x14ac:dyDescent="0.2">
      <c r="A38" s="7" t="s">
        <v>146</v>
      </c>
      <c r="B38" s="7">
        <v>4.0999999999999996</v>
      </c>
      <c r="C38" s="7">
        <v>4.5999999999999996</v>
      </c>
      <c r="D38" s="7">
        <v>4.4000000000000004</v>
      </c>
      <c r="E38" s="7">
        <v>4.3</v>
      </c>
    </row>
    <row r="39" spans="1:5" x14ac:dyDescent="0.2">
      <c r="A39" s="7" t="s">
        <v>147</v>
      </c>
      <c r="B39" s="7">
        <v>6.8</v>
      </c>
      <c r="C39" s="7">
        <v>6.1</v>
      </c>
      <c r="D39" s="7">
        <v>6.2</v>
      </c>
      <c r="E39" s="7">
        <v>6</v>
      </c>
    </row>
    <row r="40" spans="1:5" x14ac:dyDescent="0.2">
      <c r="A40" s="7" t="s">
        <v>148</v>
      </c>
      <c r="B40" s="7">
        <v>5.2</v>
      </c>
      <c r="C40" s="7">
        <v>5.4</v>
      </c>
      <c r="D40" s="7">
        <v>5.3</v>
      </c>
      <c r="E40" s="7">
        <v>5.0999999999999996</v>
      </c>
    </row>
    <row r="41" spans="1:5" x14ac:dyDescent="0.2">
      <c r="A41" s="7" t="s">
        <v>149</v>
      </c>
      <c r="B41" s="7">
        <v>7</v>
      </c>
      <c r="C41" s="7">
        <v>5.7</v>
      </c>
      <c r="D41" s="7">
        <v>5.4</v>
      </c>
      <c r="E41" s="7">
        <v>5.3</v>
      </c>
    </row>
    <row r="42" spans="1:5" x14ac:dyDescent="0.2">
      <c r="A42" s="7" t="s">
        <v>150</v>
      </c>
      <c r="B42" s="7">
        <v>6.6</v>
      </c>
      <c r="C42" s="7">
        <v>6</v>
      </c>
      <c r="D42" s="7">
        <v>5.7</v>
      </c>
      <c r="E42" s="7">
        <v>5.6</v>
      </c>
    </row>
    <row r="43" spans="1:5" x14ac:dyDescent="0.2">
      <c r="A43" s="7" t="s">
        <v>151</v>
      </c>
      <c r="B43" s="7">
        <v>3.3</v>
      </c>
      <c r="C43" s="7">
        <v>3.7</v>
      </c>
      <c r="D43" s="7">
        <v>3.5</v>
      </c>
      <c r="E43" s="7">
        <v>3.2</v>
      </c>
    </row>
    <row r="44" spans="1:5" x14ac:dyDescent="0.2">
      <c r="A44" s="7" t="s">
        <v>152</v>
      </c>
      <c r="B44" s="7">
        <v>6.6</v>
      </c>
      <c r="C44" s="7">
        <v>5.7</v>
      </c>
      <c r="D44" s="7">
        <v>5.7</v>
      </c>
      <c r="E44" s="7">
        <v>5.6</v>
      </c>
    </row>
    <row r="45" spans="1:5" x14ac:dyDescent="0.2">
      <c r="A45" s="7" t="s">
        <v>153</v>
      </c>
      <c r="B45" s="7">
        <v>4.7</v>
      </c>
      <c r="C45" s="7">
        <v>4.0999999999999996</v>
      </c>
      <c r="D45" s="7">
        <v>4.2</v>
      </c>
      <c r="E45" s="7">
        <v>4.4000000000000004</v>
      </c>
    </row>
    <row r="46" spans="1:5" x14ac:dyDescent="0.2">
      <c r="A46" s="7" t="s">
        <v>154</v>
      </c>
      <c r="B46" s="7">
        <v>3.6</v>
      </c>
      <c r="C46" s="7">
        <v>3.7</v>
      </c>
      <c r="D46" s="7">
        <v>3.6</v>
      </c>
      <c r="E46" s="7">
        <v>3.6</v>
      </c>
    </row>
    <row r="47" spans="1:5" x14ac:dyDescent="0.2">
      <c r="A47" s="7" t="s">
        <v>155</v>
      </c>
      <c r="B47" s="7">
        <v>4.2</v>
      </c>
      <c r="C47" s="7">
        <v>3.6</v>
      </c>
      <c r="D47" s="7">
        <v>3.7</v>
      </c>
      <c r="E47" s="7">
        <v>3.7</v>
      </c>
    </row>
    <row r="48" spans="1:5" x14ac:dyDescent="0.2">
      <c r="A48" s="7" t="s">
        <v>156</v>
      </c>
      <c r="B48" s="7">
        <v>4.9000000000000004</v>
      </c>
      <c r="C48" s="7">
        <v>4.5</v>
      </c>
      <c r="D48" s="7">
        <v>4.3</v>
      </c>
      <c r="E48" s="7">
        <v>4.2</v>
      </c>
    </row>
    <row r="49" spans="1:5" x14ac:dyDescent="0.2">
      <c r="A49" s="7" t="s">
        <v>157</v>
      </c>
      <c r="B49" s="7">
        <v>6.3</v>
      </c>
      <c r="C49" s="7">
        <v>5.3</v>
      </c>
      <c r="D49" s="7">
        <v>5.2</v>
      </c>
      <c r="E49" s="7">
        <v>5.2</v>
      </c>
    </row>
    <row r="50" spans="1:5" x14ac:dyDescent="0.2">
      <c r="A50" s="7" t="s">
        <v>158</v>
      </c>
      <c r="B50" s="7">
        <v>6.1</v>
      </c>
      <c r="C50" s="7">
        <v>7.6</v>
      </c>
      <c r="D50" s="7">
        <v>7.3</v>
      </c>
      <c r="E50" s="7">
        <v>6.9</v>
      </c>
    </row>
    <row r="51" spans="1:5" x14ac:dyDescent="0.2">
      <c r="A51" s="7" t="s">
        <v>159</v>
      </c>
      <c r="B51" s="7">
        <v>5.3</v>
      </c>
      <c r="C51" s="7">
        <v>4.5</v>
      </c>
      <c r="D51" s="7">
        <v>4.3</v>
      </c>
      <c r="E51" s="7">
        <v>4.3</v>
      </c>
    </row>
    <row r="52" spans="1:5" x14ac:dyDescent="0.2">
      <c r="A52" s="7" t="s">
        <v>160</v>
      </c>
      <c r="B52" s="7">
        <v>4.3</v>
      </c>
      <c r="C52" s="7">
        <v>4</v>
      </c>
      <c r="D52" s="7">
        <v>4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"/>
    </sheetView>
  </sheetViews>
  <sheetFormatPr defaultRowHeight="12.75" x14ac:dyDescent="0.2"/>
  <cols>
    <col min="1" max="1" width="21.85546875" style="7" bestFit="1" customWidth="1"/>
    <col min="2" max="16384" width="9.140625" style="7"/>
  </cols>
  <sheetData>
    <row r="1" spans="1:5" x14ac:dyDescent="0.2">
      <c r="A1" s="3"/>
      <c r="B1" s="4">
        <v>41913</v>
      </c>
      <c r="C1" s="4">
        <v>42217</v>
      </c>
      <c r="D1" s="4">
        <v>42248</v>
      </c>
      <c r="E1" s="6">
        <v>42278</v>
      </c>
    </row>
    <row r="2" spans="1:5" x14ac:dyDescent="0.2">
      <c r="A2" s="7" t="s">
        <v>168</v>
      </c>
      <c r="B2" s="24">
        <v>1937.8</v>
      </c>
      <c r="C2" s="24">
        <v>1953.7</v>
      </c>
      <c r="D2" s="24">
        <v>1956.5</v>
      </c>
      <c r="E2" s="24">
        <v>1958.9</v>
      </c>
    </row>
    <row r="3" spans="1:5" x14ac:dyDescent="0.2">
      <c r="A3" s="7" t="s">
        <v>1</v>
      </c>
      <c r="B3" s="24">
        <v>337.2</v>
      </c>
      <c r="C3" s="24">
        <v>336</v>
      </c>
      <c r="D3" s="24">
        <v>336.6</v>
      </c>
      <c r="E3" s="24">
        <v>339.6</v>
      </c>
    </row>
    <row r="4" spans="1:5" x14ac:dyDescent="0.2">
      <c r="A4" s="7" t="s">
        <v>2</v>
      </c>
      <c r="B4" s="24">
        <v>2589.3000000000002</v>
      </c>
      <c r="C4" s="24">
        <v>2626.8</v>
      </c>
      <c r="D4" s="24">
        <v>2630.9</v>
      </c>
      <c r="E4" s="24">
        <v>2649.6</v>
      </c>
    </row>
    <row r="5" spans="1:5" x14ac:dyDescent="0.2">
      <c r="A5" s="7" t="s">
        <v>3</v>
      </c>
      <c r="B5" s="24">
        <v>1195.5</v>
      </c>
      <c r="C5" s="24">
        <v>1215.2</v>
      </c>
      <c r="D5" s="24">
        <v>1215.0999999999999</v>
      </c>
      <c r="E5" s="24">
        <v>1214.9000000000001</v>
      </c>
    </row>
    <row r="6" spans="1:5" x14ac:dyDescent="0.2">
      <c r="A6" s="7" t="s">
        <v>4</v>
      </c>
      <c r="B6" s="24">
        <v>15790.1</v>
      </c>
      <c r="C6" s="24">
        <v>16190.8</v>
      </c>
      <c r="D6" s="24">
        <v>16211.9</v>
      </c>
      <c r="E6" s="24">
        <v>16253.1</v>
      </c>
    </row>
    <row r="7" spans="1:5" x14ac:dyDescent="0.2">
      <c r="A7" s="7" t="s">
        <v>5</v>
      </c>
      <c r="B7" s="24">
        <v>2481.1999999999998</v>
      </c>
      <c r="C7" s="24">
        <v>2521.6999999999998</v>
      </c>
      <c r="D7" s="24">
        <v>2520.1</v>
      </c>
      <c r="E7" s="24">
        <v>2533.1</v>
      </c>
    </row>
    <row r="8" spans="1:5" x14ac:dyDescent="0.2">
      <c r="A8" s="7" t="s">
        <v>6</v>
      </c>
      <c r="B8" s="24">
        <v>1670</v>
      </c>
      <c r="C8" s="24">
        <v>1701.1</v>
      </c>
      <c r="D8" s="24">
        <v>1696.3</v>
      </c>
      <c r="E8" s="24">
        <v>1694.1</v>
      </c>
    </row>
    <row r="9" spans="1:5" x14ac:dyDescent="0.2">
      <c r="A9" s="7" t="s">
        <v>169</v>
      </c>
      <c r="B9" s="24">
        <v>440.9</v>
      </c>
      <c r="C9" s="24">
        <v>443.9</v>
      </c>
      <c r="D9" s="24">
        <v>445.2</v>
      </c>
      <c r="E9" s="24">
        <v>445.2</v>
      </c>
    </row>
    <row r="10" spans="1:5" x14ac:dyDescent="0.2">
      <c r="A10" s="7" t="s">
        <v>170</v>
      </c>
      <c r="B10" s="24">
        <v>759.5</v>
      </c>
      <c r="C10" s="24">
        <v>764.4</v>
      </c>
      <c r="D10" s="24">
        <v>765.3</v>
      </c>
      <c r="E10" s="24">
        <v>767.3</v>
      </c>
    </row>
    <row r="11" spans="1:5" x14ac:dyDescent="0.2">
      <c r="A11" s="7" t="s">
        <v>9</v>
      </c>
      <c r="B11" s="24">
        <v>7910.3</v>
      </c>
      <c r="C11" s="24">
        <v>8111.8</v>
      </c>
      <c r="D11" s="24">
        <v>8115</v>
      </c>
      <c r="E11" s="24">
        <v>8150.2</v>
      </c>
    </row>
    <row r="12" spans="1:5" x14ac:dyDescent="0.2">
      <c r="A12" s="7" t="s">
        <v>10</v>
      </c>
      <c r="B12" s="24">
        <v>4205.7</v>
      </c>
      <c r="C12" s="24">
        <v>4260.3</v>
      </c>
      <c r="D12" s="24">
        <v>4273.8</v>
      </c>
      <c r="E12" s="24">
        <v>4302.8</v>
      </c>
    </row>
    <row r="13" spans="1:5" x14ac:dyDescent="0.2">
      <c r="A13" s="7" t="s">
        <v>162</v>
      </c>
      <c r="B13" s="24">
        <v>625.20000000000005</v>
      </c>
      <c r="C13" s="24">
        <v>642.6</v>
      </c>
      <c r="D13" s="24">
        <v>634.5</v>
      </c>
      <c r="E13" s="24">
        <v>637.1</v>
      </c>
    </row>
    <row r="14" spans="1:5" x14ac:dyDescent="0.2">
      <c r="A14" s="7" t="s">
        <v>12</v>
      </c>
      <c r="B14" s="24">
        <v>658.4</v>
      </c>
      <c r="C14" s="24">
        <v>675</v>
      </c>
      <c r="D14" s="24">
        <v>675.8</v>
      </c>
      <c r="E14" s="24">
        <v>683.5</v>
      </c>
    </row>
    <row r="15" spans="1:5" x14ac:dyDescent="0.2">
      <c r="A15" s="7" t="s">
        <v>13</v>
      </c>
      <c r="B15" s="24">
        <v>5886.9</v>
      </c>
      <c r="C15" s="24">
        <v>5916.1</v>
      </c>
      <c r="D15" s="24">
        <v>5913.1</v>
      </c>
      <c r="E15" s="24">
        <v>5927.2</v>
      </c>
    </row>
    <row r="16" spans="1:5" x14ac:dyDescent="0.2">
      <c r="A16" s="7" t="s">
        <v>14</v>
      </c>
      <c r="B16" s="24">
        <v>2996.6</v>
      </c>
      <c r="C16" s="24">
        <v>3059</v>
      </c>
      <c r="D16" s="24">
        <v>3060.6</v>
      </c>
      <c r="E16" s="24">
        <v>3057.2</v>
      </c>
    </row>
    <row r="17" spans="1:5" x14ac:dyDescent="0.2">
      <c r="A17" s="7" t="s">
        <v>15</v>
      </c>
      <c r="B17" s="24">
        <v>1555</v>
      </c>
      <c r="C17" s="24">
        <v>1575.1</v>
      </c>
      <c r="D17" s="24">
        <v>1576.4</v>
      </c>
      <c r="E17" s="24">
        <v>1577.3</v>
      </c>
    </row>
    <row r="18" spans="1:5" x14ac:dyDescent="0.2">
      <c r="A18" s="7" t="s">
        <v>16</v>
      </c>
      <c r="B18" s="24">
        <v>1399.6</v>
      </c>
      <c r="C18" s="24">
        <v>1399.3</v>
      </c>
      <c r="D18" s="24">
        <v>1408</v>
      </c>
      <c r="E18" s="24">
        <v>1410.5</v>
      </c>
    </row>
    <row r="19" spans="1:5" x14ac:dyDescent="0.2">
      <c r="A19" s="7" t="s">
        <v>17</v>
      </c>
      <c r="B19" s="24">
        <v>1872.3</v>
      </c>
      <c r="C19" s="24">
        <v>1895.9</v>
      </c>
      <c r="D19" s="24">
        <v>1898.3</v>
      </c>
      <c r="E19" s="24">
        <v>1904.1</v>
      </c>
    </row>
    <row r="20" spans="1:5" x14ac:dyDescent="0.2">
      <c r="A20" s="7" t="s">
        <v>18</v>
      </c>
      <c r="B20" s="24">
        <v>1991.8</v>
      </c>
      <c r="C20" s="24">
        <v>1990.5</v>
      </c>
      <c r="D20" s="24">
        <v>1988.9</v>
      </c>
      <c r="E20" s="24">
        <v>1982.7</v>
      </c>
    </row>
    <row r="21" spans="1:5" x14ac:dyDescent="0.2">
      <c r="A21" s="7" t="s">
        <v>19</v>
      </c>
      <c r="B21" s="24">
        <v>605.9</v>
      </c>
      <c r="C21" s="24">
        <v>611.70000000000005</v>
      </c>
      <c r="D21" s="24">
        <v>611.6</v>
      </c>
      <c r="E21" s="24">
        <v>611.4</v>
      </c>
    </row>
    <row r="22" spans="1:5" x14ac:dyDescent="0.2">
      <c r="A22" s="7" t="s">
        <v>163</v>
      </c>
      <c r="B22" s="24">
        <v>2632.8</v>
      </c>
      <c r="C22" s="24">
        <v>2674.3</v>
      </c>
      <c r="D22" s="24">
        <v>2674</v>
      </c>
      <c r="E22" s="24">
        <v>2684.8</v>
      </c>
    </row>
    <row r="23" spans="1:5" x14ac:dyDescent="0.2">
      <c r="A23" s="7" t="s">
        <v>21</v>
      </c>
      <c r="B23" s="24">
        <v>3428.1</v>
      </c>
      <c r="C23" s="24">
        <v>3499.9</v>
      </c>
      <c r="D23" s="24">
        <v>3497.7</v>
      </c>
      <c r="E23" s="24">
        <v>3508.7</v>
      </c>
    </row>
    <row r="24" spans="1:5" x14ac:dyDescent="0.2">
      <c r="A24" s="7" t="s">
        <v>22</v>
      </c>
      <c r="B24" s="24">
        <v>4197.3</v>
      </c>
      <c r="C24" s="24">
        <v>4281.3</v>
      </c>
      <c r="D24" s="24">
        <v>4263.3</v>
      </c>
      <c r="E24" s="24">
        <v>4276.8999999999996</v>
      </c>
    </row>
    <row r="25" spans="1:5" x14ac:dyDescent="0.2">
      <c r="A25" s="7" t="s">
        <v>23</v>
      </c>
      <c r="B25" s="24">
        <v>2829.6</v>
      </c>
      <c r="C25" s="24">
        <v>2862.1</v>
      </c>
      <c r="D25" s="24">
        <v>2855.2</v>
      </c>
      <c r="E25" s="24">
        <v>2853.5</v>
      </c>
    </row>
    <row r="26" spans="1:5" x14ac:dyDescent="0.2">
      <c r="A26" s="7" t="s">
        <v>24</v>
      </c>
      <c r="B26" s="24">
        <v>1122.9000000000001</v>
      </c>
      <c r="C26" s="24">
        <v>1131.7</v>
      </c>
      <c r="D26" s="24">
        <v>1131</v>
      </c>
      <c r="E26" s="24">
        <v>1131.2</v>
      </c>
    </row>
    <row r="27" spans="1:5" x14ac:dyDescent="0.2">
      <c r="A27" s="7" t="s">
        <v>25</v>
      </c>
      <c r="B27" s="24">
        <v>2740.6</v>
      </c>
      <c r="C27" s="24">
        <v>2777.8</v>
      </c>
      <c r="D27" s="24">
        <v>2766.3</v>
      </c>
      <c r="E27" s="24">
        <v>2767.7</v>
      </c>
    </row>
    <row r="28" spans="1:5" x14ac:dyDescent="0.2">
      <c r="A28" s="7" t="s">
        <v>26</v>
      </c>
      <c r="B28" s="24">
        <v>453.3</v>
      </c>
      <c r="C28" s="24">
        <v>457.3</v>
      </c>
      <c r="D28" s="24">
        <v>456.8</v>
      </c>
      <c r="E28" s="24">
        <v>457.5</v>
      </c>
    </row>
    <row r="29" spans="1:5" x14ac:dyDescent="0.2">
      <c r="A29" s="7" t="s">
        <v>164</v>
      </c>
      <c r="B29" s="24">
        <v>995.8</v>
      </c>
      <c r="C29" s="24">
        <v>1001.7</v>
      </c>
      <c r="D29" s="24">
        <v>1000.6</v>
      </c>
      <c r="E29" s="24">
        <v>1007.9</v>
      </c>
    </row>
    <row r="30" spans="1:5" x14ac:dyDescent="0.2">
      <c r="A30" s="7" t="s">
        <v>28</v>
      </c>
      <c r="B30" s="24">
        <v>1224.3</v>
      </c>
      <c r="C30" s="24">
        <v>1264.3</v>
      </c>
      <c r="D30" s="24">
        <v>1260.2</v>
      </c>
      <c r="E30" s="24">
        <v>1266.4000000000001</v>
      </c>
    </row>
    <row r="31" spans="1:5" x14ac:dyDescent="0.2">
      <c r="A31" s="7" t="s">
        <v>29</v>
      </c>
      <c r="B31" s="24">
        <v>651.5</v>
      </c>
      <c r="C31" s="24">
        <v>653.5</v>
      </c>
      <c r="D31" s="24">
        <v>653.9</v>
      </c>
      <c r="E31" s="24">
        <v>658.3</v>
      </c>
    </row>
    <row r="32" spans="1:5" x14ac:dyDescent="0.2">
      <c r="A32" s="7" t="s">
        <v>30</v>
      </c>
      <c r="B32" s="24">
        <v>3974.3</v>
      </c>
      <c r="C32" s="24">
        <v>4004.6</v>
      </c>
      <c r="D32" s="24">
        <v>4012.6</v>
      </c>
      <c r="E32" s="24">
        <v>4028.7</v>
      </c>
    </row>
    <row r="33" spans="1:5" x14ac:dyDescent="0.2">
      <c r="A33" s="7" t="s">
        <v>31</v>
      </c>
      <c r="B33" s="24">
        <v>824.7</v>
      </c>
      <c r="C33" s="24">
        <v>828</v>
      </c>
      <c r="D33" s="24">
        <v>827.2</v>
      </c>
      <c r="E33" s="24">
        <v>827.5</v>
      </c>
    </row>
    <row r="34" spans="1:5" x14ac:dyDescent="0.2">
      <c r="A34" s="7" t="s">
        <v>32</v>
      </c>
      <c r="B34" s="24">
        <v>9132.9</v>
      </c>
      <c r="C34" s="24">
        <v>9249.2000000000007</v>
      </c>
      <c r="D34" s="24">
        <v>9268.2000000000007</v>
      </c>
      <c r="E34" s="24">
        <v>9296.9</v>
      </c>
    </row>
    <row r="35" spans="1:5" x14ac:dyDescent="0.2">
      <c r="A35" s="7" t="s">
        <v>33</v>
      </c>
      <c r="B35" s="24">
        <v>4174.5</v>
      </c>
      <c r="C35" s="24">
        <v>4254.8999999999996</v>
      </c>
      <c r="D35" s="24">
        <v>4268.6000000000004</v>
      </c>
      <c r="E35" s="24">
        <v>4265.5</v>
      </c>
    </row>
    <row r="36" spans="1:5" x14ac:dyDescent="0.2">
      <c r="A36" s="7" t="s">
        <v>34</v>
      </c>
      <c r="B36" s="7">
        <v>467.7</v>
      </c>
      <c r="C36" s="7">
        <v>460.5</v>
      </c>
      <c r="D36" s="7">
        <v>458.8</v>
      </c>
      <c r="E36" s="7">
        <v>458</v>
      </c>
    </row>
    <row r="37" spans="1:5" x14ac:dyDescent="0.2">
      <c r="A37" s="7" t="s">
        <v>35</v>
      </c>
      <c r="B37" s="24">
        <v>5349.8</v>
      </c>
      <c r="C37" s="24">
        <v>5409.5</v>
      </c>
      <c r="D37" s="24">
        <v>5396.4</v>
      </c>
      <c r="E37" s="24">
        <v>5427.2</v>
      </c>
    </row>
    <row r="38" spans="1:5" x14ac:dyDescent="0.2">
      <c r="A38" s="7" t="s">
        <v>165</v>
      </c>
      <c r="B38" s="24">
        <v>1662.5</v>
      </c>
      <c r="C38" s="24">
        <v>1661.5</v>
      </c>
      <c r="D38" s="24">
        <v>1662.1</v>
      </c>
      <c r="E38" s="24">
        <v>1664.3</v>
      </c>
    </row>
    <row r="39" spans="1:5" x14ac:dyDescent="0.2">
      <c r="A39" s="7" t="s">
        <v>37</v>
      </c>
      <c r="B39" s="24">
        <v>1737.2</v>
      </c>
      <c r="C39" s="24">
        <v>1782.4</v>
      </c>
      <c r="D39" s="24">
        <v>1781.5</v>
      </c>
      <c r="E39" s="24">
        <v>1783.6</v>
      </c>
    </row>
    <row r="40" spans="1:5" x14ac:dyDescent="0.2">
      <c r="A40" s="7" t="s">
        <v>38</v>
      </c>
      <c r="B40" s="24">
        <v>5809.5</v>
      </c>
      <c r="C40" s="24">
        <v>5856.7</v>
      </c>
      <c r="D40" s="24">
        <v>5844.4</v>
      </c>
      <c r="E40" s="24">
        <v>5858.1</v>
      </c>
    </row>
    <row r="41" spans="1:5" x14ac:dyDescent="0.2">
      <c r="A41" s="7" t="s">
        <v>39</v>
      </c>
      <c r="B41" s="24">
        <v>477.9</v>
      </c>
      <c r="C41" s="24">
        <v>483.9</v>
      </c>
      <c r="D41" s="24">
        <v>483.4</v>
      </c>
      <c r="E41" s="24">
        <v>483.5</v>
      </c>
    </row>
    <row r="42" spans="1:5" x14ac:dyDescent="0.2">
      <c r="A42" s="7" t="s">
        <v>40</v>
      </c>
      <c r="B42" s="24">
        <v>1965.3</v>
      </c>
      <c r="C42" s="24">
        <v>2010.4</v>
      </c>
      <c r="D42" s="24">
        <v>2015.8</v>
      </c>
      <c r="E42" s="24">
        <v>2022.4</v>
      </c>
    </row>
    <row r="43" spans="1:5" x14ac:dyDescent="0.2">
      <c r="A43" s="7" t="s">
        <v>166</v>
      </c>
      <c r="B43" s="7">
        <v>424.9</v>
      </c>
      <c r="C43" s="7">
        <v>430.4</v>
      </c>
      <c r="D43" s="7">
        <v>430.8</v>
      </c>
      <c r="E43" s="7">
        <v>432.8</v>
      </c>
    </row>
    <row r="44" spans="1:5" x14ac:dyDescent="0.2">
      <c r="A44" s="7" t="s">
        <v>167</v>
      </c>
      <c r="B44" s="24">
        <v>2838.1</v>
      </c>
      <c r="C44" s="24">
        <v>2875.1</v>
      </c>
      <c r="D44" s="24">
        <v>2877.9</v>
      </c>
      <c r="E44" s="24">
        <v>2888.3</v>
      </c>
    </row>
    <row r="45" spans="1:5" x14ac:dyDescent="0.2">
      <c r="A45" s="7" t="s">
        <v>43</v>
      </c>
      <c r="B45" s="24">
        <v>11664.6</v>
      </c>
      <c r="C45" s="24">
        <v>11819.3</v>
      </c>
      <c r="D45" s="24">
        <v>11848.5</v>
      </c>
      <c r="E45" s="24">
        <v>11868.5</v>
      </c>
    </row>
    <row r="46" spans="1:5" x14ac:dyDescent="0.2">
      <c r="A46" s="7" t="s">
        <v>44</v>
      </c>
      <c r="B46" s="24">
        <v>1340.7</v>
      </c>
      <c r="C46" s="24">
        <v>1385.9</v>
      </c>
      <c r="D46" s="24">
        <v>1385.8</v>
      </c>
      <c r="E46" s="24">
        <v>1388</v>
      </c>
    </row>
    <row r="47" spans="1:5" x14ac:dyDescent="0.2">
      <c r="A47" s="7" t="s">
        <v>45</v>
      </c>
      <c r="B47" s="7">
        <v>310.8</v>
      </c>
      <c r="C47" s="7">
        <v>314.3</v>
      </c>
      <c r="D47" s="7">
        <v>312.3</v>
      </c>
      <c r="E47" s="7">
        <v>313.39999999999998</v>
      </c>
    </row>
    <row r="48" spans="1:5" x14ac:dyDescent="0.2">
      <c r="A48" s="7" t="s">
        <v>46</v>
      </c>
      <c r="B48" s="24">
        <v>3778.9</v>
      </c>
      <c r="C48" s="24">
        <v>3814.4</v>
      </c>
      <c r="D48" s="24">
        <v>3815.5</v>
      </c>
      <c r="E48" s="24">
        <v>3827.4</v>
      </c>
    </row>
    <row r="49" spans="1:5" x14ac:dyDescent="0.2">
      <c r="A49" s="7" t="s">
        <v>47</v>
      </c>
      <c r="B49" s="24">
        <v>3105.3</v>
      </c>
      <c r="C49" s="24">
        <v>3192.6</v>
      </c>
      <c r="D49" s="24">
        <v>3191.2</v>
      </c>
      <c r="E49" s="24">
        <v>3198.1</v>
      </c>
    </row>
    <row r="50" spans="1:5" x14ac:dyDescent="0.2">
      <c r="A50" s="7" t="s">
        <v>48</v>
      </c>
      <c r="B50" s="7">
        <v>764.3</v>
      </c>
      <c r="C50" s="7">
        <v>749.6</v>
      </c>
      <c r="D50" s="7">
        <v>751.3</v>
      </c>
      <c r="E50" s="7">
        <v>750.6</v>
      </c>
    </row>
    <row r="51" spans="1:5" x14ac:dyDescent="0.2">
      <c r="A51" s="7" t="s">
        <v>49</v>
      </c>
      <c r="B51" s="24">
        <v>2858.1</v>
      </c>
      <c r="C51" s="24">
        <v>2898.8</v>
      </c>
      <c r="D51" s="24">
        <v>2892.8</v>
      </c>
      <c r="E51" s="24">
        <v>2908.9</v>
      </c>
    </row>
    <row r="52" spans="1:5" x14ac:dyDescent="0.2">
      <c r="A52" s="7" t="s">
        <v>50</v>
      </c>
      <c r="B52" s="7">
        <v>293.60000000000002</v>
      </c>
      <c r="C52" s="7">
        <v>292.3</v>
      </c>
      <c r="D52" s="7">
        <v>291.89999999999998</v>
      </c>
      <c r="E52" s="7">
        <v>294.10000000000002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4" sqref="F4"/>
    </sheetView>
  </sheetViews>
  <sheetFormatPr defaultRowHeight="12.75" x14ac:dyDescent="0.2"/>
  <cols>
    <col min="1" max="1" width="15.28515625" style="7" customWidth="1"/>
    <col min="2" max="16384" width="9.140625" style="7"/>
  </cols>
  <sheetData>
    <row r="1" spans="1:5" x14ac:dyDescent="0.2">
      <c r="A1" s="3"/>
      <c r="B1" s="4">
        <v>41913</v>
      </c>
      <c r="C1" s="4">
        <v>42217</v>
      </c>
      <c r="D1" s="4">
        <v>42248</v>
      </c>
      <c r="E1" s="6">
        <v>42278</v>
      </c>
    </row>
    <row r="2" spans="1:5" x14ac:dyDescent="0.2">
      <c r="A2" s="7" t="s">
        <v>0</v>
      </c>
      <c r="B2" s="7">
        <v>379.7</v>
      </c>
      <c r="C2" s="7">
        <v>382.2</v>
      </c>
      <c r="D2" s="7">
        <v>381.2</v>
      </c>
      <c r="E2" s="7">
        <v>382</v>
      </c>
    </row>
    <row r="3" spans="1:5" x14ac:dyDescent="0.2">
      <c r="A3" s="7" t="s">
        <v>1</v>
      </c>
      <c r="B3" s="7">
        <v>81.8</v>
      </c>
      <c r="C3" s="7">
        <v>81.7</v>
      </c>
      <c r="D3" s="7">
        <v>80.900000000000006</v>
      </c>
      <c r="E3" s="7">
        <v>80.5</v>
      </c>
    </row>
    <row r="4" spans="1:5" x14ac:dyDescent="0.2">
      <c r="A4" s="7" t="s">
        <v>2</v>
      </c>
      <c r="B4" s="7">
        <v>412.3</v>
      </c>
      <c r="C4" s="7">
        <v>407.1</v>
      </c>
      <c r="D4" s="7">
        <v>411.3</v>
      </c>
      <c r="E4" s="7">
        <v>412.8</v>
      </c>
    </row>
    <row r="5" spans="1:5" x14ac:dyDescent="0.2">
      <c r="A5" s="7" t="s">
        <v>3</v>
      </c>
      <c r="B5" s="7">
        <v>213.1</v>
      </c>
      <c r="C5" s="7">
        <v>213.6</v>
      </c>
      <c r="D5" s="7">
        <v>213.5</v>
      </c>
      <c r="E5" s="7">
        <v>212.6</v>
      </c>
    </row>
    <row r="6" spans="1:5" x14ac:dyDescent="0.2">
      <c r="A6" s="7" t="s">
        <v>4</v>
      </c>
      <c r="B6" s="24">
        <v>2435.4</v>
      </c>
      <c r="C6" s="24">
        <v>2458.5</v>
      </c>
      <c r="D6" s="24">
        <v>2471.9</v>
      </c>
      <c r="E6" s="24">
        <v>2471.1999999999998</v>
      </c>
    </row>
    <row r="7" spans="1:5" x14ac:dyDescent="0.2">
      <c r="A7" s="7" t="s">
        <v>5</v>
      </c>
      <c r="B7" s="7">
        <v>407.6</v>
      </c>
      <c r="C7" s="7">
        <v>417.7</v>
      </c>
      <c r="D7" s="7">
        <v>415.8</v>
      </c>
      <c r="E7" s="7">
        <v>415.4</v>
      </c>
    </row>
    <row r="8" spans="1:5" x14ac:dyDescent="0.2">
      <c r="A8" s="7" t="s">
        <v>6</v>
      </c>
      <c r="B8" s="7">
        <v>237.3</v>
      </c>
      <c r="C8" s="7">
        <v>240.3</v>
      </c>
      <c r="D8" s="7">
        <v>239.4</v>
      </c>
      <c r="E8" s="7">
        <v>237.6</v>
      </c>
    </row>
    <row r="9" spans="1:5" x14ac:dyDescent="0.2">
      <c r="A9" s="7" t="s">
        <v>7</v>
      </c>
      <c r="B9" s="7">
        <v>65.400000000000006</v>
      </c>
      <c r="C9" s="7">
        <v>65.5</v>
      </c>
      <c r="D9" s="7">
        <v>65.8</v>
      </c>
      <c r="E9" s="7">
        <v>65.900000000000006</v>
      </c>
    </row>
    <row r="10" spans="1:5" x14ac:dyDescent="0.2">
      <c r="A10" s="7" t="s">
        <v>8</v>
      </c>
      <c r="B10" s="7">
        <v>235.5</v>
      </c>
      <c r="C10" s="7">
        <v>235</v>
      </c>
      <c r="D10" s="7">
        <v>235.3</v>
      </c>
      <c r="E10" s="7">
        <v>235</v>
      </c>
    </row>
    <row r="11" spans="1:5" x14ac:dyDescent="0.2">
      <c r="A11" s="7" t="s">
        <v>9</v>
      </c>
      <c r="B11" s="24">
        <v>1075.8</v>
      </c>
      <c r="C11" s="24">
        <v>1079.5999999999999</v>
      </c>
      <c r="D11" s="24">
        <v>1072.9000000000001</v>
      </c>
      <c r="E11" s="24">
        <v>1071.5</v>
      </c>
    </row>
    <row r="12" spans="1:5" x14ac:dyDescent="0.2">
      <c r="A12" s="7" t="s">
        <v>10</v>
      </c>
      <c r="B12" s="7">
        <v>688.3</v>
      </c>
      <c r="C12" s="7">
        <v>687.7</v>
      </c>
      <c r="D12" s="7">
        <v>693.2</v>
      </c>
      <c r="E12" s="7">
        <v>697.7</v>
      </c>
    </row>
    <row r="13" spans="1:5" x14ac:dyDescent="0.2">
      <c r="A13" s="7" t="s">
        <v>11</v>
      </c>
      <c r="B13" s="7">
        <v>125</v>
      </c>
      <c r="C13" s="7">
        <v>129.4</v>
      </c>
      <c r="D13" s="7">
        <v>123.8</v>
      </c>
      <c r="E13" s="7">
        <v>124.8</v>
      </c>
    </row>
    <row r="14" spans="1:5" x14ac:dyDescent="0.2">
      <c r="A14" s="7" t="s">
        <v>12</v>
      </c>
      <c r="B14" s="7">
        <v>120.1</v>
      </c>
      <c r="C14" s="7">
        <v>120.8</v>
      </c>
      <c r="D14" s="7">
        <v>120.9</v>
      </c>
      <c r="E14" s="7">
        <v>120.6</v>
      </c>
    </row>
    <row r="15" spans="1:5" x14ac:dyDescent="0.2">
      <c r="A15" s="7" t="s">
        <v>13</v>
      </c>
      <c r="B15" s="7">
        <v>832.6</v>
      </c>
      <c r="C15" s="7">
        <v>827.5</v>
      </c>
      <c r="D15" s="7">
        <v>829.6</v>
      </c>
      <c r="E15" s="7">
        <v>830.8</v>
      </c>
    </row>
    <row r="16" spans="1:5" x14ac:dyDescent="0.2">
      <c r="A16" s="7" t="s">
        <v>14</v>
      </c>
      <c r="B16" s="7">
        <v>425.3</v>
      </c>
      <c r="C16" s="7">
        <v>443.8</v>
      </c>
      <c r="D16" s="7">
        <v>435.3</v>
      </c>
      <c r="E16" s="7">
        <v>431.8</v>
      </c>
    </row>
    <row r="17" spans="1:5" x14ac:dyDescent="0.2">
      <c r="A17" s="7" t="s">
        <v>15</v>
      </c>
      <c r="B17" s="7">
        <v>258.3</v>
      </c>
      <c r="C17" s="7">
        <v>258.10000000000002</v>
      </c>
      <c r="D17" s="7">
        <v>257.7</v>
      </c>
      <c r="E17" s="7">
        <v>258.2</v>
      </c>
    </row>
    <row r="18" spans="1:5" x14ac:dyDescent="0.2">
      <c r="A18" s="7" t="s">
        <v>16</v>
      </c>
      <c r="B18" s="7">
        <v>257.7</v>
      </c>
      <c r="C18" s="7">
        <v>254.6</v>
      </c>
      <c r="D18" s="7">
        <v>255.3</v>
      </c>
      <c r="E18" s="7">
        <v>255.1</v>
      </c>
    </row>
    <row r="19" spans="1:5" x14ac:dyDescent="0.2">
      <c r="A19" s="7" t="s">
        <v>17</v>
      </c>
      <c r="B19" s="7">
        <v>324.2</v>
      </c>
      <c r="C19" s="7">
        <v>328.8</v>
      </c>
      <c r="D19" s="7">
        <v>327.5</v>
      </c>
      <c r="E19" s="7">
        <v>325.2</v>
      </c>
    </row>
    <row r="20" spans="1:5" x14ac:dyDescent="0.2">
      <c r="A20" s="7" t="s">
        <v>18</v>
      </c>
      <c r="B20" s="7">
        <v>327.2</v>
      </c>
      <c r="C20" s="7">
        <v>323.39999999999998</v>
      </c>
      <c r="D20" s="7">
        <v>323.39999999999998</v>
      </c>
      <c r="E20" s="7">
        <v>321.10000000000002</v>
      </c>
    </row>
    <row r="21" spans="1:5" x14ac:dyDescent="0.2">
      <c r="A21" s="7" t="s">
        <v>19</v>
      </c>
      <c r="B21" s="7">
        <v>100.3</v>
      </c>
      <c r="C21" s="7">
        <v>99.6</v>
      </c>
      <c r="D21" s="7">
        <v>101</v>
      </c>
      <c r="E21" s="7">
        <v>100.3</v>
      </c>
    </row>
    <row r="22" spans="1:5" x14ac:dyDescent="0.2">
      <c r="A22" s="7" t="s">
        <v>20</v>
      </c>
      <c r="B22" s="7">
        <v>507</v>
      </c>
      <c r="C22" s="7">
        <v>512.1</v>
      </c>
      <c r="D22" s="7">
        <v>514.29999999999995</v>
      </c>
      <c r="E22" s="7">
        <v>512.6</v>
      </c>
    </row>
    <row r="23" spans="1:5" x14ac:dyDescent="0.2">
      <c r="A23" s="7" t="s">
        <v>21</v>
      </c>
      <c r="B23" s="7">
        <v>455.7</v>
      </c>
      <c r="C23" s="7">
        <v>460.1</v>
      </c>
      <c r="D23" s="7">
        <v>462.4</v>
      </c>
      <c r="E23" s="7">
        <v>462.4</v>
      </c>
    </row>
    <row r="24" spans="1:5" x14ac:dyDescent="0.2">
      <c r="A24" s="7" t="s">
        <v>22</v>
      </c>
      <c r="B24" s="7">
        <v>596.9</v>
      </c>
      <c r="C24" s="7">
        <v>590.20000000000005</v>
      </c>
      <c r="D24" s="7">
        <v>582.5</v>
      </c>
      <c r="E24" s="7">
        <v>588.1</v>
      </c>
    </row>
    <row r="25" spans="1:5" x14ac:dyDescent="0.2">
      <c r="A25" s="7" t="s">
        <v>23</v>
      </c>
      <c r="B25" s="7">
        <v>419.5</v>
      </c>
      <c r="C25" s="7">
        <v>416.8</v>
      </c>
      <c r="D25" s="7">
        <v>416</v>
      </c>
      <c r="E25" s="7">
        <v>416.5</v>
      </c>
    </row>
    <row r="26" spans="1:5" x14ac:dyDescent="0.2">
      <c r="A26" s="7" t="s">
        <v>24</v>
      </c>
      <c r="B26" s="7">
        <v>245.6</v>
      </c>
      <c r="C26" s="7">
        <v>247.4</v>
      </c>
      <c r="D26" s="7">
        <v>247.1</v>
      </c>
      <c r="E26" s="7">
        <v>245.8</v>
      </c>
    </row>
    <row r="27" spans="1:5" x14ac:dyDescent="0.2">
      <c r="A27" s="7" t="s">
        <v>25</v>
      </c>
      <c r="B27" s="7">
        <v>432.7</v>
      </c>
      <c r="C27" s="7">
        <v>445.5</v>
      </c>
      <c r="D27" s="7">
        <v>432.5</v>
      </c>
      <c r="E27" s="7">
        <v>432.1</v>
      </c>
    </row>
    <row r="28" spans="1:5" x14ac:dyDescent="0.2">
      <c r="A28" s="7" t="s">
        <v>26</v>
      </c>
      <c r="B28" s="7">
        <v>87.6</v>
      </c>
      <c r="C28" s="7">
        <v>87.7</v>
      </c>
      <c r="D28" s="7">
        <v>87.8</v>
      </c>
      <c r="E28" s="7">
        <v>87.8</v>
      </c>
    </row>
    <row r="29" spans="1:5" x14ac:dyDescent="0.2">
      <c r="A29" s="7" t="s">
        <v>27</v>
      </c>
      <c r="B29" s="7">
        <v>171.7</v>
      </c>
      <c r="C29" s="7">
        <v>172.6</v>
      </c>
      <c r="D29" s="7">
        <v>171.9</v>
      </c>
      <c r="E29" s="7">
        <v>173</v>
      </c>
    </row>
    <row r="30" spans="1:5" x14ac:dyDescent="0.2">
      <c r="A30" s="7" t="s">
        <v>28</v>
      </c>
      <c r="B30" s="7">
        <v>152.9</v>
      </c>
      <c r="C30" s="7">
        <v>154.4</v>
      </c>
      <c r="D30" s="7">
        <v>154.9</v>
      </c>
      <c r="E30" s="7">
        <v>154.6</v>
      </c>
    </row>
    <row r="31" spans="1:5" x14ac:dyDescent="0.2">
      <c r="A31" s="7" t="s">
        <v>29</v>
      </c>
      <c r="B31" s="7">
        <v>91</v>
      </c>
      <c r="C31" s="7">
        <v>87</v>
      </c>
      <c r="D31" s="7">
        <v>87.5</v>
      </c>
      <c r="E31" s="7">
        <v>88.7</v>
      </c>
    </row>
    <row r="32" spans="1:5" x14ac:dyDescent="0.2">
      <c r="A32" s="7" t="s">
        <v>30</v>
      </c>
      <c r="B32" s="7">
        <v>622.20000000000005</v>
      </c>
      <c r="C32" s="7">
        <v>620.1</v>
      </c>
      <c r="D32" s="7">
        <v>621.6</v>
      </c>
      <c r="E32" s="7">
        <v>622.5</v>
      </c>
    </row>
    <row r="33" spans="1:5" x14ac:dyDescent="0.2">
      <c r="A33" s="7" t="s">
        <v>31</v>
      </c>
      <c r="B33" s="7">
        <v>192.1</v>
      </c>
      <c r="C33" s="7">
        <v>192.9</v>
      </c>
      <c r="D33" s="7">
        <v>192.8</v>
      </c>
      <c r="E33" s="7">
        <v>191.7</v>
      </c>
    </row>
    <row r="34" spans="1:5" x14ac:dyDescent="0.2">
      <c r="A34" s="7" t="s">
        <v>32</v>
      </c>
      <c r="B34" s="24">
        <v>1442</v>
      </c>
      <c r="C34" s="24">
        <v>1438.9</v>
      </c>
      <c r="D34" s="24">
        <v>1439.5</v>
      </c>
      <c r="E34" s="24">
        <v>1437.9</v>
      </c>
    </row>
    <row r="35" spans="1:5" x14ac:dyDescent="0.2">
      <c r="A35" s="7" t="s">
        <v>33</v>
      </c>
      <c r="B35" s="7">
        <v>715</v>
      </c>
      <c r="C35" s="7">
        <v>712.3</v>
      </c>
      <c r="D35" s="7">
        <v>710.7</v>
      </c>
      <c r="E35" s="7">
        <v>717.1</v>
      </c>
    </row>
    <row r="36" spans="1:5" x14ac:dyDescent="0.2">
      <c r="A36" s="7" t="s">
        <v>34</v>
      </c>
      <c r="B36" s="7">
        <v>80.5</v>
      </c>
      <c r="C36" s="7">
        <v>81.400000000000006</v>
      </c>
      <c r="D36" s="7">
        <v>81.8</v>
      </c>
      <c r="E36" s="7">
        <v>81.099999999999994</v>
      </c>
    </row>
    <row r="37" spans="1:5" x14ac:dyDescent="0.2">
      <c r="A37" s="7" t="s">
        <v>35</v>
      </c>
      <c r="B37" s="7">
        <v>758.8</v>
      </c>
      <c r="C37" s="7">
        <v>776.2</v>
      </c>
      <c r="D37" s="7">
        <v>763.2</v>
      </c>
      <c r="E37" s="7">
        <v>757.7</v>
      </c>
    </row>
    <row r="38" spans="1:5" x14ac:dyDescent="0.2">
      <c r="A38" s="7" t="s">
        <v>36</v>
      </c>
      <c r="B38" s="7">
        <v>347.4</v>
      </c>
      <c r="C38" s="7">
        <v>349.7</v>
      </c>
      <c r="D38" s="7">
        <v>348.3</v>
      </c>
      <c r="E38" s="7">
        <v>348.1</v>
      </c>
    </row>
    <row r="39" spans="1:5" x14ac:dyDescent="0.2">
      <c r="A39" s="7" t="s">
        <v>37</v>
      </c>
      <c r="B39" s="7">
        <v>296.89999999999998</v>
      </c>
      <c r="C39" s="7">
        <v>301.39999999999998</v>
      </c>
      <c r="D39" s="7">
        <v>303.3</v>
      </c>
      <c r="E39" s="7">
        <v>303.10000000000002</v>
      </c>
    </row>
    <row r="40" spans="1:5" x14ac:dyDescent="0.2">
      <c r="A40" s="7" t="s">
        <v>38</v>
      </c>
      <c r="B40" s="7">
        <v>709.9</v>
      </c>
      <c r="C40" s="7">
        <v>717.2</v>
      </c>
      <c r="D40" s="7">
        <v>705.6</v>
      </c>
      <c r="E40" s="7">
        <v>705.1</v>
      </c>
    </row>
    <row r="41" spans="1:5" x14ac:dyDescent="0.2">
      <c r="A41" s="7" t="s">
        <v>39</v>
      </c>
      <c r="B41" s="7">
        <v>60.1</v>
      </c>
      <c r="C41" s="7">
        <v>60</v>
      </c>
      <c r="D41" s="7">
        <v>59.7</v>
      </c>
      <c r="E41" s="7">
        <v>59.6</v>
      </c>
    </row>
    <row r="42" spans="1:5" x14ac:dyDescent="0.2">
      <c r="A42" s="7" t="s">
        <v>40</v>
      </c>
      <c r="B42" s="7">
        <v>358.5</v>
      </c>
      <c r="C42" s="7">
        <v>362</v>
      </c>
      <c r="D42" s="7">
        <v>362.2</v>
      </c>
      <c r="E42" s="7">
        <v>362.3</v>
      </c>
    </row>
    <row r="43" spans="1:5" x14ac:dyDescent="0.2">
      <c r="A43" s="7" t="s">
        <v>41</v>
      </c>
      <c r="B43" s="7">
        <v>78.400000000000006</v>
      </c>
      <c r="C43" s="7">
        <v>77.900000000000006</v>
      </c>
      <c r="D43" s="7">
        <v>78.599999999999994</v>
      </c>
      <c r="E43" s="7">
        <v>79</v>
      </c>
    </row>
    <row r="44" spans="1:5" x14ac:dyDescent="0.2">
      <c r="A44" s="7" t="s">
        <v>42</v>
      </c>
      <c r="B44" s="7">
        <v>425.3</v>
      </c>
      <c r="C44" s="7">
        <v>423.7</v>
      </c>
      <c r="D44" s="7">
        <v>425.5</v>
      </c>
      <c r="E44" s="7">
        <v>427.5</v>
      </c>
    </row>
    <row r="45" spans="1:5" x14ac:dyDescent="0.2">
      <c r="A45" s="7" t="s">
        <v>43</v>
      </c>
      <c r="B45" s="24">
        <v>1832.6</v>
      </c>
      <c r="C45" s="24">
        <v>1854.4</v>
      </c>
      <c r="D45" s="24">
        <v>1851.6</v>
      </c>
      <c r="E45" s="24">
        <v>1855.7</v>
      </c>
    </row>
    <row r="46" spans="1:5" x14ac:dyDescent="0.2">
      <c r="A46" s="7" t="s">
        <v>44</v>
      </c>
      <c r="B46" s="7">
        <v>230</v>
      </c>
      <c r="C46" s="7">
        <v>231.7</v>
      </c>
      <c r="D46" s="7">
        <v>232.2</v>
      </c>
      <c r="E46" s="7">
        <v>234.4</v>
      </c>
    </row>
    <row r="47" spans="1:5" x14ac:dyDescent="0.2">
      <c r="A47" s="7" t="s">
        <v>45</v>
      </c>
      <c r="B47" s="7">
        <v>56.1</v>
      </c>
      <c r="C47" s="7">
        <v>56.6</v>
      </c>
      <c r="D47" s="7">
        <v>56.4</v>
      </c>
      <c r="E47" s="7">
        <v>57.3</v>
      </c>
    </row>
    <row r="48" spans="1:5" x14ac:dyDescent="0.2">
      <c r="A48" s="7" t="s">
        <v>46</v>
      </c>
      <c r="B48" s="7">
        <v>707.5</v>
      </c>
      <c r="C48" s="7">
        <v>711</v>
      </c>
      <c r="D48" s="7">
        <v>708.6</v>
      </c>
      <c r="E48" s="7">
        <v>707.9</v>
      </c>
    </row>
    <row r="49" spans="1:5" x14ac:dyDescent="0.2">
      <c r="A49" s="7" t="s">
        <v>47</v>
      </c>
      <c r="B49" s="7">
        <v>556.20000000000005</v>
      </c>
      <c r="C49" s="7">
        <v>569.20000000000005</v>
      </c>
      <c r="D49" s="7">
        <v>569.1</v>
      </c>
      <c r="E49" s="7">
        <v>566.20000000000005</v>
      </c>
    </row>
    <row r="50" spans="1:5" x14ac:dyDescent="0.2">
      <c r="A50" s="7" t="s">
        <v>48</v>
      </c>
      <c r="B50" s="7">
        <v>153.9</v>
      </c>
      <c r="C50" s="7">
        <v>149.19999999999999</v>
      </c>
      <c r="D50" s="7">
        <v>152.5</v>
      </c>
      <c r="E50" s="7">
        <v>152.19999999999999</v>
      </c>
    </row>
    <row r="51" spans="1:5" x14ac:dyDescent="0.2">
      <c r="A51" s="7" t="s">
        <v>49</v>
      </c>
      <c r="B51" s="7">
        <v>411.7</v>
      </c>
      <c r="C51" s="7">
        <v>416.9</v>
      </c>
      <c r="D51" s="7">
        <v>417.9</v>
      </c>
      <c r="E51" s="7">
        <v>418.9</v>
      </c>
    </row>
    <row r="52" spans="1:5" x14ac:dyDescent="0.2">
      <c r="A52" s="7" t="s">
        <v>50</v>
      </c>
      <c r="B52" s="7">
        <v>71.599999999999994</v>
      </c>
      <c r="C52" s="7">
        <v>72.099999999999994</v>
      </c>
      <c r="D52" s="7">
        <v>72</v>
      </c>
      <c r="E52" s="7">
        <v>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2015-11-20T17:45:22Z</dcterms:modified>
</cp:coreProperties>
</file>