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95" windowWidth="21075" windowHeight="10425"/>
  </bookViews>
  <sheets>
    <sheet name="Employment_Table" sheetId="4" r:id="rId1"/>
    <sheet name="Unemployment" sheetId="1" r:id="rId2"/>
    <sheet name="Total_Employment" sheetId="2" r:id="rId3"/>
    <sheet name="Government_Employment" sheetId="3" r:id="rId4"/>
    <sheet name="BLS_Table_3" sheetId="6" r:id="rId5"/>
    <sheet name="BLS_T5_Total" sheetId="7" r:id="rId6"/>
    <sheet name="BLS_T5_GOV" sheetId="8" r:id="rId7"/>
    <sheet name="Data" sheetId="9" r:id="rId8"/>
    <sheet name="SCRATCH" sheetId="5" r:id="rId9"/>
  </sheets>
  <definedNames>
    <definedName name="_xlnm._FilterDatabase" localSheetId="8" hidden="1">SCRATCH!$A$2:$E$2</definedName>
  </definedNames>
  <calcPr calcId="145621"/>
</workbook>
</file>

<file path=xl/calcChain.xml><?xml version="1.0" encoding="utf-8"?>
<calcChain xmlns="http://schemas.openxmlformats.org/spreadsheetml/2006/main">
  <c r="C3" i="4" l="1"/>
  <c r="F2" i="2" l="1"/>
  <c r="F19" i="2" l="1"/>
  <c r="F8" i="3" l="1"/>
  <c r="E53" i="1" l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2" i="3"/>
  <c r="F2" i="1"/>
  <c r="F6" i="1" l="1"/>
  <c r="F10" i="1"/>
  <c r="F14" i="1"/>
  <c r="F18" i="1"/>
  <c r="F22" i="1"/>
  <c r="F26" i="1"/>
  <c r="F30" i="1"/>
  <c r="F34" i="1"/>
  <c r="F38" i="1"/>
  <c r="F42" i="1"/>
  <c r="F46" i="1"/>
  <c r="F50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D3" i="4"/>
  <c r="E3" i="4"/>
  <c r="D1" i="5" l="1"/>
  <c r="F3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B46" i="5" s="1"/>
  <c r="C28" i="4"/>
  <c r="C27" i="4"/>
  <c r="C26" i="4"/>
  <c r="C25" i="4"/>
  <c r="C24" i="4"/>
  <c r="C23" i="4"/>
  <c r="C22" i="4"/>
  <c r="C21" i="4"/>
  <c r="B17" i="5" s="1"/>
  <c r="C20" i="4"/>
  <c r="C19" i="4"/>
  <c r="C18" i="4"/>
  <c r="C17" i="4"/>
  <c r="C16" i="4"/>
  <c r="B7" i="5" s="1"/>
  <c r="C15" i="4"/>
  <c r="C14" i="4"/>
  <c r="C13" i="4"/>
  <c r="B5" i="5" s="1"/>
  <c r="C12" i="4"/>
  <c r="C11" i="4"/>
  <c r="C10" i="4"/>
  <c r="C9" i="4"/>
  <c r="B13" i="5" s="1"/>
  <c r="C8" i="4"/>
  <c r="C7" i="4"/>
  <c r="C6" i="4"/>
  <c r="C5" i="4"/>
  <c r="C4" i="4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53" i="2"/>
  <c r="F52" i="2"/>
  <c r="F51" i="2"/>
  <c r="E52" i="4" s="1"/>
  <c r="F50" i="2"/>
  <c r="F49" i="2"/>
  <c r="E50" i="4" s="1"/>
  <c r="F48" i="2"/>
  <c r="F47" i="2"/>
  <c r="E48" i="4" s="1"/>
  <c r="F46" i="2"/>
  <c r="F45" i="2"/>
  <c r="E46" i="4" s="1"/>
  <c r="F44" i="2"/>
  <c r="F43" i="2"/>
  <c r="E44" i="4" s="1"/>
  <c r="F42" i="2"/>
  <c r="F41" i="2"/>
  <c r="E42" i="4" s="1"/>
  <c r="F40" i="2"/>
  <c r="F39" i="2"/>
  <c r="E40" i="4" s="1"/>
  <c r="F38" i="2"/>
  <c r="F37" i="2"/>
  <c r="E38" i="4" s="1"/>
  <c r="F36" i="2"/>
  <c r="F35" i="2"/>
  <c r="E36" i="4" s="1"/>
  <c r="F34" i="2"/>
  <c r="F33" i="2"/>
  <c r="E34" i="4" s="1"/>
  <c r="F32" i="2"/>
  <c r="F31" i="2"/>
  <c r="E32" i="4" s="1"/>
  <c r="F30" i="2"/>
  <c r="F29" i="2"/>
  <c r="E30" i="4" s="1"/>
  <c r="F28" i="2"/>
  <c r="F27" i="2"/>
  <c r="E28" i="4" s="1"/>
  <c r="F26" i="2"/>
  <c r="F25" i="2"/>
  <c r="E26" i="4" s="1"/>
  <c r="F24" i="2"/>
  <c r="F23" i="2"/>
  <c r="E24" i="4" s="1"/>
  <c r="F22" i="2"/>
  <c r="F21" i="2"/>
  <c r="E22" i="4" s="1"/>
  <c r="F20" i="2"/>
  <c r="E20" i="4"/>
  <c r="F18" i="2"/>
  <c r="F17" i="2"/>
  <c r="E18" i="4" s="1"/>
  <c r="F16" i="2"/>
  <c r="F15" i="2"/>
  <c r="E16" i="4" s="1"/>
  <c r="F14" i="2"/>
  <c r="F13" i="2"/>
  <c r="E14" i="4" s="1"/>
  <c r="F12" i="2"/>
  <c r="F11" i="2"/>
  <c r="E12" i="4" s="1"/>
  <c r="F10" i="2"/>
  <c r="F9" i="2"/>
  <c r="E10" i="4" s="1"/>
  <c r="F8" i="2"/>
  <c r="F7" i="2"/>
  <c r="E8" i="4" s="1"/>
  <c r="F6" i="2"/>
  <c r="F5" i="2"/>
  <c r="E6" i="4" s="1"/>
  <c r="F4" i="2"/>
  <c r="F3" i="2"/>
  <c r="E4" i="4" s="1"/>
  <c r="D54" i="4"/>
  <c r="B41" i="5" l="1"/>
  <c r="B26" i="5"/>
  <c r="B10" i="5"/>
  <c r="B9" i="5"/>
  <c r="B23" i="5"/>
  <c r="B38" i="5"/>
  <c r="B21" i="5"/>
  <c r="B52" i="5"/>
  <c r="B22" i="5"/>
  <c r="B33" i="5"/>
  <c r="B49" i="5"/>
  <c r="B37" i="5"/>
  <c r="B47" i="5"/>
  <c r="B50" i="5"/>
  <c r="B27" i="5"/>
  <c r="B51" i="5"/>
  <c r="B39" i="5"/>
  <c r="B6" i="5"/>
  <c r="B29" i="5"/>
  <c r="B44" i="5"/>
  <c r="B16" i="5"/>
  <c r="B3" i="5"/>
  <c r="B25" i="5"/>
  <c r="B53" i="5"/>
  <c r="B1" i="5"/>
  <c r="D18" i="5"/>
  <c r="B43" i="5"/>
  <c r="B19" i="5"/>
  <c r="B11" i="5"/>
  <c r="B8" i="5"/>
  <c r="B24" i="5"/>
  <c r="B36" i="5"/>
  <c r="B15" i="5"/>
  <c r="B18" i="5"/>
  <c r="B12" i="5"/>
  <c r="B40" i="5"/>
  <c r="B48" i="5"/>
  <c r="D22" i="5"/>
  <c r="D53" i="5"/>
  <c r="B20" i="5"/>
  <c r="B35" i="5"/>
  <c r="B34" i="5"/>
  <c r="B32" i="5"/>
  <c r="B45" i="5"/>
  <c r="B28" i="5"/>
  <c r="B42" i="5"/>
  <c r="B30" i="5"/>
  <c r="B31" i="5"/>
  <c r="B14" i="5"/>
  <c r="B4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33" i="5" s="1"/>
  <c r="F4" i="4"/>
  <c r="F6" i="4"/>
  <c r="F8" i="4"/>
  <c r="F10" i="4"/>
  <c r="F12" i="4"/>
  <c r="F14" i="4"/>
  <c r="F16" i="4"/>
  <c r="E7" i="5" s="1"/>
  <c r="F18" i="4"/>
  <c r="F20" i="4"/>
  <c r="F22" i="4"/>
  <c r="F24" i="4"/>
  <c r="F26" i="4"/>
  <c r="F28" i="4"/>
  <c r="F30" i="4"/>
  <c r="F32" i="4"/>
  <c r="F34" i="4"/>
  <c r="E54" i="4"/>
  <c r="E5" i="4"/>
  <c r="D43" i="5" s="1"/>
  <c r="E7" i="4"/>
  <c r="D49" i="5" s="1"/>
  <c r="E9" i="4"/>
  <c r="D13" i="5" s="1"/>
  <c r="E11" i="4"/>
  <c r="E13" i="4"/>
  <c r="E15" i="4"/>
  <c r="E17" i="4"/>
  <c r="D25" i="5" s="1"/>
  <c r="E19" i="4"/>
  <c r="E21" i="4"/>
  <c r="D17" i="5" s="1"/>
  <c r="E23" i="4"/>
  <c r="E25" i="4"/>
  <c r="D19" i="5" s="1"/>
  <c r="E27" i="4"/>
  <c r="D28" i="5" s="1"/>
  <c r="E29" i="4"/>
  <c r="E31" i="4"/>
  <c r="E33" i="4"/>
  <c r="D23" i="5" s="1"/>
  <c r="E35" i="4"/>
  <c r="E37" i="4"/>
  <c r="D11" i="5" s="1"/>
  <c r="E39" i="4"/>
  <c r="D30" i="5" s="1"/>
  <c r="E41" i="4"/>
  <c r="D8" i="5" s="1"/>
  <c r="E43" i="4"/>
  <c r="E45" i="4"/>
  <c r="D24" i="5" s="1"/>
  <c r="E47" i="4"/>
  <c r="E49" i="4"/>
  <c r="D37" i="5" s="1"/>
  <c r="E51" i="4"/>
  <c r="E53" i="4"/>
  <c r="D33" i="5" s="1"/>
  <c r="D5" i="4"/>
  <c r="D9" i="4"/>
  <c r="D13" i="4"/>
  <c r="D17" i="4"/>
  <c r="D21" i="4"/>
  <c r="D25" i="4"/>
  <c r="D29" i="4"/>
  <c r="D33" i="4"/>
  <c r="D37" i="4"/>
  <c r="D39" i="4"/>
  <c r="D41" i="4"/>
  <c r="D43" i="4"/>
  <c r="D45" i="4"/>
  <c r="D47" i="4"/>
  <c r="D49" i="4"/>
  <c r="D51" i="4"/>
  <c r="D53" i="4"/>
  <c r="D7" i="4"/>
  <c r="D11" i="4"/>
  <c r="D15" i="4"/>
  <c r="D19" i="4"/>
  <c r="C32" i="5" s="1"/>
  <c r="D23" i="4"/>
  <c r="D27" i="4"/>
  <c r="D31" i="4"/>
  <c r="D35" i="4"/>
  <c r="D4" i="4"/>
  <c r="D6" i="4"/>
  <c r="D8" i="4"/>
  <c r="C9" i="5" s="1"/>
  <c r="D10" i="4"/>
  <c r="C26" i="5" s="1"/>
  <c r="D12" i="4"/>
  <c r="C25" i="5" s="1"/>
  <c r="D14" i="4"/>
  <c r="D16" i="4"/>
  <c r="D18" i="4"/>
  <c r="D20" i="4"/>
  <c r="C51" i="5" s="1"/>
  <c r="D22" i="4"/>
  <c r="D24" i="4"/>
  <c r="D26" i="4"/>
  <c r="D28" i="4"/>
  <c r="C39" i="5" s="1"/>
  <c r="D30" i="4"/>
  <c r="D32" i="4"/>
  <c r="D34" i="4"/>
  <c r="D36" i="4"/>
  <c r="C29" i="5" s="1"/>
  <c r="D38" i="4"/>
  <c r="D40" i="4"/>
  <c r="D42" i="4"/>
  <c r="D44" i="4"/>
  <c r="D46" i="4"/>
  <c r="D48" i="4"/>
  <c r="D50" i="4"/>
  <c r="C47" i="5" s="1"/>
  <c r="D52" i="4"/>
  <c r="C52" i="5" s="1"/>
  <c r="C38" i="5" l="1"/>
  <c r="C33" i="5"/>
  <c r="C24" i="5"/>
  <c r="C11" i="5"/>
  <c r="D45" i="5"/>
  <c r="D34" i="5"/>
  <c r="E22" i="5"/>
  <c r="E9" i="5"/>
  <c r="E42" i="5"/>
  <c r="E28" i="5"/>
  <c r="D44" i="5"/>
  <c r="D6" i="5"/>
  <c r="D9" i="5"/>
  <c r="E18" i="5"/>
  <c r="E44" i="5"/>
  <c r="C12" i="5"/>
  <c r="C18" i="5"/>
  <c r="C42" i="5"/>
  <c r="D14" i="5"/>
  <c r="D20" i="5"/>
  <c r="E6" i="5"/>
  <c r="E4" i="5"/>
  <c r="E53" i="5"/>
  <c r="E38" i="5"/>
  <c r="C44" i="5"/>
  <c r="D5" i="5"/>
  <c r="E15" i="5"/>
  <c r="E23" i="5"/>
  <c r="C46" i="5"/>
  <c r="D4" i="5"/>
  <c r="D31" i="5"/>
  <c r="D32" i="5"/>
  <c r="E25" i="5"/>
  <c r="D15" i="5"/>
  <c r="C43" i="5"/>
  <c r="E31" i="5"/>
  <c r="E32" i="5"/>
  <c r="E29" i="5"/>
  <c r="D40" i="5"/>
  <c r="C3" i="5"/>
  <c r="C50" i="5"/>
  <c r="C31" i="5"/>
  <c r="E49" i="5"/>
  <c r="E10" i="5"/>
  <c r="E36" i="5"/>
  <c r="E8" i="5"/>
  <c r="D48" i="5"/>
  <c r="D39" i="5"/>
  <c r="C21" i="5"/>
  <c r="C40" i="5"/>
  <c r="C35" i="5"/>
  <c r="C8" i="5"/>
  <c r="D42" i="5"/>
  <c r="D35" i="5"/>
  <c r="E39" i="5"/>
  <c r="E51" i="5"/>
  <c r="E14" i="5"/>
  <c r="E45" i="5"/>
  <c r="E34" i="5"/>
  <c r="D27" i="5"/>
  <c r="D10" i="5"/>
  <c r="C37" i="5"/>
  <c r="C48" i="5"/>
  <c r="C49" i="5"/>
  <c r="C10" i="5"/>
  <c r="C15" i="5"/>
  <c r="C28" i="5"/>
  <c r="C36" i="5"/>
  <c r="C5" i="5"/>
  <c r="D52" i="5"/>
  <c r="E27" i="5"/>
  <c r="E30" i="5"/>
  <c r="E50" i="5"/>
  <c r="E20" i="5"/>
  <c r="E16" i="5"/>
  <c r="E47" i="5"/>
  <c r="E1" i="5"/>
  <c r="C53" i="5"/>
  <c r="C1" i="5"/>
  <c r="C16" i="5"/>
  <c r="C27" i="5"/>
  <c r="C45" i="5"/>
  <c r="C20" i="5"/>
  <c r="C14" i="5"/>
  <c r="C30" i="5"/>
  <c r="C19" i="5"/>
  <c r="C13" i="5"/>
  <c r="D36" i="5"/>
  <c r="D41" i="5"/>
  <c r="E37" i="5"/>
  <c r="E12" i="5"/>
  <c r="E26" i="5"/>
  <c r="E24" i="5"/>
  <c r="E11" i="5"/>
  <c r="E46" i="5"/>
  <c r="E17" i="5"/>
  <c r="E5" i="5"/>
  <c r="E43" i="5"/>
  <c r="E21" i="5"/>
  <c r="D3" i="5"/>
  <c r="D47" i="5"/>
  <c r="D12" i="5"/>
  <c r="C17" i="5"/>
  <c r="D50" i="5"/>
  <c r="E35" i="5"/>
  <c r="D16" i="5"/>
  <c r="D51" i="5"/>
  <c r="D21" i="5"/>
  <c r="C6" i="5"/>
  <c r="C22" i="5"/>
  <c r="C34" i="5"/>
  <c r="C4" i="5"/>
  <c r="C23" i="5"/>
  <c r="C41" i="5"/>
  <c r="C7" i="5"/>
  <c r="D46" i="5"/>
  <c r="E40" i="5"/>
  <c r="E19" i="5"/>
  <c r="E41" i="5"/>
  <c r="E13" i="5"/>
  <c r="E3" i="5"/>
  <c r="E52" i="5"/>
  <c r="E48" i="5"/>
  <c r="D29" i="5"/>
  <c r="D7" i="5"/>
  <c r="D38" i="5"/>
  <c r="D26" i="5"/>
  <c r="E55" i="5" l="1"/>
</calcChain>
</file>

<file path=xl/sharedStrings.xml><?xml version="1.0" encoding="utf-8"?>
<sst xmlns="http://schemas.openxmlformats.org/spreadsheetml/2006/main" count="535" uniqueCount="172">
  <si>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</si>
  <si>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</si>
  <si>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</si>
  <si>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</si>
  <si>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</si>
  <si>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</si>
  <si>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</si>
  <si>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</si>
  <si>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</si>
  <si>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</si>
  <si>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</si>
  <si>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</si>
  <si>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</si>
  <si>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</si>
  <si>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</si>
  <si>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</si>
  <si>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</si>
  <si>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</si>
  <si>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</si>
  <si>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</si>
  <si>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</si>
  <si>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</si>
  <si>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</si>
  <si>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</si>
  <si>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</si>
  <si>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</si>
  <si>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</si>
  <si>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</si>
  <si>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</si>
  <si>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</si>
  <si>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</si>
  <si>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</si>
  <si>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</si>
  <si>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</si>
  <si>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</si>
  <si>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</si>
  <si>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</si>
  <si>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</si>
  <si>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</si>
  <si>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</si>
  <si>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</si>
  <si>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</si>
  <si>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</si>
  <si>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</si>
  <si>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</si>
  <si>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</si>
  <si>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</si>
  <si>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</si>
  <si>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</si>
  <si>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</si>
  <si>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</si>
  <si>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</si>
  <si>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</si>
  <si>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</si>
  <si>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</si>
  <si>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</si>
  <si>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</si>
  <si>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</si>
  <si>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</si>
  <si>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</si>
  <si>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</si>
  <si>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</si>
  <si>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</si>
  <si>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</si>
  <si>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</si>
  <si>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</si>
  <si>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</si>
  <si>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</si>
  <si>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</si>
  <si>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</si>
  <si>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</si>
  <si>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</si>
  <si>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</si>
  <si>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</si>
  <si>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</si>
  <si>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</si>
  <si>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</si>
  <si>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</si>
  <si>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</si>
  <si>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</si>
  <si>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</si>
  <si>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</si>
  <si>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</si>
  <si>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</si>
  <si>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</si>
  <si>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</si>
  <si>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</si>
  <si>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</si>
  <si>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</si>
  <si>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</si>
  <si>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</si>
  <si>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</si>
  <si>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</si>
  <si>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</si>
  <si>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</si>
  <si>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</si>
  <si>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</si>
  <si>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</si>
  <si>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</si>
  <si>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</si>
  <si>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</si>
  <si>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</si>
  <si>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</si>
  <si>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</si>
  <si>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</si>
  <si>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</si>
  <si>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</si>
  <si>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</si>
  <si>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</si>
  <si>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</si>
  <si>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</si>
  <si>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Alaska...................</t>
  </si>
  <si>
    <t>Arizona..................</t>
  </si>
  <si>
    <t>Arkansas.................</t>
  </si>
  <si>
    <t>California...............</t>
  </si>
  <si>
    <t>Colorado.................</t>
  </si>
  <si>
    <t>Connecticut..............</t>
  </si>
  <si>
    <t>Delaware.................</t>
  </si>
  <si>
    <t>District of Columbia.....</t>
  </si>
  <si>
    <t>Florida..................</t>
  </si>
  <si>
    <t>Georgia..................</t>
  </si>
  <si>
    <t>Hawaii...................</t>
  </si>
  <si>
    <t>Idaho....................</t>
  </si>
  <si>
    <t>Illinois.................</t>
  </si>
  <si>
    <t>Indiana..................</t>
  </si>
  <si>
    <t>Iowa.....................</t>
  </si>
  <si>
    <t>Kansas...................</t>
  </si>
  <si>
    <t>Kentucky.................</t>
  </si>
  <si>
    <t>Louisiana................</t>
  </si>
  <si>
    <t>Maine....................</t>
  </si>
  <si>
    <t>Maryland.................</t>
  </si>
  <si>
    <t>Massachusetts............</t>
  </si>
  <si>
    <t>Michigan.................</t>
  </si>
  <si>
    <t>Minnesota................</t>
  </si>
  <si>
    <t>Mississippi..............</t>
  </si>
  <si>
    <t>Missouri.................</t>
  </si>
  <si>
    <t>Montana..................</t>
  </si>
  <si>
    <t>Nebraska.................</t>
  </si>
  <si>
    <t>Nevada...................</t>
  </si>
  <si>
    <t>New Hampshire............</t>
  </si>
  <si>
    <t>New Jersey...............</t>
  </si>
  <si>
    <t>New Mexico...............</t>
  </si>
  <si>
    <t>New York.................</t>
  </si>
  <si>
    <t>North Carolina...........</t>
  </si>
  <si>
    <t>North Dakota.............</t>
  </si>
  <si>
    <t>Ohio.....................</t>
  </si>
  <si>
    <t>Oklahoma.................</t>
  </si>
  <si>
    <t>Oregon...................</t>
  </si>
  <si>
    <t>Pennsylvania.............</t>
  </si>
  <si>
    <t>Rhode Island.............</t>
  </si>
  <si>
    <t>South Carolina...........</t>
  </si>
  <si>
    <t>South Dakota.............</t>
  </si>
  <si>
    <t>Tennessee................</t>
  </si>
  <si>
    <t>Texas....................</t>
  </si>
  <si>
    <t>Utah.....................</t>
  </si>
  <si>
    <t>Vermont..................</t>
  </si>
  <si>
    <t>Virginia.................</t>
  </si>
  <si>
    <t>Washington...............</t>
  </si>
  <si>
    <t>West Virginia............</t>
  </si>
  <si>
    <t>Wisconsin................</t>
  </si>
  <si>
    <t>Wyoming..................</t>
  </si>
  <si>
    <t>Alabama..................</t>
  </si>
  <si>
    <t>Hawaii(3)</t>
  </si>
  <si>
    <t>Maryland(3)</t>
  </si>
  <si>
    <t>Nebraska(3)</t>
  </si>
  <si>
    <t>Oklahoma(2)</t>
  </si>
  <si>
    <t>South Dakota(3)</t>
  </si>
  <si>
    <t>Tennessee(3)</t>
  </si>
  <si>
    <t>Employment May 2015</t>
  </si>
  <si>
    <t>Alabama(2)</t>
  </si>
  <si>
    <t>Delaware(3)</t>
  </si>
  <si>
    <t>District of Columbia(2)(3)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</si>
</sst>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4" fontId="0" fillId="0" borderId="0" xfId="0" applyNumberFormat="1"/>
    <xf numFmtId="172" fontId="56" fillId="0" borderId="0" xfId="507" applyNumberFormat="1" applyFont="1"/>
    <xf numFmtId="170" fontId="56" fillId="0" borderId="0" xfId="507" applyNumberFormat="1" applyFont="1"/>
    <xf numFmtId="3" fontId="56" fillId="0" borderId="0" xfId="0" applyNumberFormat="1" applyFont="1"/>
    <xf numFmtId="0" fontId="16" fillId="33" borderId="0" xfId="0" applyFont="1" applyFill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58" fillId="33" borderId="0" xfId="0" applyFont="1" applyFill="1"/>
    <xf numFmtId="17" fontId="58" fillId="33" borderId="0" xfId="0" applyNumberFormat="1" applyFont="1" applyFill="1"/>
    <xf numFmtId="4" fontId="56" fillId="0" borderId="0" xfId="0" applyNumberFormat="1" applyFont="1"/>
    <xf numFmtId="0" fontId="74" fillId="0" borderId="0" xfId="0" applyFont="1" applyAlignment="1">
      <alignment horizontal="left" vertical="center"/>
    </xf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C13" sqref="C13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1" t="s">
        <v>168</v>
      </c>
      <c r="B1" s="31"/>
      <c r="C1" s="31"/>
      <c r="D1" s="31"/>
      <c r="E1" s="31"/>
      <c r="F1" s="31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5.3</v>
      </c>
      <c r="D3" s="1">
        <f>+Unemployment!F2</f>
        <v>-0.79999999999999982</v>
      </c>
      <c r="E3" s="1">
        <f>+Total_Employment!F2</f>
        <v>2.1129244746485032</v>
      </c>
      <c r="F3" s="1">
        <f>+Government_Employment!F2</f>
        <v>0.25165865934568821</v>
      </c>
    </row>
    <row r="4" spans="1:10" x14ac:dyDescent="0.2">
      <c r="A4" s="8" t="s">
        <v>0</v>
      </c>
      <c r="B4" s="16" t="s">
        <v>59</v>
      </c>
      <c r="C4" s="1">
        <f>+Unemployment!E3</f>
        <v>6.1</v>
      </c>
      <c r="D4" s="1">
        <f>+Unemployment!F3</f>
        <v>-0.70000000000000018</v>
      </c>
      <c r="E4" s="1">
        <f>+Total_Employment!F3</f>
        <v>1.3705768930116102</v>
      </c>
      <c r="F4" s="1">
        <f>+Government_Employment!F3</f>
        <v>0.82337317397078724</v>
      </c>
    </row>
    <row r="5" spans="1:10" x14ac:dyDescent="0.2">
      <c r="A5" s="8" t="s">
        <v>1</v>
      </c>
      <c r="B5" s="16" t="s">
        <v>60</v>
      </c>
      <c r="C5" s="1">
        <f>+Unemployment!E4</f>
        <v>6.8</v>
      </c>
      <c r="D5" s="1">
        <f>+Unemployment!F4</f>
        <v>-0.20000000000000018</v>
      </c>
      <c r="E5" s="1">
        <f>+Total_Employment!F4</f>
        <v>0.23731830317412772</v>
      </c>
      <c r="F5" s="1">
        <f>+Government_Employment!F4</f>
        <v>-0.24360535931788885</v>
      </c>
    </row>
    <row r="6" spans="1:10" x14ac:dyDescent="0.2">
      <c r="A6" s="8" t="s">
        <v>2</v>
      </c>
      <c r="B6" s="16" t="s">
        <v>61</v>
      </c>
      <c r="C6" s="1">
        <f>+Unemployment!E5</f>
        <v>5.9</v>
      </c>
      <c r="D6" s="1">
        <f>+Unemployment!F5</f>
        <v>-0.89999999999999947</v>
      </c>
      <c r="E6" s="1">
        <f>+Total_Employment!F5</f>
        <v>2.0447184609981628</v>
      </c>
      <c r="F6" s="1">
        <f>+Government_Employment!F5</f>
        <v>-0.70662768031188872</v>
      </c>
    </row>
    <row r="7" spans="1:10" x14ac:dyDescent="0.2">
      <c r="A7" s="8" t="s">
        <v>3</v>
      </c>
      <c r="B7" s="16" t="s">
        <v>62</v>
      </c>
      <c r="C7" s="1">
        <f>+Unemployment!E6</f>
        <v>5.7</v>
      </c>
      <c r="D7" s="1">
        <f>+Unemployment!F6</f>
        <v>-0.39999999999999947</v>
      </c>
      <c r="E7" s="1">
        <f>+Total_Employment!F6</f>
        <v>1.9611143843111023</v>
      </c>
      <c r="F7" s="1">
        <f>+Government_Employment!F6</f>
        <v>-4.6816479400746402E-2</v>
      </c>
    </row>
    <row r="8" spans="1:10" x14ac:dyDescent="0.2">
      <c r="A8" s="8" t="s">
        <v>4</v>
      </c>
      <c r="B8" s="16" t="s">
        <v>63</v>
      </c>
      <c r="C8" s="1">
        <f>+Unemployment!E7</f>
        <v>6.3</v>
      </c>
      <c r="D8" s="1">
        <f>+Unemployment!F7</f>
        <v>-1.2000000000000002</v>
      </c>
      <c r="E8" s="1">
        <f>+Total_Employment!F7</f>
        <v>2.9595314982828302</v>
      </c>
      <c r="F8" s="1">
        <f>+Government_Employment!F7</f>
        <v>1.080901305396198</v>
      </c>
    </row>
    <row r="9" spans="1:10" x14ac:dyDescent="0.2">
      <c r="A9" s="8" t="s">
        <v>5</v>
      </c>
      <c r="B9" s="16" t="s">
        <v>64</v>
      </c>
      <c r="C9" s="1">
        <f>+Unemployment!E8</f>
        <v>4.4000000000000004</v>
      </c>
      <c r="D9" s="1">
        <f>+Unemployment!F8</f>
        <v>-0.59999999999999964</v>
      </c>
      <c r="E9" s="1">
        <f>+Total_Employment!F8</f>
        <v>2.6583204617510736</v>
      </c>
      <c r="F9" s="1">
        <f>+Government_Employment!F8</f>
        <v>1.8106190359677088</v>
      </c>
    </row>
    <row r="10" spans="1:10" x14ac:dyDescent="0.2">
      <c r="A10" s="8" t="s">
        <v>6</v>
      </c>
      <c r="B10" s="16" t="s">
        <v>65</v>
      </c>
      <c r="C10" s="1">
        <f>+Unemployment!E9</f>
        <v>5.7</v>
      </c>
      <c r="D10" s="1">
        <f>+Unemployment!F9</f>
        <v>-0.79999999999999982</v>
      </c>
      <c r="E10" s="1">
        <f>+Total_Employment!F9</f>
        <v>1.6217190221635036</v>
      </c>
      <c r="F10" s="1">
        <f>+Government_Employment!F9</f>
        <v>-0.37688442211055717</v>
      </c>
    </row>
    <row r="11" spans="1:10" x14ac:dyDescent="0.2">
      <c r="A11" s="8" t="s">
        <v>7</v>
      </c>
      <c r="B11" s="16" t="s">
        <v>66</v>
      </c>
      <c r="C11" s="1">
        <f>+Unemployment!E10</f>
        <v>4.7</v>
      </c>
      <c r="D11" s="1">
        <f>+Unemployment!F10</f>
        <v>-1.2000000000000002</v>
      </c>
      <c r="E11" s="1">
        <f>+Total_Employment!F10</f>
        <v>1.6662862360191655</v>
      </c>
      <c r="F11" s="1">
        <f>+Government_Employment!F10</f>
        <v>1.0852713178294726</v>
      </c>
    </row>
    <row r="12" spans="1:10" x14ac:dyDescent="0.2">
      <c r="A12" s="8" t="s">
        <v>8</v>
      </c>
      <c r="B12" s="16" t="s">
        <v>67</v>
      </c>
      <c r="C12" s="1">
        <f>+Unemployment!E11</f>
        <v>7</v>
      </c>
      <c r="D12" s="1">
        <f>+Unemployment!F11</f>
        <v>-0.79999999999999982</v>
      </c>
      <c r="E12" s="1">
        <f>+Total_Employment!F11</f>
        <v>1.2224289131012478</v>
      </c>
      <c r="F12" s="1">
        <f>+Government_Employment!F11</f>
        <v>0.76759061833688857</v>
      </c>
    </row>
    <row r="13" spans="1:10" x14ac:dyDescent="0.2">
      <c r="A13" s="8" t="s">
        <v>9</v>
      </c>
      <c r="B13" s="16" t="s">
        <v>68</v>
      </c>
      <c r="C13" s="1">
        <f>+Unemployment!E12</f>
        <v>5.5</v>
      </c>
      <c r="D13" s="1">
        <f>+Unemployment!F12</f>
        <v>-0.59999999999999964</v>
      </c>
      <c r="E13" s="1">
        <f>+Total_Employment!F12</f>
        <v>3.4108090100709809</v>
      </c>
      <c r="F13" s="1">
        <f>+Government_Employment!F12</f>
        <v>9.3196644920778837E-2</v>
      </c>
    </row>
    <row r="14" spans="1:10" x14ac:dyDescent="0.2">
      <c r="A14" s="8" t="s">
        <v>10</v>
      </c>
      <c r="B14" s="16" t="s">
        <v>69</v>
      </c>
      <c r="C14" s="1">
        <f>+Unemployment!E13</f>
        <v>6.1</v>
      </c>
      <c r="D14" s="1">
        <f>+Unemployment!F13</f>
        <v>-1.2000000000000002</v>
      </c>
      <c r="E14" s="1">
        <f>+Total_Employment!F13</f>
        <v>2.5554484088717411</v>
      </c>
      <c r="F14" s="1">
        <f>+Government_Employment!F13</f>
        <v>-0.18989190768332609</v>
      </c>
    </row>
    <row r="15" spans="1:10" x14ac:dyDescent="0.2">
      <c r="A15" s="8" t="s">
        <v>11</v>
      </c>
      <c r="B15" s="16" t="s">
        <v>70</v>
      </c>
      <c r="C15" s="1">
        <f>+Unemployment!E14</f>
        <v>4</v>
      </c>
      <c r="D15" s="1">
        <f>+Unemployment!F14</f>
        <v>-0.40000000000000036</v>
      </c>
      <c r="E15" s="1">
        <f>+Total_Employment!F14</f>
        <v>1.538461538461533</v>
      </c>
      <c r="F15" s="1">
        <f>+Government_Employment!F14</f>
        <v>-0.71884984025559762</v>
      </c>
    </row>
    <row r="16" spans="1:10" x14ac:dyDescent="0.2">
      <c r="A16" s="8" t="s">
        <v>12</v>
      </c>
      <c r="B16" s="16" t="s">
        <v>71</v>
      </c>
      <c r="C16" s="1">
        <f>+Unemployment!E15</f>
        <v>4</v>
      </c>
      <c r="D16" s="1">
        <f>+Unemployment!F15</f>
        <v>-0.90000000000000036</v>
      </c>
      <c r="E16" s="1">
        <f>+Total_Employment!F15</f>
        <v>2.580152671755731</v>
      </c>
      <c r="F16" s="1">
        <f>+Government_Employment!F15</f>
        <v>1.3559322033898313</v>
      </c>
    </row>
    <row r="17" spans="1:6" x14ac:dyDescent="0.2">
      <c r="A17" s="8" t="s">
        <v>13</v>
      </c>
      <c r="B17" s="16" t="s">
        <v>72</v>
      </c>
      <c r="C17" s="1">
        <f>+Unemployment!E16</f>
        <v>5.9</v>
      </c>
      <c r="D17" s="1">
        <f>+Unemployment!F16</f>
        <v>-1</v>
      </c>
      <c r="E17" s="1">
        <f>+Total_Employment!F16</f>
        <v>0.80882728557563066</v>
      </c>
      <c r="F17" s="1">
        <f>+Government_Employment!F16</f>
        <v>-0.31404759028867968</v>
      </c>
    </row>
    <row r="18" spans="1:6" x14ac:dyDescent="0.2">
      <c r="A18" s="8" t="s">
        <v>14</v>
      </c>
      <c r="B18" s="16" t="s">
        <v>73</v>
      </c>
      <c r="C18" s="1">
        <f>+Unemployment!E17</f>
        <v>4.9000000000000004</v>
      </c>
      <c r="D18" s="1">
        <f>+Unemployment!F17</f>
        <v>-1</v>
      </c>
      <c r="E18" s="1">
        <f>+Total_Employment!F17</f>
        <v>2.0174262734584447</v>
      </c>
      <c r="F18" s="1">
        <f>+Government_Employment!F17</f>
        <v>1.9365375641623883</v>
      </c>
    </row>
    <row r="19" spans="1:6" x14ac:dyDescent="0.2">
      <c r="A19" s="8" t="s">
        <v>15</v>
      </c>
      <c r="B19" s="16" t="s">
        <v>74</v>
      </c>
      <c r="C19" s="1">
        <f>+Unemployment!E18</f>
        <v>3.7</v>
      </c>
      <c r="D19" s="1">
        <f>+Unemployment!F18</f>
        <v>-0.70000000000000018</v>
      </c>
      <c r="E19" s="1">
        <f>+Total_Employment!F18</f>
        <v>1.5124095139606997</v>
      </c>
      <c r="F19" s="1">
        <f>+Government_Employment!F18</f>
        <v>1.9786307874950504</v>
      </c>
    </row>
    <row r="20" spans="1:6" x14ac:dyDescent="0.2">
      <c r="A20" s="8" t="s">
        <v>16</v>
      </c>
      <c r="B20" s="16" t="s">
        <v>75</v>
      </c>
      <c r="C20" s="1">
        <f>+Unemployment!E19</f>
        <v>4.5</v>
      </c>
      <c r="D20" s="1">
        <f>+Unemployment!F19</f>
        <v>0</v>
      </c>
      <c r="E20" s="1">
        <f>+Total_Employment!F19</f>
        <v>0.82609007973564186</v>
      </c>
      <c r="F20" s="1">
        <f>+Government_Employment!F19</f>
        <v>-0.31176929072487258</v>
      </c>
    </row>
    <row r="21" spans="1:6" x14ac:dyDescent="0.2">
      <c r="A21" s="8" t="s">
        <v>17</v>
      </c>
      <c r="B21" s="16" t="s">
        <v>76</v>
      </c>
      <c r="C21" s="1">
        <f>+Unemployment!E20</f>
        <v>5.0999999999999996</v>
      </c>
      <c r="D21" s="1">
        <f>+Unemployment!F20</f>
        <v>-1.4000000000000004</v>
      </c>
      <c r="E21" s="1">
        <f>+Total_Employment!F20</f>
        <v>2.1627743918882558</v>
      </c>
      <c r="F21" s="1">
        <f>+Government_Employment!F20</f>
        <v>0.55710306406684396</v>
      </c>
    </row>
    <row r="22" spans="1:6" x14ac:dyDescent="0.2">
      <c r="A22" s="8" t="s">
        <v>18</v>
      </c>
      <c r="B22" s="16" t="s">
        <v>77</v>
      </c>
      <c r="C22" s="1">
        <f>+Unemployment!E21</f>
        <v>6.4</v>
      </c>
      <c r="D22" s="1">
        <f>+Unemployment!F21</f>
        <v>0.20000000000000018</v>
      </c>
      <c r="E22" s="1">
        <f>+Total_Employment!F21</f>
        <v>0.67649434571890321</v>
      </c>
      <c r="F22" s="1">
        <f>+Government_Employment!F21</f>
        <v>-1.8496058217101319</v>
      </c>
    </row>
    <row r="23" spans="1:6" x14ac:dyDescent="0.2">
      <c r="A23" s="8" t="s">
        <v>19</v>
      </c>
      <c r="B23" s="16" t="s">
        <v>78</v>
      </c>
      <c r="C23" s="1">
        <f>+Unemployment!E22</f>
        <v>4.7</v>
      </c>
      <c r="D23" s="1">
        <f>+Unemployment!F22</f>
        <v>-1</v>
      </c>
      <c r="E23" s="1">
        <f>+Total_Employment!F22</f>
        <v>0.6275805119735578</v>
      </c>
      <c r="F23" s="1">
        <f>+Government_Employment!F22</f>
        <v>-0.20080321285139702</v>
      </c>
    </row>
    <row r="24" spans="1:6" x14ac:dyDescent="0.2">
      <c r="A24" s="8" t="s">
        <v>20</v>
      </c>
      <c r="B24" s="16" t="s">
        <v>79</v>
      </c>
      <c r="C24" s="1">
        <f>+Unemployment!E23</f>
        <v>5.2</v>
      </c>
      <c r="D24" s="1">
        <f>+Unemployment!F23</f>
        <v>-0.59999999999999964</v>
      </c>
      <c r="E24" s="1">
        <f>+Total_Employment!F23</f>
        <v>1.4846194946950719</v>
      </c>
      <c r="F24" s="1">
        <f>+Government_Employment!F23</f>
        <v>9.8853301700274621E-2</v>
      </c>
    </row>
    <row r="25" spans="1:6" x14ac:dyDescent="0.2">
      <c r="A25" s="8" t="s">
        <v>21</v>
      </c>
      <c r="B25" s="16" t="s">
        <v>80</v>
      </c>
      <c r="C25" s="1">
        <f>+Unemployment!E24</f>
        <v>4.5999999999999996</v>
      </c>
      <c r="D25" s="1">
        <f>+Unemployment!F24</f>
        <v>-1.1000000000000005</v>
      </c>
      <c r="E25" s="1">
        <f>+Total_Employment!F24</f>
        <v>2.1298412140387857</v>
      </c>
      <c r="F25" s="1">
        <f>+Government_Employment!F24</f>
        <v>2.1300199689372246</v>
      </c>
    </row>
    <row r="26" spans="1:6" x14ac:dyDescent="0.2">
      <c r="A26" s="8" t="s">
        <v>22</v>
      </c>
      <c r="B26" s="16" t="s">
        <v>81</v>
      </c>
      <c r="C26" s="1">
        <f>+Unemployment!E25</f>
        <v>5.5</v>
      </c>
      <c r="D26" s="1">
        <f>+Unemployment!F25</f>
        <v>-1.5999999999999996</v>
      </c>
      <c r="E26" s="1">
        <f>+Total_Employment!F25</f>
        <v>2.1632721281726663</v>
      </c>
      <c r="F26" s="1">
        <f>+Government_Employment!F25</f>
        <v>-0.95637583892618228</v>
      </c>
    </row>
    <row r="27" spans="1:6" x14ac:dyDescent="0.2">
      <c r="A27" s="8" t="s">
        <v>23</v>
      </c>
      <c r="B27" s="16" t="s">
        <v>82</v>
      </c>
      <c r="C27" s="1">
        <f>+Unemployment!E26</f>
        <v>3.9</v>
      </c>
      <c r="D27" s="1">
        <f>+Unemployment!F26</f>
        <v>0</v>
      </c>
      <c r="E27" s="1">
        <f>+Total_Employment!F26</f>
        <v>1.3060297405685484</v>
      </c>
      <c r="F27" s="1">
        <f>+Government_Employment!F26</f>
        <v>-0.68932731162347771</v>
      </c>
    </row>
    <row r="28" spans="1:6" x14ac:dyDescent="0.2">
      <c r="A28" s="8" t="s">
        <v>24</v>
      </c>
      <c r="B28" s="16" t="s">
        <v>83</v>
      </c>
      <c r="C28" s="1">
        <f>+Unemployment!E27</f>
        <v>6.6</v>
      </c>
      <c r="D28" s="1">
        <f>+Unemployment!F27</f>
        <v>-1</v>
      </c>
      <c r="E28" s="1">
        <f>+Total_Employment!F27</f>
        <v>1.0200429491768137</v>
      </c>
      <c r="F28" s="1">
        <f>+Government_Employment!F27</f>
        <v>0.61025223759154645</v>
      </c>
    </row>
    <row r="29" spans="1:6" x14ac:dyDescent="0.2">
      <c r="A29" s="8" t="s">
        <v>25</v>
      </c>
      <c r="B29" s="16" t="s">
        <v>84</v>
      </c>
      <c r="C29" s="1">
        <f>+Unemployment!E28</f>
        <v>5.8</v>
      </c>
      <c r="D29" s="1">
        <f>+Unemployment!F28</f>
        <v>-0.20000000000000018</v>
      </c>
      <c r="E29" s="1">
        <f>+Total_Employment!F28</f>
        <v>0.83726371979087055</v>
      </c>
      <c r="F29" s="1">
        <f>+Government_Employment!F28</f>
        <v>-2.312673450507452E-2</v>
      </c>
    </row>
    <row r="30" spans="1:6" x14ac:dyDescent="0.2">
      <c r="A30" s="8" t="s">
        <v>26</v>
      </c>
      <c r="B30" s="16" t="s">
        <v>85</v>
      </c>
      <c r="C30" s="1">
        <f>+Unemployment!E29</f>
        <v>3.9</v>
      </c>
      <c r="D30" s="1">
        <f>+Unemployment!F29</f>
        <v>-0.80000000000000027</v>
      </c>
      <c r="E30" s="1">
        <f>+Total_Employment!F29</f>
        <v>0.52782054101605524</v>
      </c>
      <c r="F30" s="1">
        <f>+Government_Employment!F29</f>
        <v>-0.55741360089186509</v>
      </c>
    </row>
    <row r="31" spans="1:6" x14ac:dyDescent="0.2">
      <c r="A31" s="8" t="s">
        <v>27</v>
      </c>
      <c r="B31" s="16" t="s">
        <v>86</v>
      </c>
      <c r="C31" s="1">
        <f>+Unemployment!E30</f>
        <v>2.6</v>
      </c>
      <c r="D31" s="1">
        <f>+Unemployment!F30</f>
        <v>-0.69999999999999973</v>
      </c>
      <c r="E31" s="1">
        <f>+Total_Employment!F30</f>
        <v>0.40294147275108383</v>
      </c>
      <c r="F31" s="1">
        <f>+Government_Employment!F30</f>
        <v>1.7139479905437405</v>
      </c>
    </row>
    <row r="32" spans="1:6" x14ac:dyDescent="0.2">
      <c r="A32" s="8" t="s">
        <v>28</v>
      </c>
      <c r="B32" s="16" t="s">
        <v>87</v>
      </c>
      <c r="C32" s="1">
        <f>+Unemployment!E31</f>
        <v>6.9</v>
      </c>
      <c r="D32" s="1">
        <f>+Unemployment!F31</f>
        <v>-0.89999999999999947</v>
      </c>
      <c r="E32" s="1">
        <f>+Total_Employment!F31</f>
        <v>3.4934497816593746</v>
      </c>
      <c r="F32" s="1">
        <f>+Government_Employment!F31</f>
        <v>2.7080581241743618</v>
      </c>
    </row>
    <row r="33" spans="1:6" x14ac:dyDescent="0.2">
      <c r="A33" s="8" t="s">
        <v>29</v>
      </c>
      <c r="B33" s="16" t="s">
        <v>88</v>
      </c>
      <c r="C33" s="1">
        <f>+Unemployment!E32</f>
        <v>3.8</v>
      </c>
      <c r="D33" s="1">
        <f>+Unemployment!F32</f>
        <v>-0.5</v>
      </c>
      <c r="E33" s="1">
        <f>+Total_Employment!F32</f>
        <v>1.110939669804023</v>
      </c>
      <c r="F33" s="1">
        <f>+Government_Employment!F32</f>
        <v>-0.88495575221240186</v>
      </c>
    </row>
    <row r="34" spans="1:6" x14ac:dyDescent="0.2">
      <c r="A34" s="8" t="s">
        <v>30</v>
      </c>
      <c r="B34" s="16" t="s">
        <v>89</v>
      </c>
      <c r="C34" s="1">
        <f>+Unemployment!E33</f>
        <v>6.1</v>
      </c>
      <c r="D34" s="1">
        <f>+Unemployment!F33</f>
        <v>-0.40000000000000036</v>
      </c>
      <c r="E34" s="1">
        <f>+Total_Employment!F33</f>
        <v>1.0496833287073182</v>
      </c>
      <c r="F34" s="1">
        <f>+Government_Employment!F33</f>
        <v>0.3551251008878209</v>
      </c>
    </row>
    <row r="35" spans="1:6" x14ac:dyDescent="0.2">
      <c r="A35" s="8" t="s">
        <v>31</v>
      </c>
      <c r="B35" s="16" t="s">
        <v>90</v>
      </c>
      <c r="C35" s="1">
        <f>+Unemployment!E34</f>
        <v>6.4</v>
      </c>
      <c r="D35" s="1">
        <f>+Unemployment!F34</f>
        <v>-0.19999999999999929</v>
      </c>
      <c r="E35" s="1">
        <f>+Total_Employment!F34</f>
        <v>1.3351298383145416</v>
      </c>
      <c r="F35" s="1">
        <f>+Government_Employment!F34</f>
        <v>1.5781167806417695</v>
      </c>
    </row>
    <row r="36" spans="1:6" x14ac:dyDescent="0.2">
      <c r="A36" s="8" t="s">
        <v>32</v>
      </c>
      <c r="B36" s="16" t="s">
        <v>91</v>
      </c>
      <c r="C36" s="1">
        <f>+Unemployment!E35</f>
        <v>5.5</v>
      </c>
      <c r="D36" s="1">
        <f>+Unemployment!F35</f>
        <v>-0.79999999999999982</v>
      </c>
      <c r="E36" s="1">
        <f>+Total_Employment!F35</f>
        <v>1.6902524374408534</v>
      </c>
      <c r="F36" s="1">
        <f>+Government_Employment!F35</f>
        <v>7.6617677787838012E-2</v>
      </c>
    </row>
    <row r="37" spans="1:6" x14ac:dyDescent="0.2">
      <c r="A37" s="8" t="s">
        <v>33</v>
      </c>
      <c r="B37" s="16" t="s">
        <v>92</v>
      </c>
      <c r="C37" s="1">
        <f>+Unemployment!E36</f>
        <v>5.8</v>
      </c>
      <c r="D37" s="1">
        <f>+Unemployment!F36</f>
        <v>-0.40000000000000036</v>
      </c>
      <c r="E37" s="1">
        <f>+Total_Employment!F36</f>
        <v>2.3547880690737877</v>
      </c>
      <c r="F37" s="1">
        <f>+Government_Employment!F36</f>
        <v>-1.1859913492395679</v>
      </c>
    </row>
    <row r="38" spans="1:6" x14ac:dyDescent="0.2">
      <c r="A38" s="8" t="s">
        <v>34</v>
      </c>
      <c r="B38" s="16" t="s">
        <v>93</v>
      </c>
      <c r="C38" s="1">
        <f>+Unemployment!E37</f>
        <v>3.1</v>
      </c>
      <c r="D38" s="1">
        <f>+Unemployment!F37</f>
        <v>0.39999999999999991</v>
      </c>
      <c r="E38" s="1">
        <f>+Total_Employment!F37</f>
        <v>0.47722342733187428</v>
      </c>
      <c r="F38" s="1">
        <f>+Government_Employment!F37</f>
        <v>1.2376237623762387</v>
      </c>
    </row>
    <row r="39" spans="1:6" x14ac:dyDescent="0.2">
      <c r="A39" s="8" t="s">
        <v>35</v>
      </c>
      <c r="B39" s="16" t="s">
        <v>94</v>
      </c>
      <c r="C39" s="1">
        <f>+Unemployment!E38</f>
        <v>5.2</v>
      </c>
      <c r="D39" s="1">
        <f>+Unemployment!F38</f>
        <v>-0.39999999999999947</v>
      </c>
      <c r="E39" s="1">
        <f>+Total_Employment!F38</f>
        <v>1.3483821292418652</v>
      </c>
      <c r="F39" s="1">
        <f>+Government_Employment!F38</f>
        <v>0.8262260127931853</v>
      </c>
    </row>
    <row r="40" spans="1:6" x14ac:dyDescent="0.2">
      <c r="A40" s="8" t="s">
        <v>36</v>
      </c>
      <c r="B40" s="16" t="s">
        <v>95</v>
      </c>
      <c r="C40" s="1">
        <f>+Unemployment!E39</f>
        <v>4.5</v>
      </c>
      <c r="D40" s="1">
        <f>+Unemployment!F39</f>
        <v>0</v>
      </c>
      <c r="E40" s="1">
        <f>+Total_Employment!F39</f>
        <v>0.56360220592692745</v>
      </c>
      <c r="F40" s="1">
        <f>+Government_Employment!F39</f>
        <v>0.2586206896551646</v>
      </c>
    </row>
    <row r="41" spans="1:6" x14ac:dyDescent="0.2">
      <c r="A41" s="8" t="s">
        <v>37</v>
      </c>
      <c r="B41" s="16" t="s">
        <v>96</v>
      </c>
      <c r="C41" s="1">
        <f>+Unemployment!E40</f>
        <v>5.5</v>
      </c>
      <c r="D41" s="1">
        <f>+Unemployment!F40</f>
        <v>-1.5</v>
      </c>
      <c r="E41" s="1">
        <f>+Total_Employment!F40</f>
        <v>3.2047546905955127</v>
      </c>
      <c r="F41" s="1">
        <f>+Government_Employment!F40</f>
        <v>2.7313076135199621</v>
      </c>
    </row>
    <row r="42" spans="1:6" x14ac:dyDescent="0.2">
      <c r="A42" s="8" t="s">
        <v>38</v>
      </c>
      <c r="B42" s="16" t="s">
        <v>97</v>
      </c>
      <c r="C42" s="1">
        <f>+Unemployment!E41</f>
        <v>5.4</v>
      </c>
      <c r="D42" s="1">
        <f>+Unemployment!F41</f>
        <v>-0.29999999999999982</v>
      </c>
      <c r="E42" s="1">
        <f>+Total_Employment!F41</f>
        <v>1.0018309323936769</v>
      </c>
      <c r="F42" s="1">
        <f>+Government_Employment!F41</f>
        <v>-0.18289251547551899</v>
      </c>
    </row>
    <row r="43" spans="1:6" x14ac:dyDescent="0.2">
      <c r="A43" s="8" t="s">
        <v>39</v>
      </c>
      <c r="B43" s="16" t="s">
        <v>98</v>
      </c>
      <c r="C43" s="1">
        <f>+Unemployment!E42</f>
        <v>5.9</v>
      </c>
      <c r="D43" s="1">
        <f>+Unemployment!F42</f>
        <v>-1.7999999999999998</v>
      </c>
      <c r="E43" s="1">
        <f>+Total_Employment!F42</f>
        <v>1.1927181418706967</v>
      </c>
      <c r="F43" s="1">
        <f>+Government_Employment!F42</f>
        <v>-1.3245033112582738</v>
      </c>
    </row>
    <row r="44" spans="1:6" x14ac:dyDescent="0.2">
      <c r="A44" s="8" t="s">
        <v>40</v>
      </c>
      <c r="B44" s="16" t="s">
        <v>99</v>
      </c>
      <c r="C44" s="1">
        <f>+Unemployment!E43</f>
        <v>6.6</v>
      </c>
      <c r="D44" s="1">
        <f>+Unemployment!F43</f>
        <v>0.29999999999999982</v>
      </c>
      <c r="E44" s="1">
        <f>+Total_Employment!F43</f>
        <v>2.9088292733066234</v>
      </c>
      <c r="F44" s="1">
        <f>+Government_Employment!F43</f>
        <v>1.8002812939521773</v>
      </c>
    </row>
    <row r="45" spans="1:6" x14ac:dyDescent="0.2">
      <c r="A45" s="8" t="s">
        <v>41</v>
      </c>
      <c r="B45" s="16" t="s">
        <v>100</v>
      </c>
      <c r="C45" s="1">
        <f>+Unemployment!E44</f>
        <v>3.8</v>
      </c>
      <c r="D45" s="1">
        <f>+Unemployment!F44</f>
        <v>0.39999999999999991</v>
      </c>
      <c r="E45" s="1">
        <f>+Total_Employment!F44</f>
        <v>2.3151429246397459</v>
      </c>
      <c r="F45" s="1">
        <f>+Government_Employment!F44</f>
        <v>0.64102564102563875</v>
      </c>
    </row>
    <row r="46" spans="1:6" x14ac:dyDescent="0.2">
      <c r="A46" s="8" t="s">
        <v>42</v>
      </c>
      <c r="B46" s="16" t="s">
        <v>101</v>
      </c>
      <c r="C46" s="1">
        <f>+Unemployment!E45</f>
        <v>5.7</v>
      </c>
      <c r="D46" s="1">
        <f>+Unemployment!F45</f>
        <v>-0.89999999999999947</v>
      </c>
      <c r="E46" s="1">
        <f>+Total_Employment!F45</f>
        <v>2.1767786526060817</v>
      </c>
      <c r="F46" s="1">
        <f>+Government_Employment!F45</f>
        <v>-0.16486104569006788</v>
      </c>
    </row>
    <row r="47" spans="1:6" x14ac:dyDescent="0.2">
      <c r="A47" s="8" t="s">
        <v>43</v>
      </c>
      <c r="B47" s="16" t="s">
        <v>102</v>
      </c>
      <c r="C47" s="1">
        <f>+Unemployment!E46</f>
        <v>4.2</v>
      </c>
      <c r="D47" s="1">
        <f>+Unemployment!F46</f>
        <v>-0.79999999999999982</v>
      </c>
      <c r="E47" s="1">
        <f>+Total_Employment!F46</f>
        <v>2.3402004647452568</v>
      </c>
      <c r="F47" s="1">
        <f>+Government_Employment!F46</f>
        <v>1.1968521149852585</v>
      </c>
    </row>
    <row r="48" spans="1:6" x14ac:dyDescent="0.2">
      <c r="A48" s="8" t="s">
        <v>44</v>
      </c>
      <c r="B48" s="16" t="s">
        <v>103</v>
      </c>
      <c r="C48" s="1">
        <f>+Unemployment!E47</f>
        <v>3.5</v>
      </c>
      <c r="D48" s="1">
        <f>+Unemployment!F47</f>
        <v>-0.20000000000000018</v>
      </c>
      <c r="E48" s="1">
        <f>+Total_Employment!F47</f>
        <v>4.2959607399018607</v>
      </c>
      <c r="F48" s="1">
        <f>+Government_Employment!F47</f>
        <v>1.1294526498696777</v>
      </c>
    </row>
    <row r="49" spans="1:6" x14ac:dyDescent="0.2">
      <c r="A49" s="8" t="s">
        <v>45</v>
      </c>
      <c r="B49" s="16" t="s">
        <v>104</v>
      </c>
      <c r="C49" s="1">
        <f>+Unemployment!E48</f>
        <v>3.6</v>
      </c>
      <c r="D49" s="1">
        <f>+Unemployment!F48</f>
        <v>-0.49999999999999956</v>
      </c>
      <c r="E49" s="1">
        <f>+Total_Employment!F48</f>
        <v>1.4506769825918697</v>
      </c>
      <c r="F49" s="1">
        <f>+Government_Employment!F48</f>
        <v>0.53475935828877219</v>
      </c>
    </row>
    <row r="50" spans="1:6" x14ac:dyDescent="0.2">
      <c r="A50" s="8" t="s">
        <v>46</v>
      </c>
      <c r="B50" s="16" t="s">
        <v>105</v>
      </c>
      <c r="C50" s="1">
        <f>+Unemployment!E49</f>
        <v>4.9000000000000004</v>
      </c>
      <c r="D50" s="1">
        <f>+Unemployment!F49</f>
        <v>-0.29999999999999982</v>
      </c>
      <c r="E50" s="1">
        <f>+Total_Employment!F49</f>
        <v>1.3139420911812305</v>
      </c>
      <c r="F50" s="1">
        <f>+Government_Employment!F49</f>
        <v>0.45409394068396391</v>
      </c>
    </row>
    <row r="51" spans="1:6" x14ac:dyDescent="0.2">
      <c r="A51" s="8" t="s">
        <v>47</v>
      </c>
      <c r="B51" s="16" t="s">
        <v>106</v>
      </c>
      <c r="C51" s="1">
        <f>+Unemployment!E50</f>
        <v>5.3</v>
      </c>
      <c r="D51" s="1">
        <f>+Unemployment!F50</f>
        <v>-0.79999999999999982</v>
      </c>
      <c r="E51" s="1">
        <f>+Total_Employment!F50</f>
        <v>3.4834795655435569</v>
      </c>
      <c r="F51" s="1">
        <f>+Government_Employment!F50</f>
        <v>2.6584122359795792</v>
      </c>
    </row>
    <row r="52" spans="1:6" x14ac:dyDescent="0.2">
      <c r="A52" s="8" t="s">
        <v>48</v>
      </c>
      <c r="B52" s="16" t="s">
        <v>107</v>
      </c>
      <c r="C52" s="1">
        <f>+Unemployment!E51</f>
        <v>7.4</v>
      </c>
      <c r="D52" s="1">
        <f>+Unemployment!F51</f>
        <v>0.80000000000000071</v>
      </c>
      <c r="E52" s="1">
        <f>+Total_Employment!F51</f>
        <v>-1.1548556430446166</v>
      </c>
      <c r="F52" s="1">
        <f>+Government_Employment!F51</f>
        <v>-0.52666227781436037</v>
      </c>
    </row>
    <row r="53" spans="1:6" x14ac:dyDescent="0.2">
      <c r="A53" s="8" t="s">
        <v>49</v>
      </c>
      <c r="B53" s="16" t="s">
        <v>108</v>
      </c>
      <c r="C53" s="1">
        <f>+Unemployment!E52</f>
        <v>4.5999999999999996</v>
      </c>
      <c r="D53" s="1">
        <f>+Unemployment!F52</f>
        <v>-0.80000000000000071</v>
      </c>
      <c r="E53" s="1">
        <f>+Total_Employment!F52</f>
        <v>1.3468368674614206</v>
      </c>
      <c r="F53" s="1">
        <f>+Government_Employment!F52</f>
        <v>0.51132213294375894</v>
      </c>
    </row>
    <row r="54" spans="1:6" x14ac:dyDescent="0.2">
      <c r="A54" s="8" t="s">
        <v>50</v>
      </c>
      <c r="B54" s="16" t="s">
        <v>109</v>
      </c>
      <c r="C54" s="1">
        <f>+Unemployment!E53</f>
        <v>4.0999999999999996</v>
      </c>
      <c r="D54" s="1">
        <f>+Unemployment!F53</f>
        <v>-0.30000000000000071</v>
      </c>
      <c r="E54" s="1">
        <f>+Total_Employment!F53</f>
        <v>-0.68236096895257781</v>
      </c>
      <c r="F54" s="1">
        <f>+Government_Employment!F53</f>
        <v>0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8" sqref="E48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41791</v>
      </c>
      <c r="C1" s="4">
        <v>42095</v>
      </c>
      <c r="D1" s="4">
        <v>42125</v>
      </c>
      <c r="E1" s="6">
        <v>42156</v>
      </c>
      <c r="F1" s="5" t="s">
        <v>52</v>
      </c>
    </row>
    <row r="2" spans="1:6" x14ac:dyDescent="0.2">
      <c r="A2" s="8" t="s">
        <v>51</v>
      </c>
      <c r="B2" s="19">
        <v>6.1</v>
      </c>
      <c r="C2" s="19">
        <v>5.4</v>
      </c>
      <c r="D2" s="19">
        <v>5.5</v>
      </c>
      <c r="E2" s="19">
        <v>5.3</v>
      </c>
      <c r="F2" s="1">
        <f t="shared" ref="F2:F53" si="0">E2-B2</f>
        <v>-0.79999999999999982</v>
      </c>
    </row>
    <row r="3" spans="1:6" x14ac:dyDescent="0.2">
      <c r="A3" s="8" t="s">
        <v>0</v>
      </c>
      <c r="B3" s="1">
        <f>BLS_Table_3!B2</f>
        <v>6.8</v>
      </c>
      <c r="C3" s="1">
        <f>BLS_Table_3!C2</f>
        <v>5.8</v>
      </c>
      <c r="D3" s="1">
        <f>BLS_Table_3!D2</f>
        <v>6.1</v>
      </c>
      <c r="E3" s="1">
        <f>BLS_Table_3!E2</f>
        <v>6.1</v>
      </c>
      <c r="F3" s="1">
        <f t="shared" si="0"/>
        <v>-0.70000000000000018</v>
      </c>
    </row>
    <row r="4" spans="1:6" x14ac:dyDescent="0.2">
      <c r="A4" s="8" t="s">
        <v>1</v>
      </c>
      <c r="B4" s="1">
        <f>BLS_Table_3!B3</f>
        <v>7</v>
      </c>
      <c r="C4" s="1">
        <f>BLS_Table_3!C3</f>
        <v>6.7</v>
      </c>
      <c r="D4" s="1">
        <f>BLS_Table_3!D3</f>
        <v>6.7</v>
      </c>
      <c r="E4" s="1">
        <f>BLS_Table_3!E3</f>
        <v>6.8</v>
      </c>
      <c r="F4" s="1">
        <f t="shared" si="0"/>
        <v>-0.20000000000000018</v>
      </c>
    </row>
    <row r="5" spans="1:6" x14ac:dyDescent="0.2">
      <c r="A5" s="8" t="s">
        <v>2</v>
      </c>
      <c r="B5" s="1">
        <f>BLS_Table_3!B4</f>
        <v>6.8</v>
      </c>
      <c r="C5" s="1">
        <f>BLS_Table_3!C4</f>
        <v>6</v>
      </c>
      <c r="D5" s="1">
        <f>BLS_Table_3!D4</f>
        <v>5.8</v>
      </c>
      <c r="E5" s="1">
        <f>BLS_Table_3!E4</f>
        <v>5.9</v>
      </c>
      <c r="F5" s="1">
        <f t="shared" si="0"/>
        <v>-0.89999999999999947</v>
      </c>
    </row>
    <row r="6" spans="1:6" x14ac:dyDescent="0.2">
      <c r="A6" s="8" t="s">
        <v>3</v>
      </c>
      <c r="B6" s="1">
        <f>BLS_Table_3!B5</f>
        <v>6.1</v>
      </c>
      <c r="C6" s="1">
        <f>BLS_Table_3!C5</f>
        <v>5.7</v>
      </c>
      <c r="D6" s="1">
        <f>BLS_Table_3!D5</f>
        <v>5.8</v>
      </c>
      <c r="E6" s="1">
        <f>BLS_Table_3!E5</f>
        <v>5.7</v>
      </c>
      <c r="F6" s="1">
        <f t="shared" si="0"/>
        <v>-0.39999999999999947</v>
      </c>
    </row>
    <row r="7" spans="1:6" x14ac:dyDescent="0.2">
      <c r="A7" s="8" t="s">
        <v>4</v>
      </c>
      <c r="B7" s="1">
        <f>BLS_Table_3!B6</f>
        <v>7.5</v>
      </c>
      <c r="C7" s="1">
        <f>BLS_Table_3!C6</f>
        <v>6.3</v>
      </c>
      <c r="D7" s="1">
        <f>BLS_Table_3!D6</f>
        <v>6.4</v>
      </c>
      <c r="E7" s="1">
        <f>BLS_Table_3!E6</f>
        <v>6.3</v>
      </c>
      <c r="F7" s="1">
        <f t="shared" si="0"/>
        <v>-1.2000000000000002</v>
      </c>
    </row>
    <row r="8" spans="1:6" x14ac:dyDescent="0.2">
      <c r="A8" s="8" t="s">
        <v>5</v>
      </c>
      <c r="B8" s="1">
        <f>BLS_Table_3!B7</f>
        <v>5</v>
      </c>
      <c r="C8" s="1">
        <f>BLS_Table_3!C7</f>
        <v>4.2</v>
      </c>
      <c r="D8" s="1">
        <f>BLS_Table_3!D7</f>
        <v>4.3</v>
      </c>
      <c r="E8" s="1">
        <f>BLS_Table_3!E7</f>
        <v>4.4000000000000004</v>
      </c>
      <c r="F8" s="1">
        <f t="shared" si="0"/>
        <v>-0.59999999999999964</v>
      </c>
    </row>
    <row r="9" spans="1:6" x14ac:dyDescent="0.2">
      <c r="A9" s="8" t="s">
        <v>6</v>
      </c>
      <c r="B9" s="1">
        <f>BLS_Table_3!B8</f>
        <v>6.5</v>
      </c>
      <c r="C9" s="1">
        <f>BLS_Table_3!C8</f>
        <v>6.2</v>
      </c>
      <c r="D9" s="1">
        <f>BLS_Table_3!D8</f>
        <v>6</v>
      </c>
      <c r="E9" s="1">
        <f>BLS_Table_3!E8</f>
        <v>5.7</v>
      </c>
      <c r="F9" s="1">
        <f t="shared" si="0"/>
        <v>-0.79999999999999982</v>
      </c>
    </row>
    <row r="10" spans="1:6" x14ac:dyDescent="0.2">
      <c r="A10" s="8" t="s">
        <v>7</v>
      </c>
      <c r="B10" s="1">
        <f>BLS_Table_3!B9</f>
        <v>5.9</v>
      </c>
      <c r="C10" s="1">
        <f>BLS_Table_3!C9</f>
        <v>4.5</v>
      </c>
      <c r="D10" s="1">
        <f>BLS_Table_3!D9</f>
        <v>4.5999999999999996</v>
      </c>
      <c r="E10" s="1">
        <f>BLS_Table_3!E9</f>
        <v>4.7</v>
      </c>
      <c r="F10" s="1">
        <f t="shared" si="0"/>
        <v>-1.2000000000000002</v>
      </c>
    </row>
    <row r="11" spans="1:6" x14ac:dyDescent="0.2">
      <c r="A11" s="8" t="s">
        <v>8</v>
      </c>
      <c r="B11" s="1">
        <f>BLS_Table_3!B10</f>
        <v>7.8</v>
      </c>
      <c r="C11" s="1">
        <f>BLS_Table_3!C10</f>
        <v>7.5</v>
      </c>
      <c r="D11" s="1">
        <f>BLS_Table_3!D10</f>
        <v>7.3</v>
      </c>
      <c r="E11" s="1">
        <f>BLS_Table_3!E10</f>
        <v>7</v>
      </c>
      <c r="F11" s="1">
        <f t="shared" si="0"/>
        <v>-0.79999999999999982</v>
      </c>
    </row>
    <row r="12" spans="1:6" x14ac:dyDescent="0.2">
      <c r="A12" s="8" t="s">
        <v>9</v>
      </c>
      <c r="B12" s="1">
        <f>BLS_Table_3!B11</f>
        <v>6.1</v>
      </c>
      <c r="C12" s="1">
        <f>BLS_Table_3!C11</f>
        <v>5.6</v>
      </c>
      <c r="D12" s="1">
        <f>BLS_Table_3!D11</f>
        <v>5.7</v>
      </c>
      <c r="E12" s="1">
        <f>BLS_Table_3!E11</f>
        <v>5.5</v>
      </c>
      <c r="F12" s="1">
        <f t="shared" si="0"/>
        <v>-0.59999999999999964</v>
      </c>
    </row>
    <row r="13" spans="1:6" x14ac:dyDescent="0.2">
      <c r="A13" s="8" t="s">
        <v>10</v>
      </c>
      <c r="B13" s="1">
        <f>BLS_Table_3!B12</f>
        <v>7.3</v>
      </c>
      <c r="C13" s="1">
        <f>BLS_Table_3!C12</f>
        <v>6.2</v>
      </c>
      <c r="D13" s="1">
        <f>BLS_Table_3!D12</f>
        <v>6.3</v>
      </c>
      <c r="E13" s="1">
        <f>BLS_Table_3!E12</f>
        <v>6.1</v>
      </c>
      <c r="F13" s="1">
        <f t="shared" si="0"/>
        <v>-1.2000000000000002</v>
      </c>
    </row>
    <row r="14" spans="1:6" x14ac:dyDescent="0.2">
      <c r="A14" s="8" t="s">
        <v>11</v>
      </c>
      <c r="B14" s="1">
        <f>BLS_Table_3!B13</f>
        <v>4.4000000000000004</v>
      </c>
      <c r="C14" s="1">
        <f>BLS_Table_3!C13</f>
        <v>4.0999999999999996</v>
      </c>
      <c r="D14" s="1">
        <f>BLS_Table_3!D13</f>
        <v>4.0999999999999996</v>
      </c>
      <c r="E14" s="1">
        <f>BLS_Table_3!E13</f>
        <v>4</v>
      </c>
      <c r="F14" s="1">
        <f t="shared" si="0"/>
        <v>-0.40000000000000036</v>
      </c>
    </row>
    <row r="15" spans="1:6" x14ac:dyDescent="0.2">
      <c r="A15" s="8" t="s">
        <v>12</v>
      </c>
      <c r="B15" s="1">
        <f>BLS_Table_3!B14</f>
        <v>4.9000000000000004</v>
      </c>
      <c r="C15" s="1">
        <f>BLS_Table_3!C14</f>
        <v>3.8</v>
      </c>
      <c r="D15" s="1">
        <f>BLS_Table_3!D14</f>
        <v>3.9</v>
      </c>
      <c r="E15" s="1">
        <f>BLS_Table_3!E14</f>
        <v>4</v>
      </c>
      <c r="F15" s="1">
        <f t="shared" si="0"/>
        <v>-0.90000000000000036</v>
      </c>
    </row>
    <row r="16" spans="1:6" x14ac:dyDescent="0.2">
      <c r="A16" s="8" t="s">
        <v>13</v>
      </c>
      <c r="B16" s="1">
        <f>BLS_Table_3!B15</f>
        <v>6.9</v>
      </c>
      <c r="C16" s="1">
        <f>BLS_Table_3!C15</f>
        <v>6</v>
      </c>
      <c r="D16" s="1">
        <f>BLS_Table_3!D15</f>
        <v>6</v>
      </c>
      <c r="E16" s="1">
        <f>BLS_Table_3!E15</f>
        <v>5.9</v>
      </c>
      <c r="F16" s="1">
        <f t="shared" si="0"/>
        <v>-1</v>
      </c>
    </row>
    <row r="17" spans="1:6" x14ac:dyDescent="0.2">
      <c r="A17" s="8" t="s">
        <v>14</v>
      </c>
      <c r="B17" s="1">
        <f>BLS_Table_3!B16</f>
        <v>5.9</v>
      </c>
      <c r="C17" s="1">
        <f>BLS_Table_3!C16</f>
        <v>5.4</v>
      </c>
      <c r="D17" s="1">
        <f>BLS_Table_3!D16</f>
        <v>5.0999999999999996</v>
      </c>
      <c r="E17" s="1">
        <f>BLS_Table_3!E16</f>
        <v>4.9000000000000004</v>
      </c>
      <c r="F17" s="1">
        <f t="shared" si="0"/>
        <v>-1</v>
      </c>
    </row>
    <row r="18" spans="1:6" x14ac:dyDescent="0.2">
      <c r="A18" s="8" t="s">
        <v>15</v>
      </c>
      <c r="B18" s="1">
        <f>BLS_Table_3!B17</f>
        <v>4.4000000000000004</v>
      </c>
      <c r="C18" s="1">
        <f>BLS_Table_3!C17</f>
        <v>3.8</v>
      </c>
      <c r="D18" s="1">
        <f>BLS_Table_3!D17</f>
        <v>3.8</v>
      </c>
      <c r="E18" s="1">
        <f>BLS_Table_3!E17</f>
        <v>3.7</v>
      </c>
      <c r="F18" s="1">
        <f t="shared" si="0"/>
        <v>-0.70000000000000018</v>
      </c>
    </row>
    <row r="19" spans="1:6" x14ac:dyDescent="0.2">
      <c r="A19" s="8" t="s">
        <v>16</v>
      </c>
      <c r="B19" s="1">
        <f>BLS_Table_3!B18</f>
        <v>4.5</v>
      </c>
      <c r="C19" s="1">
        <f>BLS_Table_3!C18</f>
        <v>4.3</v>
      </c>
      <c r="D19" s="1">
        <f>BLS_Table_3!D18</f>
        <v>4.4000000000000004</v>
      </c>
      <c r="E19" s="1">
        <f>BLS_Table_3!E18</f>
        <v>4.5</v>
      </c>
      <c r="F19" s="1">
        <f t="shared" si="0"/>
        <v>0</v>
      </c>
    </row>
    <row r="20" spans="1:6" x14ac:dyDescent="0.2">
      <c r="A20" s="8" t="s">
        <v>17</v>
      </c>
      <c r="B20" s="1">
        <f>BLS_Table_3!B19</f>
        <v>6.5</v>
      </c>
      <c r="C20" s="1">
        <f>BLS_Table_3!C19</f>
        <v>5.0999999999999996</v>
      </c>
      <c r="D20" s="1">
        <f>BLS_Table_3!D19</f>
        <v>5.2</v>
      </c>
      <c r="E20" s="1">
        <f>BLS_Table_3!E19</f>
        <v>5.0999999999999996</v>
      </c>
      <c r="F20" s="1">
        <f t="shared" si="0"/>
        <v>-1.4000000000000004</v>
      </c>
    </row>
    <row r="21" spans="1:6" x14ac:dyDescent="0.2">
      <c r="A21" s="8" t="s">
        <v>18</v>
      </c>
      <c r="B21" s="1">
        <f>BLS_Table_3!B20</f>
        <v>6.2</v>
      </c>
      <c r="C21" s="1">
        <f>BLS_Table_3!C20</f>
        <v>6.6</v>
      </c>
      <c r="D21" s="1">
        <f>BLS_Table_3!D20</f>
        <v>6.6</v>
      </c>
      <c r="E21" s="1">
        <f>BLS_Table_3!E20</f>
        <v>6.4</v>
      </c>
      <c r="F21" s="1">
        <f t="shared" si="0"/>
        <v>0.20000000000000018</v>
      </c>
    </row>
    <row r="22" spans="1:6" x14ac:dyDescent="0.2">
      <c r="A22" s="8" t="s">
        <v>19</v>
      </c>
      <c r="B22" s="1">
        <f>BLS_Table_3!B21</f>
        <v>5.7</v>
      </c>
      <c r="C22" s="1">
        <f>BLS_Table_3!C21</f>
        <v>4.7</v>
      </c>
      <c r="D22" s="1">
        <f>BLS_Table_3!D21</f>
        <v>4.7</v>
      </c>
      <c r="E22" s="1">
        <f>BLS_Table_3!E21</f>
        <v>4.7</v>
      </c>
      <c r="F22" s="1">
        <f t="shared" si="0"/>
        <v>-1</v>
      </c>
    </row>
    <row r="23" spans="1:6" x14ac:dyDescent="0.2">
      <c r="A23" s="8" t="s">
        <v>20</v>
      </c>
      <c r="B23" s="1">
        <f>BLS_Table_3!B22</f>
        <v>5.8</v>
      </c>
      <c r="C23" s="1">
        <f>BLS_Table_3!C22</f>
        <v>5.3</v>
      </c>
      <c r="D23" s="1">
        <f>BLS_Table_3!D22</f>
        <v>5.3</v>
      </c>
      <c r="E23" s="1">
        <f>BLS_Table_3!E22</f>
        <v>5.2</v>
      </c>
      <c r="F23" s="1">
        <f t="shared" si="0"/>
        <v>-0.59999999999999964</v>
      </c>
    </row>
    <row r="24" spans="1:6" x14ac:dyDescent="0.2">
      <c r="A24" s="8" t="s">
        <v>21</v>
      </c>
      <c r="B24" s="1">
        <f>BLS_Table_3!B23</f>
        <v>5.7</v>
      </c>
      <c r="C24" s="1">
        <f>BLS_Table_3!C23</f>
        <v>4.7</v>
      </c>
      <c r="D24" s="1">
        <f>BLS_Table_3!D23</f>
        <v>4.5999999999999996</v>
      </c>
      <c r="E24" s="1">
        <f>BLS_Table_3!E23</f>
        <v>4.5999999999999996</v>
      </c>
      <c r="F24" s="1">
        <f t="shared" si="0"/>
        <v>-1.1000000000000005</v>
      </c>
    </row>
    <row r="25" spans="1:6" x14ac:dyDescent="0.2">
      <c r="A25" s="8" t="s">
        <v>22</v>
      </c>
      <c r="B25" s="1">
        <f>BLS_Table_3!B24</f>
        <v>7.1</v>
      </c>
      <c r="C25" s="1">
        <f>BLS_Table_3!C24</f>
        <v>5.4</v>
      </c>
      <c r="D25" s="1">
        <f>BLS_Table_3!D24</f>
        <v>5.5</v>
      </c>
      <c r="E25" s="1">
        <f>BLS_Table_3!E24</f>
        <v>5.5</v>
      </c>
      <c r="F25" s="1">
        <f t="shared" si="0"/>
        <v>-1.5999999999999996</v>
      </c>
    </row>
    <row r="26" spans="1:6" x14ac:dyDescent="0.2">
      <c r="A26" s="8" t="s">
        <v>23</v>
      </c>
      <c r="B26" s="1">
        <f>BLS_Table_3!B25</f>
        <v>3.9</v>
      </c>
      <c r="C26" s="1">
        <f>BLS_Table_3!C25</f>
        <v>3.7</v>
      </c>
      <c r="D26" s="1">
        <f>BLS_Table_3!D25</f>
        <v>3.8</v>
      </c>
      <c r="E26" s="1">
        <f>BLS_Table_3!E25</f>
        <v>3.9</v>
      </c>
      <c r="F26" s="1">
        <f t="shared" si="0"/>
        <v>0</v>
      </c>
    </row>
    <row r="27" spans="1:6" x14ac:dyDescent="0.2">
      <c r="A27" s="8" t="s">
        <v>24</v>
      </c>
      <c r="B27" s="1">
        <f>BLS_Table_3!B26</f>
        <v>7.6</v>
      </c>
      <c r="C27" s="1">
        <f>BLS_Table_3!C26</f>
        <v>6.6</v>
      </c>
      <c r="D27" s="1">
        <f>BLS_Table_3!D26</f>
        <v>6.7</v>
      </c>
      <c r="E27" s="1">
        <f>BLS_Table_3!E26</f>
        <v>6.6</v>
      </c>
      <c r="F27" s="1">
        <f t="shared" si="0"/>
        <v>-1</v>
      </c>
    </row>
    <row r="28" spans="1:6" x14ac:dyDescent="0.2">
      <c r="A28" s="8" t="s">
        <v>25</v>
      </c>
      <c r="B28" s="1">
        <f>BLS_Table_3!B27</f>
        <v>6</v>
      </c>
      <c r="C28" s="1">
        <f>BLS_Table_3!C27</f>
        <v>5.7</v>
      </c>
      <c r="D28" s="1">
        <f>BLS_Table_3!D27</f>
        <v>5.8</v>
      </c>
      <c r="E28" s="1">
        <f>BLS_Table_3!E27</f>
        <v>5.8</v>
      </c>
      <c r="F28" s="1">
        <f t="shared" si="0"/>
        <v>-0.20000000000000018</v>
      </c>
    </row>
    <row r="29" spans="1:6" x14ac:dyDescent="0.2">
      <c r="A29" s="8" t="s">
        <v>26</v>
      </c>
      <c r="B29" s="1">
        <f>BLS_Table_3!B28</f>
        <v>4.7</v>
      </c>
      <c r="C29" s="1">
        <f>BLS_Table_3!C28</f>
        <v>4</v>
      </c>
      <c r="D29" s="1">
        <f>BLS_Table_3!D28</f>
        <v>3.9</v>
      </c>
      <c r="E29" s="1">
        <f>BLS_Table_3!E28</f>
        <v>3.9</v>
      </c>
      <c r="F29" s="1">
        <f t="shared" si="0"/>
        <v>-0.80000000000000027</v>
      </c>
    </row>
    <row r="30" spans="1:6" x14ac:dyDescent="0.2">
      <c r="A30" s="8" t="s">
        <v>27</v>
      </c>
      <c r="B30" s="1">
        <f>BLS_Table_3!B29</f>
        <v>3.3</v>
      </c>
      <c r="C30" s="1">
        <f>BLS_Table_3!C29</f>
        <v>2.5</v>
      </c>
      <c r="D30" s="1">
        <f>BLS_Table_3!D29</f>
        <v>2.6</v>
      </c>
      <c r="E30" s="1">
        <f>BLS_Table_3!E29</f>
        <v>2.6</v>
      </c>
      <c r="F30" s="1">
        <f t="shared" si="0"/>
        <v>-0.69999999999999973</v>
      </c>
    </row>
    <row r="31" spans="1:6" x14ac:dyDescent="0.2">
      <c r="A31" s="8" t="s">
        <v>28</v>
      </c>
      <c r="B31" s="1">
        <f>BLS_Table_3!B30</f>
        <v>7.8</v>
      </c>
      <c r="C31" s="1">
        <f>BLS_Table_3!C30</f>
        <v>7.1</v>
      </c>
      <c r="D31" s="1">
        <f>BLS_Table_3!D30</f>
        <v>7</v>
      </c>
      <c r="E31" s="1">
        <f>BLS_Table_3!E30</f>
        <v>6.9</v>
      </c>
      <c r="F31" s="1">
        <f t="shared" si="0"/>
        <v>-0.89999999999999947</v>
      </c>
    </row>
    <row r="32" spans="1:6" x14ac:dyDescent="0.2">
      <c r="A32" s="8" t="s">
        <v>29</v>
      </c>
      <c r="B32" s="1">
        <f>BLS_Table_3!B31</f>
        <v>4.3</v>
      </c>
      <c r="C32" s="1">
        <f>BLS_Table_3!C31</f>
        <v>3.8</v>
      </c>
      <c r="D32" s="1">
        <f>BLS_Table_3!D31</f>
        <v>3.8</v>
      </c>
      <c r="E32" s="1">
        <f>BLS_Table_3!E31</f>
        <v>3.8</v>
      </c>
      <c r="F32" s="1">
        <f t="shared" si="0"/>
        <v>-0.5</v>
      </c>
    </row>
    <row r="33" spans="1:6" x14ac:dyDescent="0.2">
      <c r="A33" s="8" t="s">
        <v>30</v>
      </c>
      <c r="B33" s="1">
        <f>BLS_Table_3!B32</f>
        <v>6.5</v>
      </c>
      <c r="C33" s="1">
        <f>BLS_Table_3!C32</f>
        <v>6.5</v>
      </c>
      <c r="D33" s="1">
        <f>BLS_Table_3!D32</f>
        <v>6.5</v>
      </c>
      <c r="E33" s="1">
        <f>BLS_Table_3!E32</f>
        <v>6.1</v>
      </c>
      <c r="F33" s="1">
        <f t="shared" si="0"/>
        <v>-0.40000000000000036</v>
      </c>
    </row>
    <row r="34" spans="1:6" x14ac:dyDescent="0.2">
      <c r="A34" s="8" t="s">
        <v>31</v>
      </c>
      <c r="B34" s="1">
        <f>BLS_Table_3!B33</f>
        <v>6.6</v>
      </c>
      <c r="C34" s="1">
        <f>BLS_Table_3!C33</f>
        <v>6.2</v>
      </c>
      <c r="D34" s="1">
        <f>BLS_Table_3!D33</f>
        <v>6.2</v>
      </c>
      <c r="E34" s="1">
        <f>BLS_Table_3!E33</f>
        <v>6.4</v>
      </c>
      <c r="F34" s="1">
        <f t="shared" si="0"/>
        <v>-0.19999999999999929</v>
      </c>
    </row>
    <row r="35" spans="1:6" x14ac:dyDescent="0.2">
      <c r="A35" s="8" t="s">
        <v>32</v>
      </c>
      <c r="B35" s="1">
        <f>BLS_Table_3!B34</f>
        <v>6.3</v>
      </c>
      <c r="C35" s="1">
        <f>BLS_Table_3!C34</f>
        <v>5.7</v>
      </c>
      <c r="D35" s="1">
        <f>BLS_Table_3!D34</f>
        <v>5.7</v>
      </c>
      <c r="E35" s="1">
        <f>BLS_Table_3!E34</f>
        <v>5.5</v>
      </c>
      <c r="F35" s="1">
        <f t="shared" si="0"/>
        <v>-0.79999999999999982</v>
      </c>
    </row>
    <row r="36" spans="1:6" x14ac:dyDescent="0.2">
      <c r="A36" s="8" t="s">
        <v>33</v>
      </c>
      <c r="B36" s="1">
        <f>BLS_Table_3!B35</f>
        <v>6.2</v>
      </c>
      <c r="C36" s="1">
        <f>BLS_Table_3!C35</f>
        <v>5.5</v>
      </c>
      <c r="D36" s="1">
        <f>BLS_Table_3!D35</f>
        <v>5.7</v>
      </c>
      <c r="E36" s="1">
        <f>BLS_Table_3!E35</f>
        <v>5.8</v>
      </c>
      <c r="F36" s="1">
        <f t="shared" si="0"/>
        <v>-0.40000000000000036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3.1</v>
      </c>
      <c r="D37" s="1">
        <f>BLS_Table_3!D36</f>
        <v>3.1</v>
      </c>
      <c r="E37" s="1">
        <f>BLS_Table_3!E36</f>
        <v>3.1</v>
      </c>
      <c r="F37" s="1">
        <f t="shared" si="0"/>
        <v>0.39999999999999991</v>
      </c>
    </row>
    <row r="38" spans="1:6" x14ac:dyDescent="0.2">
      <c r="A38" s="8" t="s">
        <v>35</v>
      </c>
      <c r="B38" s="1">
        <f>BLS_Table_3!B37</f>
        <v>5.6</v>
      </c>
      <c r="C38" s="1">
        <f>BLS_Table_3!C37</f>
        <v>5.2</v>
      </c>
      <c r="D38" s="1">
        <f>BLS_Table_3!D37</f>
        <v>5.2</v>
      </c>
      <c r="E38" s="1">
        <f>BLS_Table_3!E37</f>
        <v>5.2</v>
      </c>
      <c r="F38" s="1">
        <f t="shared" si="0"/>
        <v>-0.39999999999999947</v>
      </c>
    </row>
    <row r="39" spans="1:6" x14ac:dyDescent="0.2">
      <c r="A39" s="8" t="s">
        <v>36</v>
      </c>
      <c r="B39" s="1">
        <f>BLS_Table_3!B38</f>
        <v>4.5</v>
      </c>
      <c r="C39" s="1">
        <f>BLS_Table_3!C38</f>
        <v>4.0999999999999996</v>
      </c>
      <c r="D39" s="1">
        <f>BLS_Table_3!D38</f>
        <v>4.3</v>
      </c>
      <c r="E39" s="1">
        <f>BLS_Table_3!E38</f>
        <v>4.5</v>
      </c>
      <c r="F39" s="1">
        <f t="shared" si="0"/>
        <v>0</v>
      </c>
    </row>
    <row r="40" spans="1:6" x14ac:dyDescent="0.2">
      <c r="A40" s="8" t="s">
        <v>37</v>
      </c>
      <c r="B40" s="1">
        <f>BLS_Table_3!B39</f>
        <v>7</v>
      </c>
      <c r="C40" s="1">
        <f>BLS_Table_3!C39</f>
        <v>5.2</v>
      </c>
      <c r="D40" s="1">
        <f>BLS_Table_3!D39</f>
        <v>5.3</v>
      </c>
      <c r="E40" s="1">
        <f>BLS_Table_3!E39</f>
        <v>5.5</v>
      </c>
      <c r="F40" s="1">
        <f t="shared" si="0"/>
        <v>-1.5</v>
      </c>
    </row>
    <row r="41" spans="1:6" x14ac:dyDescent="0.2">
      <c r="A41" s="8" t="s">
        <v>38</v>
      </c>
      <c r="B41" s="1">
        <f>BLS_Table_3!B40</f>
        <v>5.7</v>
      </c>
      <c r="C41" s="1">
        <f>BLS_Table_3!C40</f>
        <v>5.3</v>
      </c>
      <c r="D41" s="1">
        <f>BLS_Table_3!D40</f>
        <v>5.4</v>
      </c>
      <c r="E41" s="1">
        <f>BLS_Table_3!E40</f>
        <v>5.4</v>
      </c>
      <c r="F41" s="1">
        <f t="shared" si="0"/>
        <v>-0.29999999999999982</v>
      </c>
    </row>
    <row r="42" spans="1:6" x14ac:dyDescent="0.2">
      <c r="A42" s="8" t="s">
        <v>39</v>
      </c>
      <c r="B42" s="1">
        <f>BLS_Table_3!B41</f>
        <v>7.7</v>
      </c>
      <c r="C42" s="1">
        <f>BLS_Table_3!C41</f>
        <v>6.1</v>
      </c>
      <c r="D42" s="1">
        <f>BLS_Table_3!D41</f>
        <v>6</v>
      </c>
      <c r="E42" s="1">
        <f>BLS_Table_3!E41</f>
        <v>5.9</v>
      </c>
      <c r="F42" s="1">
        <f t="shared" si="0"/>
        <v>-1.7999999999999998</v>
      </c>
    </row>
    <row r="43" spans="1:6" x14ac:dyDescent="0.2">
      <c r="A43" s="8" t="s">
        <v>40</v>
      </c>
      <c r="B43" s="1">
        <f>BLS_Table_3!B42</f>
        <v>6.3</v>
      </c>
      <c r="C43" s="1">
        <f>BLS_Table_3!C42</f>
        <v>6.7</v>
      </c>
      <c r="D43" s="1">
        <f>BLS_Table_3!D42</f>
        <v>6.8</v>
      </c>
      <c r="E43" s="1">
        <f>BLS_Table_3!E42</f>
        <v>6.6</v>
      </c>
      <c r="F43" s="1">
        <f t="shared" si="0"/>
        <v>0.29999999999999982</v>
      </c>
    </row>
    <row r="44" spans="1:6" x14ac:dyDescent="0.2">
      <c r="A44" s="8" t="s">
        <v>41</v>
      </c>
      <c r="B44" s="1">
        <f>BLS_Table_3!B43</f>
        <v>3.4</v>
      </c>
      <c r="C44" s="1">
        <f>BLS_Table_3!C43</f>
        <v>3.6</v>
      </c>
      <c r="D44" s="1">
        <f>BLS_Table_3!D43</f>
        <v>3.8</v>
      </c>
      <c r="E44" s="1">
        <f>BLS_Table_3!E43</f>
        <v>3.8</v>
      </c>
      <c r="F44" s="1">
        <f t="shared" si="0"/>
        <v>0.39999999999999991</v>
      </c>
    </row>
    <row r="45" spans="1:6" x14ac:dyDescent="0.2">
      <c r="A45" s="8" t="s">
        <v>42</v>
      </c>
      <c r="B45" s="1">
        <f>BLS_Table_3!B44</f>
        <v>6.6</v>
      </c>
      <c r="C45" s="1">
        <f>BLS_Table_3!C44</f>
        <v>6</v>
      </c>
      <c r="D45" s="1">
        <f>BLS_Table_3!D44</f>
        <v>5.8</v>
      </c>
      <c r="E45" s="1">
        <f>BLS_Table_3!E44</f>
        <v>5.7</v>
      </c>
      <c r="F45" s="1">
        <f t="shared" si="0"/>
        <v>-0.89999999999999947</v>
      </c>
    </row>
    <row r="46" spans="1:6" x14ac:dyDescent="0.2">
      <c r="A46" s="8" t="s">
        <v>43</v>
      </c>
      <c r="B46" s="1">
        <f>BLS_Table_3!B45</f>
        <v>5</v>
      </c>
      <c r="C46" s="1">
        <f>BLS_Table_3!C45</f>
        <v>4.2</v>
      </c>
      <c r="D46" s="1">
        <f>BLS_Table_3!D45</f>
        <v>4.3</v>
      </c>
      <c r="E46" s="1">
        <f>BLS_Table_3!E45</f>
        <v>4.2</v>
      </c>
      <c r="F46" s="1">
        <f t="shared" si="0"/>
        <v>-0.79999999999999982</v>
      </c>
    </row>
    <row r="47" spans="1:6" x14ac:dyDescent="0.2">
      <c r="A47" s="8" t="s">
        <v>44</v>
      </c>
      <c r="B47" s="1">
        <f>BLS_Table_3!B46</f>
        <v>3.7</v>
      </c>
      <c r="C47" s="1">
        <f>BLS_Table_3!C46</f>
        <v>3.4</v>
      </c>
      <c r="D47" s="1">
        <f>BLS_Table_3!D46</f>
        <v>3.5</v>
      </c>
      <c r="E47" s="1">
        <f>BLS_Table_3!E46</f>
        <v>3.5</v>
      </c>
      <c r="F47" s="1">
        <f t="shared" si="0"/>
        <v>-0.20000000000000018</v>
      </c>
    </row>
    <row r="48" spans="1:6" x14ac:dyDescent="0.2">
      <c r="A48" s="8" t="s">
        <v>45</v>
      </c>
      <c r="B48" s="1">
        <f>BLS_Table_3!B47</f>
        <v>4.0999999999999996</v>
      </c>
      <c r="C48" s="1">
        <f>BLS_Table_3!C47</f>
        <v>3.6</v>
      </c>
      <c r="D48" s="1">
        <f>BLS_Table_3!D47</f>
        <v>3.6</v>
      </c>
      <c r="E48" s="1">
        <f>BLS_Table_3!E47</f>
        <v>3.6</v>
      </c>
      <c r="F48" s="1">
        <f t="shared" si="0"/>
        <v>-0.49999999999999956</v>
      </c>
    </row>
    <row r="49" spans="1:6" x14ac:dyDescent="0.2">
      <c r="A49" s="8" t="s">
        <v>46</v>
      </c>
      <c r="B49" s="1">
        <f>BLS_Table_3!B48</f>
        <v>5.2</v>
      </c>
      <c r="C49" s="1">
        <f>BLS_Table_3!C48</f>
        <v>4.8</v>
      </c>
      <c r="D49" s="1">
        <f>BLS_Table_3!D48</f>
        <v>4.9000000000000004</v>
      </c>
      <c r="E49" s="1">
        <f>BLS_Table_3!E48</f>
        <v>4.9000000000000004</v>
      </c>
      <c r="F49" s="1">
        <f t="shared" si="0"/>
        <v>-0.29999999999999982</v>
      </c>
    </row>
    <row r="50" spans="1:6" x14ac:dyDescent="0.2">
      <c r="A50" s="8" t="s">
        <v>47</v>
      </c>
      <c r="B50" s="1">
        <f>BLS_Table_3!B49</f>
        <v>6.1</v>
      </c>
      <c r="C50" s="1">
        <f>BLS_Table_3!C49</f>
        <v>5.5</v>
      </c>
      <c r="D50" s="1">
        <f>BLS_Table_3!D49</f>
        <v>5.4</v>
      </c>
      <c r="E50" s="1">
        <f>BLS_Table_3!E49</f>
        <v>5.3</v>
      </c>
      <c r="F50" s="1">
        <f t="shared" si="0"/>
        <v>-0.79999999999999982</v>
      </c>
    </row>
    <row r="51" spans="1:6" x14ac:dyDescent="0.2">
      <c r="A51" s="8" t="s">
        <v>48</v>
      </c>
      <c r="B51" s="1">
        <f>BLS_Table_3!B50</f>
        <v>6.6</v>
      </c>
      <c r="C51" s="1">
        <f>BLS_Table_3!C50</f>
        <v>7</v>
      </c>
      <c r="D51" s="1">
        <f>BLS_Table_3!D50</f>
        <v>7.2</v>
      </c>
      <c r="E51" s="1">
        <f>BLS_Table_3!E50</f>
        <v>7.4</v>
      </c>
      <c r="F51" s="1">
        <f t="shared" si="0"/>
        <v>0.80000000000000071</v>
      </c>
    </row>
    <row r="52" spans="1:6" x14ac:dyDescent="0.2">
      <c r="A52" s="8" t="s">
        <v>49</v>
      </c>
      <c r="B52" s="1">
        <f>BLS_Table_3!B51</f>
        <v>5.4</v>
      </c>
      <c r="C52" s="1">
        <f>BLS_Table_3!C51</f>
        <v>4.4000000000000004</v>
      </c>
      <c r="D52" s="1">
        <f>BLS_Table_3!D51</f>
        <v>4.5999999999999996</v>
      </c>
      <c r="E52" s="1">
        <f>BLS_Table_3!E51</f>
        <v>4.5999999999999996</v>
      </c>
      <c r="F52" s="1">
        <f t="shared" si="0"/>
        <v>-0.80000000000000071</v>
      </c>
    </row>
    <row r="53" spans="1:6" x14ac:dyDescent="0.2">
      <c r="A53" s="8" t="s">
        <v>50</v>
      </c>
      <c r="B53" s="1">
        <f>BLS_Table_3!B52</f>
        <v>4.4000000000000004</v>
      </c>
      <c r="C53" s="1">
        <f>BLS_Table_3!C52</f>
        <v>4.0999999999999996</v>
      </c>
      <c r="D53" s="1">
        <f>BLS_Table_3!D52</f>
        <v>4.0999999999999996</v>
      </c>
      <c r="E53" s="1">
        <f>BLS_Table_3!E52</f>
        <v>4.0999999999999996</v>
      </c>
      <c r="F53" s="1">
        <f t="shared" si="0"/>
        <v>-0.30000000000000071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2" sqref="B2:E2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6" x14ac:dyDescent="0.2">
      <c r="A1" s="3"/>
      <c r="B1" s="4">
        <v>41791</v>
      </c>
      <c r="C1" s="4">
        <v>42095</v>
      </c>
      <c r="D1" s="4">
        <v>42125</v>
      </c>
      <c r="E1" s="6">
        <v>42156</v>
      </c>
      <c r="F1" s="5" t="s">
        <v>52</v>
      </c>
    </row>
    <row r="2" spans="1:6" x14ac:dyDescent="0.2">
      <c r="A2" s="8" t="s">
        <v>51</v>
      </c>
      <c r="B2" s="18">
        <v>138907</v>
      </c>
      <c r="C2" s="18">
        <v>141365</v>
      </c>
      <c r="D2" s="18">
        <v>141619</v>
      </c>
      <c r="E2" s="18">
        <v>141842</v>
      </c>
      <c r="F2" s="1">
        <f>((E2/B2)-1)*100</f>
        <v>2.1129244746485032</v>
      </c>
    </row>
    <row r="3" spans="1:6" x14ac:dyDescent="0.2">
      <c r="A3" s="8" t="s">
        <v>0</v>
      </c>
      <c r="B3" s="1">
        <v>1918.9</v>
      </c>
      <c r="C3" s="1">
        <v>1941.6</v>
      </c>
      <c r="D3" s="1">
        <v>1944.7</v>
      </c>
      <c r="E3" s="1">
        <v>1945.2</v>
      </c>
      <c r="F3" s="1">
        <f>((E3/B3)-1)*100</f>
        <v>1.3705768930116102</v>
      </c>
    </row>
    <row r="4" spans="1:6" x14ac:dyDescent="0.2">
      <c r="A4" s="8" t="s">
        <v>1</v>
      </c>
      <c r="B4" s="1">
        <v>337.1</v>
      </c>
      <c r="C4" s="1">
        <v>341.3</v>
      </c>
      <c r="D4" s="1">
        <v>341.8</v>
      </c>
      <c r="E4" s="1">
        <v>337.9</v>
      </c>
      <c r="F4" s="1">
        <f t="shared" ref="F4:F53" si="0">((E4/B4)-1)*100</f>
        <v>0.23731830317412772</v>
      </c>
    </row>
    <row r="5" spans="1:6" x14ac:dyDescent="0.2">
      <c r="A5" s="8" t="s">
        <v>2</v>
      </c>
      <c r="B5" s="1">
        <v>2562.6999999999998</v>
      </c>
      <c r="C5" s="1">
        <v>2613.1999999999998</v>
      </c>
      <c r="D5" s="1">
        <v>2610.4</v>
      </c>
      <c r="E5" s="1">
        <v>2615.1</v>
      </c>
      <c r="F5" s="1">
        <f t="shared" si="0"/>
        <v>2.0447184609981628</v>
      </c>
    </row>
    <row r="6" spans="1:6" x14ac:dyDescent="0.2">
      <c r="A6" s="8" t="s">
        <v>3</v>
      </c>
      <c r="B6" s="1">
        <v>1188.0999999999999</v>
      </c>
      <c r="C6" s="1">
        <v>1208.5999999999999</v>
      </c>
      <c r="D6" s="1">
        <v>1209.5999999999999</v>
      </c>
      <c r="E6" s="1">
        <v>1211.4000000000001</v>
      </c>
      <c r="F6" s="1">
        <f t="shared" si="0"/>
        <v>1.9611143843111023</v>
      </c>
    </row>
    <row r="7" spans="1:6" x14ac:dyDescent="0.2">
      <c r="A7" s="8" t="s">
        <v>4</v>
      </c>
      <c r="B7" s="1">
        <v>15607.2</v>
      </c>
      <c r="C7" s="1">
        <v>15999.9</v>
      </c>
      <c r="D7" s="1">
        <v>16046.1</v>
      </c>
      <c r="E7" s="1">
        <v>16069.1</v>
      </c>
      <c r="F7" s="1">
        <f t="shared" si="0"/>
        <v>2.9595314982828302</v>
      </c>
    </row>
    <row r="8" spans="1:6" x14ac:dyDescent="0.2">
      <c r="A8" s="8" t="s">
        <v>5</v>
      </c>
      <c r="B8" s="1">
        <v>2460.1999999999998</v>
      </c>
      <c r="C8" s="1">
        <v>2509.6</v>
      </c>
      <c r="D8" s="1">
        <v>2514.3000000000002</v>
      </c>
      <c r="E8" s="1">
        <v>2525.6</v>
      </c>
      <c r="F8" s="1">
        <f t="shared" si="0"/>
        <v>2.6583204617510736</v>
      </c>
    </row>
    <row r="9" spans="1:6" x14ac:dyDescent="0.2">
      <c r="A9" s="8" t="s">
        <v>6</v>
      </c>
      <c r="B9" s="1">
        <v>1664.9</v>
      </c>
      <c r="C9" s="1">
        <v>1685.4</v>
      </c>
      <c r="D9" s="1">
        <v>1691.3</v>
      </c>
      <c r="E9" s="1">
        <v>1691.9</v>
      </c>
      <c r="F9" s="1">
        <f t="shared" si="0"/>
        <v>1.6217190221635036</v>
      </c>
    </row>
    <row r="10" spans="1:6" x14ac:dyDescent="0.2">
      <c r="A10" s="8" t="s">
        <v>7</v>
      </c>
      <c r="B10" s="1">
        <v>438.1</v>
      </c>
      <c r="C10" s="1">
        <v>442.3</v>
      </c>
      <c r="D10" s="1">
        <v>444.2</v>
      </c>
      <c r="E10" s="1">
        <v>445.4</v>
      </c>
      <c r="F10" s="1">
        <f t="shared" si="0"/>
        <v>1.6662862360191655</v>
      </c>
    </row>
    <row r="11" spans="1:6" x14ac:dyDescent="0.2">
      <c r="A11" s="8" t="s">
        <v>8</v>
      </c>
      <c r="B11" s="1">
        <v>752.6</v>
      </c>
      <c r="C11" s="1">
        <v>761.8</v>
      </c>
      <c r="D11" s="1">
        <v>765.3</v>
      </c>
      <c r="E11" s="1">
        <v>761.8</v>
      </c>
      <c r="F11" s="1">
        <f t="shared" si="0"/>
        <v>1.2224289131012478</v>
      </c>
    </row>
    <row r="12" spans="1:6" x14ac:dyDescent="0.2">
      <c r="A12" s="8" t="s">
        <v>9</v>
      </c>
      <c r="B12" s="1">
        <v>7804.6</v>
      </c>
      <c r="C12" s="1">
        <v>8042</v>
      </c>
      <c r="D12" s="1">
        <v>8063.8</v>
      </c>
      <c r="E12" s="1">
        <v>8070.8</v>
      </c>
      <c r="F12" s="1">
        <f t="shared" si="0"/>
        <v>3.4108090100709809</v>
      </c>
    </row>
    <row r="13" spans="1:6" x14ac:dyDescent="0.2">
      <c r="A13" s="8" t="s">
        <v>10</v>
      </c>
      <c r="B13" s="1">
        <v>4148</v>
      </c>
      <c r="C13" s="1">
        <v>4248.8999999999996</v>
      </c>
      <c r="D13" s="1">
        <v>4251.7</v>
      </c>
      <c r="E13" s="1">
        <v>4254</v>
      </c>
      <c r="F13" s="1">
        <f t="shared" si="0"/>
        <v>2.5554484088717411</v>
      </c>
    </row>
    <row r="14" spans="1:6" x14ac:dyDescent="0.2">
      <c r="A14" s="8" t="s">
        <v>11</v>
      </c>
      <c r="B14" s="1">
        <v>624</v>
      </c>
      <c r="C14" s="1">
        <v>631.29999999999995</v>
      </c>
      <c r="D14" s="1">
        <v>632.9</v>
      </c>
      <c r="E14" s="1">
        <v>633.6</v>
      </c>
      <c r="F14" s="1">
        <f t="shared" si="0"/>
        <v>1.538461538461533</v>
      </c>
    </row>
    <row r="15" spans="1:6" x14ac:dyDescent="0.2">
      <c r="A15" s="8" t="s">
        <v>12</v>
      </c>
      <c r="B15" s="1">
        <v>655</v>
      </c>
      <c r="C15" s="1">
        <v>675.5</v>
      </c>
      <c r="D15" s="1">
        <v>676.7</v>
      </c>
      <c r="E15" s="1">
        <v>671.9</v>
      </c>
      <c r="F15" s="1">
        <f t="shared" si="0"/>
        <v>2.580152671755731</v>
      </c>
    </row>
    <row r="16" spans="1:6" x14ac:dyDescent="0.2">
      <c r="A16" s="8" t="s">
        <v>13</v>
      </c>
      <c r="B16" s="1">
        <v>5872.7</v>
      </c>
      <c r="C16" s="1">
        <v>5920.3</v>
      </c>
      <c r="D16" s="1">
        <v>5927.7</v>
      </c>
      <c r="E16" s="1">
        <v>5920.2</v>
      </c>
      <c r="F16" s="1">
        <f t="shared" si="0"/>
        <v>0.80882728557563066</v>
      </c>
    </row>
    <row r="17" spans="1:6" x14ac:dyDescent="0.2">
      <c r="A17" s="8" t="s">
        <v>14</v>
      </c>
      <c r="B17" s="1">
        <v>2984</v>
      </c>
      <c r="C17" s="1">
        <v>3032</v>
      </c>
      <c r="D17" s="1">
        <v>3040.3</v>
      </c>
      <c r="E17" s="1">
        <v>3044.2</v>
      </c>
      <c r="F17" s="1">
        <f t="shared" si="0"/>
        <v>2.0174262734584447</v>
      </c>
    </row>
    <row r="18" spans="1:6" x14ac:dyDescent="0.2">
      <c r="A18" s="8" t="s">
        <v>15</v>
      </c>
      <c r="B18" s="1">
        <v>1547.2</v>
      </c>
      <c r="C18" s="1">
        <v>1566</v>
      </c>
      <c r="D18" s="1">
        <v>1567.6</v>
      </c>
      <c r="E18" s="1">
        <v>1570.6</v>
      </c>
      <c r="F18" s="1">
        <f t="shared" si="0"/>
        <v>1.5124095139606997</v>
      </c>
    </row>
    <row r="19" spans="1:6" x14ac:dyDescent="0.2">
      <c r="A19" s="8" t="s">
        <v>16</v>
      </c>
      <c r="B19" s="1">
        <v>1392.1</v>
      </c>
      <c r="C19" s="1">
        <v>1402.3</v>
      </c>
      <c r="D19" s="1">
        <v>1397.9</v>
      </c>
      <c r="E19" s="1">
        <v>1403.6</v>
      </c>
      <c r="F19" s="1">
        <f>((E19/B19)-1)*100</f>
        <v>0.82609007973564186</v>
      </c>
    </row>
    <row r="20" spans="1:6" x14ac:dyDescent="0.2">
      <c r="A20" s="8" t="s">
        <v>17</v>
      </c>
      <c r="B20" s="1">
        <v>1854.1</v>
      </c>
      <c r="C20" s="1">
        <v>1887.4</v>
      </c>
      <c r="D20" s="1">
        <v>1892</v>
      </c>
      <c r="E20" s="1">
        <v>1894.2</v>
      </c>
      <c r="F20" s="1">
        <f t="shared" si="0"/>
        <v>2.1627743918882558</v>
      </c>
    </row>
    <row r="21" spans="1:6" x14ac:dyDescent="0.2">
      <c r="A21" s="8" t="s">
        <v>18</v>
      </c>
      <c r="B21" s="1">
        <v>1980.8</v>
      </c>
      <c r="C21" s="1">
        <v>1985.9</v>
      </c>
      <c r="D21" s="1">
        <v>1989.2</v>
      </c>
      <c r="E21" s="1">
        <v>1994.2</v>
      </c>
      <c r="F21" s="1">
        <f t="shared" si="0"/>
        <v>0.67649434571890321</v>
      </c>
    </row>
    <row r="22" spans="1:6" x14ac:dyDescent="0.2">
      <c r="A22" s="8" t="s">
        <v>19</v>
      </c>
      <c r="B22" s="1">
        <v>605.5</v>
      </c>
      <c r="C22" s="1">
        <v>608.4</v>
      </c>
      <c r="D22" s="1">
        <v>609.29999999999995</v>
      </c>
      <c r="E22" s="1">
        <v>609.29999999999995</v>
      </c>
      <c r="F22" s="1">
        <f t="shared" si="0"/>
        <v>0.6275805119735578</v>
      </c>
    </row>
    <row r="23" spans="1:6" x14ac:dyDescent="0.2">
      <c r="A23" s="8" t="s">
        <v>20</v>
      </c>
      <c r="B23" s="1">
        <v>2620.1999999999998</v>
      </c>
      <c r="C23" s="1">
        <v>2653.1</v>
      </c>
      <c r="D23" s="1">
        <v>2665.3</v>
      </c>
      <c r="E23" s="1">
        <v>2659.1</v>
      </c>
      <c r="F23" s="1">
        <f t="shared" si="0"/>
        <v>1.4846194946950719</v>
      </c>
    </row>
    <row r="24" spans="1:6" x14ac:dyDescent="0.2">
      <c r="A24" s="8" t="s">
        <v>21</v>
      </c>
      <c r="B24" s="1">
        <v>3413.4</v>
      </c>
      <c r="C24" s="1">
        <v>3470.4</v>
      </c>
      <c r="D24" s="1">
        <v>3475.6</v>
      </c>
      <c r="E24" s="1">
        <v>3486.1</v>
      </c>
      <c r="F24" s="1">
        <f t="shared" si="0"/>
        <v>2.1298412140387857</v>
      </c>
    </row>
    <row r="25" spans="1:6" x14ac:dyDescent="0.2">
      <c r="A25" s="8" t="s">
        <v>22</v>
      </c>
      <c r="B25" s="1">
        <v>4188.1000000000004</v>
      </c>
      <c r="C25" s="1">
        <v>4252.1000000000004</v>
      </c>
      <c r="D25" s="1">
        <v>4276</v>
      </c>
      <c r="E25" s="1">
        <v>4278.7</v>
      </c>
      <c r="F25" s="1">
        <f t="shared" si="0"/>
        <v>2.1632721281726663</v>
      </c>
    </row>
    <row r="26" spans="1:6" x14ac:dyDescent="0.2">
      <c r="A26" s="8" t="s">
        <v>23</v>
      </c>
      <c r="B26" s="1">
        <v>2817.7</v>
      </c>
      <c r="C26" s="1">
        <v>2852.1</v>
      </c>
      <c r="D26" s="1">
        <v>2851.6</v>
      </c>
      <c r="E26" s="1">
        <v>2854.5</v>
      </c>
      <c r="F26" s="1">
        <f t="shared" si="0"/>
        <v>1.3060297405685484</v>
      </c>
    </row>
    <row r="27" spans="1:6" x14ac:dyDescent="0.2">
      <c r="A27" s="8" t="s">
        <v>24</v>
      </c>
      <c r="B27" s="1">
        <v>1117.5999999999999</v>
      </c>
      <c r="C27" s="1">
        <v>1125.5</v>
      </c>
      <c r="D27" s="1">
        <v>1130.0999999999999</v>
      </c>
      <c r="E27" s="1">
        <v>1129</v>
      </c>
      <c r="F27" s="1">
        <f t="shared" si="0"/>
        <v>1.0200429491768137</v>
      </c>
    </row>
    <row r="28" spans="1:6" x14ac:dyDescent="0.2">
      <c r="A28" s="8" t="s">
        <v>25</v>
      </c>
      <c r="B28" s="1">
        <v>2735.1</v>
      </c>
      <c r="C28" s="1">
        <v>2750.4</v>
      </c>
      <c r="D28" s="1">
        <v>2756.5</v>
      </c>
      <c r="E28" s="1">
        <v>2758</v>
      </c>
      <c r="F28" s="1">
        <f t="shared" si="0"/>
        <v>0.83726371979087055</v>
      </c>
    </row>
    <row r="29" spans="1:6" x14ac:dyDescent="0.2">
      <c r="A29" s="8" t="s">
        <v>26</v>
      </c>
      <c r="B29" s="1">
        <v>454.7</v>
      </c>
      <c r="C29" s="1">
        <v>458.4</v>
      </c>
      <c r="D29" s="1">
        <v>459.2</v>
      </c>
      <c r="E29" s="1">
        <v>457.1</v>
      </c>
      <c r="F29" s="1">
        <f t="shared" si="0"/>
        <v>0.52782054101605524</v>
      </c>
    </row>
    <row r="30" spans="1:6" x14ac:dyDescent="0.2">
      <c r="A30" s="8" t="s">
        <v>27</v>
      </c>
      <c r="B30" s="1">
        <v>992.7</v>
      </c>
      <c r="C30" s="1">
        <v>1003.5</v>
      </c>
      <c r="D30" s="1">
        <v>999.7</v>
      </c>
      <c r="E30" s="1">
        <v>996.7</v>
      </c>
      <c r="F30" s="1">
        <f t="shared" si="0"/>
        <v>0.40294147275108383</v>
      </c>
    </row>
    <row r="31" spans="1:6" x14ac:dyDescent="0.2">
      <c r="A31" s="8" t="s">
        <v>28</v>
      </c>
      <c r="B31" s="1">
        <v>1213.7</v>
      </c>
      <c r="C31" s="1">
        <v>1246.3</v>
      </c>
      <c r="D31" s="1">
        <v>1254</v>
      </c>
      <c r="E31" s="1">
        <v>1256.0999999999999</v>
      </c>
      <c r="F31" s="1">
        <f t="shared" si="0"/>
        <v>3.4934497816593746</v>
      </c>
    </row>
    <row r="32" spans="1:6" x14ac:dyDescent="0.2">
      <c r="A32" s="8" t="s">
        <v>29</v>
      </c>
      <c r="B32" s="1">
        <v>648.1</v>
      </c>
      <c r="C32" s="1">
        <v>652.29999999999995</v>
      </c>
      <c r="D32" s="1">
        <v>657.4</v>
      </c>
      <c r="E32" s="1">
        <v>655.29999999999995</v>
      </c>
      <c r="F32" s="1">
        <f t="shared" si="0"/>
        <v>1.110939669804023</v>
      </c>
    </row>
    <row r="33" spans="1:6" x14ac:dyDescent="0.2">
      <c r="A33" s="8" t="s">
        <v>30</v>
      </c>
      <c r="B33" s="1">
        <v>3963.1</v>
      </c>
      <c r="C33" s="1">
        <v>4002.3</v>
      </c>
      <c r="D33" s="1">
        <v>4012.1</v>
      </c>
      <c r="E33" s="1">
        <v>4004.7</v>
      </c>
      <c r="F33" s="1">
        <f t="shared" si="0"/>
        <v>1.0496833287073182</v>
      </c>
    </row>
    <row r="34" spans="1:6" x14ac:dyDescent="0.2">
      <c r="A34" s="8" t="s">
        <v>31</v>
      </c>
      <c r="B34" s="1">
        <v>816.4</v>
      </c>
      <c r="C34" s="1">
        <v>830.1</v>
      </c>
      <c r="D34" s="1">
        <v>827.3</v>
      </c>
      <c r="E34" s="1">
        <v>827.3</v>
      </c>
      <c r="F34" s="1">
        <f t="shared" si="0"/>
        <v>1.3351298383145416</v>
      </c>
    </row>
    <row r="35" spans="1:6" x14ac:dyDescent="0.2">
      <c r="A35" s="8" t="s">
        <v>32</v>
      </c>
      <c r="B35" s="1">
        <v>9087.4</v>
      </c>
      <c r="C35" s="1">
        <v>9176.6</v>
      </c>
      <c r="D35" s="1">
        <v>9215.5</v>
      </c>
      <c r="E35" s="1">
        <v>9241</v>
      </c>
      <c r="F35" s="1">
        <f t="shared" si="0"/>
        <v>1.6902524374408534</v>
      </c>
    </row>
    <row r="36" spans="1:6" x14ac:dyDescent="0.2">
      <c r="A36" s="8" t="s">
        <v>33</v>
      </c>
      <c r="B36" s="1">
        <v>4140.5</v>
      </c>
      <c r="C36" s="1">
        <v>4232.8</v>
      </c>
      <c r="D36" s="1">
        <v>4241.1000000000004</v>
      </c>
      <c r="E36" s="1">
        <v>4238</v>
      </c>
      <c r="F36" s="1">
        <f t="shared" si="0"/>
        <v>2.3547880690737877</v>
      </c>
    </row>
    <row r="37" spans="1:6" x14ac:dyDescent="0.2">
      <c r="A37" s="8" t="s">
        <v>34</v>
      </c>
      <c r="B37" s="1">
        <v>461</v>
      </c>
      <c r="C37" s="1">
        <v>468</v>
      </c>
      <c r="D37" s="1">
        <v>463.8</v>
      </c>
      <c r="E37" s="1">
        <v>463.2</v>
      </c>
      <c r="F37" s="1">
        <f t="shared" si="0"/>
        <v>0.47722342733187428</v>
      </c>
    </row>
    <row r="38" spans="1:6" x14ac:dyDescent="0.2">
      <c r="A38" s="8" t="s">
        <v>35</v>
      </c>
      <c r="B38" s="1">
        <v>5324.9</v>
      </c>
      <c r="C38" s="1">
        <v>5391.1</v>
      </c>
      <c r="D38" s="1">
        <v>5398.6</v>
      </c>
      <c r="E38" s="1">
        <v>5396.7</v>
      </c>
      <c r="F38" s="1">
        <f t="shared" si="0"/>
        <v>1.3483821292418652</v>
      </c>
    </row>
    <row r="39" spans="1:6" x14ac:dyDescent="0.2">
      <c r="A39" s="8" t="s">
        <v>36</v>
      </c>
      <c r="B39" s="1">
        <v>1650.1</v>
      </c>
      <c r="C39" s="1">
        <v>1662.8</v>
      </c>
      <c r="D39" s="1">
        <v>1661.5</v>
      </c>
      <c r="E39" s="1">
        <v>1659.4</v>
      </c>
      <c r="F39" s="1">
        <f t="shared" si="0"/>
        <v>0.56360220592692745</v>
      </c>
    </row>
    <row r="40" spans="1:6" x14ac:dyDescent="0.2">
      <c r="A40" s="8" t="s">
        <v>37</v>
      </c>
      <c r="B40" s="1">
        <v>1716.2</v>
      </c>
      <c r="C40" s="1">
        <v>1768.9</v>
      </c>
      <c r="D40" s="1">
        <v>1768.9</v>
      </c>
      <c r="E40" s="1">
        <v>1771.2</v>
      </c>
      <c r="F40" s="1">
        <f t="shared" si="0"/>
        <v>3.2047546905955127</v>
      </c>
    </row>
    <row r="41" spans="1:6" x14ac:dyDescent="0.2">
      <c r="A41" s="8" t="s">
        <v>38</v>
      </c>
      <c r="B41" s="1">
        <v>5789.4</v>
      </c>
      <c r="C41" s="1">
        <v>5838.7</v>
      </c>
      <c r="D41" s="1">
        <v>5850.1</v>
      </c>
      <c r="E41" s="1">
        <v>5847.4</v>
      </c>
      <c r="F41" s="1">
        <f t="shared" si="0"/>
        <v>1.0018309323936769</v>
      </c>
    </row>
    <row r="42" spans="1:6" x14ac:dyDescent="0.2">
      <c r="A42" s="8" t="s">
        <v>39</v>
      </c>
      <c r="B42" s="1">
        <v>477.9</v>
      </c>
      <c r="C42" s="1">
        <v>481.3</v>
      </c>
      <c r="D42" s="1">
        <v>483.9</v>
      </c>
      <c r="E42" s="1">
        <v>483.6</v>
      </c>
      <c r="F42" s="1">
        <f t="shared" si="0"/>
        <v>1.1927181418706967</v>
      </c>
    </row>
    <row r="43" spans="1:6" x14ac:dyDescent="0.2">
      <c r="A43" s="8" t="s">
        <v>40</v>
      </c>
      <c r="B43" s="1">
        <v>1945.8</v>
      </c>
      <c r="C43" s="1">
        <v>1996.8</v>
      </c>
      <c r="D43" s="1">
        <v>1991.8</v>
      </c>
      <c r="E43" s="1">
        <v>2002.4</v>
      </c>
      <c r="F43" s="1">
        <f t="shared" si="0"/>
        <v>2.9088292733066234</v>
      </c>
    </row>
    <row r="44" spans="1:6" x14ac:dyDescent="0.2">
      <c r="A44" s="8" t="s">
        <v>41</v>
      </c>
      <c r="B44" s="1">
        <v>423.3</v>
      </c>
      <c r="C44" s="1">
        <v>429.3</v>
      </c>
      <c r="D44" s="1">
        <v>430.6</v>
      </c>
      <c r="E44" s="1">
        <v>433.1</v>
      </c>
      <c r="F44" s="1">
        <f t="shared" si="0"/>
        <v>2.3151429246397459</v>
      </c>
    </row>
    <row r="45" spans="1:6" x14ac:dyDescent="0.2">
      <c r="A45" s="8" t="s">
        <v>42</v>
      </c>
      <c r="B45" s="1">
        <v>2806.9</v>
      </c>
      <c r="C45" s="1">
        <v>2850.8</v>
      </c>
      <c r="D45" s="1">
        <v>2862.5</v>
      </c>
      <c r="E45" s="1">
        <v>2868</v>
      </c>
      <c r="F45" s="1">
        <f t="shared" si="0"/>
        <v>2.1767786526060817</v>
      </c>
    </row>
    <row r="46" spans="1:6" x14ac:dyDescent="0.2">
      <c r="A46" s="8" t="s">
        <v>43</v>
      </c>
      <c r="B46" s="1">
        <v>11533.2</v>
      </c>
      <c r="C46" s="1">
        <v>11755.5</v>
      </c>
      <c r="D46" s="1">
        <v>11786.4</v>
      </c>
      <c r="E46" s="1">
        <v>11803.1</v>
      </c>
      <c r="F46" s="1">
        <f t="shared" si="0"/>
        <v>2.3402004647452568</v>
      </c>
    </row>
    <row r="47" spans="1:6" x14ac:dyDescent="0.2">
      <c r="A47" s="8" t="s">
        <v>44</v>
      </c>
      <c r="B47" s="1">
        <v>1324.5</v>
      </c>
      <c r="C47" s="1">
        <v>1371.3</v>
      </c>
      <c r="D47" s="1">
        <v>1378.6</v>
      </c>
      <c r="E47" s="1">
        <v>1381.4</v>
      </c>
      <c r="F47" s="1">
        <f t="shared" si="0"/>
        <v>4.2959607399018607</v>
      </c>
    </row>
    <row r="48" spans="1:6" x14ac:dyDescent="0.2">
      <c r="A48" s="8" t="s">
        <v>45</v>
      </c>
      <c r="B48" s="1">
        <v>310.2</v>
      </c>
      <c r="C48" s="1">
        <v>315</v>
      </c>
      <c r="D48" s="1">
        <v>313.7</v>
      </c>
      <c r="E48" s="1">
        <v>314.7</v>
      </c>
      <c r="F48" s="1">
        <f t="shared" si="0"/>
        <v>1.4506769825918697</v>
      </c>
    </row>
    <row r="49" spans="1:6" x14ac:dyDescent="0.2">
      <c r="A49" s="8" t="s">
        <v>46</v>
      </c>
      <c r="B49" s="1">
        <v>3774.9</v>
      </c>
      <c r="C49" s="1">
        <v>3802.7</v>
      </c>
      <c r="D49" s="1">
        <v>3811.1</v>
      </c>
      <c r="E49" s="1">
        <v>3824.5</v>
      </c>
      <c r="F49" s="1">
        <f t="shared" si="0"/>
        <v>1.3139420911812305</v>
      </c>
    </row>
    <row r="50" spans="1:6" x14ac:dyDescent="0.2">
      <c r="A50" s="8" t="s">
        <v>47</v>
      </c>
      <c r="B50" s="1">
        <v>3065.9</v>
      </c>
      <c r="C50" s="1">
        <v>3161.6</v>
      </c>
      <c r="D50" s="1">
        <v>3168.8</v>
      </c>
      <c r="E50" s="1">
        <v>3172.7</v>
      </c>
      <c r="F50" s="1">
        <f t="shared" si="0"/>
        <v>3.4834795655435569</v>
      </c>
    </row>
    <row r="51" spans="1:6" x14ac:dyDescent="0.2">
      <c r="A51" s="8" t="s">
        <v>48</v>
      </c>
      <c r="B51" s="1">
        <v>762</v>
      </c>
      <c r="C51" s="1">
        <v>755.5</v>
      </c>
      <c r="D51" s="1">
        <v>757.7</v>
      </c>
      <c r="E51" s="1">
        <v>753.2</v>
      </c>
      <c r="F51" s="1">
        <f t="shared" si="0"/>
        <v>-1.1548556430446166</v>
      </c>
    </row>
    <row r="52" spans="1:6" x14ac:dyDescent="0.2">
      <c r="A52" s="8" t="s">
        <v>49</v>
      </c>
      <c r="B52" s="1">
        <v>2843.7</v>
      </c>
      <c r="C52" s="1">
        <v>2885.9</v>
      </c>
      <c r="D52" s="1">
        <v>2880.1</v>
      </c>
      <c r="E52" s="1">
        <v>2882</v>
      </c>
      <c r="F52" s="1">
        <f t="shared" si="0"/>
        <v>1.3468368674614206</v>
      </c>
    </row>
    <row r="53" spans="1:6" x14ac:dyDescent="0.2">
      <c r="A53" s="8" t="s">
        <v>50</v>
      </c>
      <c r="B53" s="1">
        <v>293.10000000000002</v>
      </c>
      <c r="C53" s="1">
        <v>294.8</v>
      </c>
      <c r="D53" s="1">
        <v>293.3</v>
      </c>
      <c r="E53" s="1">
        <v>291.10000000000002</v>
      </c>
      <c r="F53" s="1">
        <f t="shared" si="0"/>
        <v>-0.68236096895257781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36" sqref="L36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6" x14ac:dyDescent="0.2">
      <c r="A1" s="3"/>
      <c r="B1" s="4">
        <v>41791</v>
      </c>
      <c r="C1" s="4">
        <v>42095</v>
      </c>
      <c r="D1" s="4">
        <v>42125</v>
      </c>
      <c r="E1" s="6">
        <v>42156</v>
      </c>
      <c r="F1" s="5" t="s">
        <v>52</v>
      </c>
    </row>
    <row r="2" spans="1:6" x14ac:dyDescent="0.2">
      <c r="A2" s="8" t="s">
        <v>51</v>
      </c>
      <c r="B2" s="18">
        <v>21855</v>
      </c>
      <c r="C2" s="18">
        <v>21906</v>
      </c>
      <c r="D2" s="18">
        <v>21910</v>
      </c>
      <c r="E2" s="18">
        <v>21910</v>
      </c>
      <c r="F2" s="1">
        <f>((E2/B2)-1)*100</f>
        <v>0.25165865934568821</v>
      </c>
    </row>
    <row r="3" spans="1:6" x14ac:dyDescent="0.2">
      <c r="A3" s="8" t="s">
        <v>0</v>
      </c>
      <c r="B3" s="7">
        <v>376.5</v>
      </c>
      <c r="C3" s="7">
        <v>378.1</v>
      </c>
      <c r="D3" s="7">
        <v>379.7</v>
      </c>
      <c r="E3" s="7">
        <v>379.6</v>
      </c>
      <c r="F3" s="1">
        <f>((E3/B3)-1)*100</f>
        <v>0.82337317397078724</v>
      </c>
    </row>
    <row r="4" spans="1:6" x14ac:dyDescent="0.2">
      <c r="A4" s="8" t="s">
        <v>1</v>
      </c>
      <c r="B4" s="7">
        <v>82.1</v>
      </c>
      <c r="C4" s="7">
        <v>82.1</v>
      </c>
      <c r="D4" s="7">
        <v>82.4</v>
      </c>
      <c r="E4" s="7">
        <v>81.900000000000006</v>
      </c>
      <c r="F4" s="1">
        <f t="shared" ref="F4:F53" si="0">((E4/B4)-1)*100</f>
        <v>-0.24360535931788885</v>
      </c>
    </row>
    <row r="5" spans="1:6" x14ac:dyDescent="0.2">
      <c r="A5" s="8" t="s">
        <v>2</v>
      </c>
      <c r="B5" s="7">
        <v>410.4</v>
      </c>
      <c r="C5" s="7">
        <v>413.5</v>
      </c>
      <c r="D5" s="7">
        <v>406.7</v>
      </c>
      <c r="E5" s="7">
        <v>407.5</v>
      </c>
      <c r="F5" s="1">
        <f t="shared" si="0"/>
        <v>-0.70662768031188872</v>
      </c>
    </row>
    <row r="6" spans="1:6" x14ac:dyDescent="0.2">
      <c r="A6" s="8" t="s">
        <v>3</v>
      </c>
      <c r="B6" s="7">
        <v>213.6</v>
      </c>
      <c r="C6" s="7">
        <v>213.5</v>
      </c>
      <c r="D6" s="7">
        <v>213.4</v>
      </c>
      <c r="E6" s="7">
        <v>213.5</v>
      </c>
      <c r="F6" s="1">
        <f t="shared" si="0"/>
        <v>-4.6816479400746402E-2</v>
      </c>
    </row>
    <row r="7" spans="1:6" x14ac:dyDescent="0.2">
      <c r="A7" s="8" t="s">
        <v>4</v>
      </c>
      <c r="B7" s="29">
        <v>2405.4</v>
      </c>
      <c r="C7" s="29">
        <v>2437.1</v>
      </c>
      <c r="D7" s="29">
        <v>2434.1</v>
      </c>
      <c r="E7" s="29">
        <v>2431.4</v>
      </c>
      <c r="F7" s="1">
        <f t="shared" si="0"/>
        <v>1.080901305396198</v>
      </c>
    </row>
    <row r="8" spans="1:6" x14ac:dyDescent="0.2">
      <c r="A8" s="8" t="s">
        <v>5</v>
      </c>
      <c r="B8" s="7">
        <v>408.7</v>
      </c>
      <c r="C8" s="7">
        <v>413</v>
      </c>
      <c r="D8" s="7">
        <v>413.6</v>
      </c>
      <c r="E8" s="7">
        <v>416.1</v>
      </c>
      <c r="F8" s="1">
        <f>((E8/B8)-1)*100</f>
        <v>1.8106190359677088</v>
      </c>
    </row>
    <row r="9" spans="1:6" x14ac:dyDescent="0.2">
      <c r="A9" s="8" t="s">
        <v>6</v>
      </c>
      <c r="B9" s="7">
        <v>238.8</v>
      </c>
      <c r="C9" s="7">
        <v>240.1</v>
      </c>
      <c r="D9" s="7">
        <v>239.9</v>
      </c>
      <c r="E9" s="7">
        <v>237.9</v>
      </c>
      <c r="F9" s="1">
        <f t="shared" si="0"/>
        <v>-0.37688442211055717</v>
      </c>
    </row>
    <row r="10" spans="1:6" x14ac:dyDescent="0.2">
      <c r="A10" s="8" t="s">
        <v>7</v>
      </c>
      <c r="B10" s="7">
        <v>64.5</v>
      </c>
      <c r="C10" s="7">
        <v>64.599999999999994</v>
      </c>
      <c r="D10" s="7">
        <v>64.599999999999994</v>
      </c>
      <c r="E10" s="7">
        <v>65.2</v>
      </c>
      <c r="F10" s="1">
        <f t="shared" si="0"/>
        <v>1.0852713178294726</v>
      </c>
    </row>
    <row r="11" spans="1:6" x14ac:dyDescent="0.2">
      <c r="A11" s="8" t="s">
        <v>8</v>
      </c>
      <c r="B11" s="7">
        <v>234.5</v>
      </c>
      <c r="C11" s="7">
        <v>237.3</v>
      </c>
      <c r="D11" s="7">
        <v>236.4</v>
      </c>
      <c r="E11" s="7">
        <v>236.3</v>
      </c>
      <c r="F11" s="1">
        <f t="shared" si="0"/>
        <v>0.76759061833688857</v>
      </c>
    </row>
    <row r="12" spans="1:6" x14ac:dyDescent="0.2">
      <c r="A12" s="8" t="s">
        <v>9</v>
      </c>
      <c r="B12" s="29">
        <v>1073</v>
      </c>
      <c r="C12" s="29">
        <v>1078.5999999999999</v>
      </c>
      <c r="D12" s="29">
        <v>1079.2</v>
      </c>
      <c r="E12" s="29">
        <v>1074</v>
      </c>
      <c r="F12" s="1">
        <f t="shared" si="0"/>
        <v>9.3196644920778837E-2</v>
      </c>
    </row>
    <row r="13" spans="1:6" x14ac:dyDescent="0.2">
      <c r="A13" s="8" t="s">
        <v>10</v>
      </c>
      <c r="B13" s="7">
        <v>684.6</v>
      </c>
      <c r="C13" s="7">
        <v>688.8</v>
      </c>
      <c r="D13" s="7">
        <v>679.4</v>
      </c>
      <c r="E13" s="7">
        <v>683.3</v>
      </c>
      <c r="F13" s="1">
        <f t="shared" si="0"/>
        <v>-0.18989190768332609</v>
      </c>
    </row>
    <row r="14" spans="1:6" x14ac:dyDescent="0.2">
      <c r="A14" s="8" t="s">
        <v>11</v>
      </c>
      <c r="B14" s="7">
        <v>125.2</v>
      </c>
      <c r="C14" s="7">
        <v>124.8</v>
      </c>
      <c r="D14" s="7">
        <v>123.7</v>
      </c>
      <c r="E14" s="7">
        <v>124.3</v>
      </c>
      <c r="F14" s="1">
        <f t="shared" si="0"/>
        <v>-0.71884984025559762</v>
      </c>
    </row>
    <row r="15" spans="1:6" x14ac:dyDescent="0.2">
      <c r="A15" s="8" t="s">
        <v>12</v>
      </c>
      <c r="B15" s="7">
        <v>118</v>
      </c>
      <c r="C15" s="7">
        <v>120.4</v>
      </c>
      <c r="D15" s="7">
        <v>120.3</v>
      </c>
      <c r="E15" s="7">
        <v>119.6</v>
      </c>
      <c r="F15" s="1">
        <f t="shared" si="0"/>
        <v>1.3559322033898313</v>
      </c>
    </row>
    <row r="16" spans="1:6" x14ac:dyDescent="0.2">
      <c r="A16" s="8" t="s">
        <v>13</v>
      </c>
      <c r="B16" s="7">
        <v>827.9</v>
      </c>
      <c r="C16" s="7">
        <v>825.4</v>
      </c>
      <c r="D16" s="7">
        <v>827.6</v>
      </c>
      <c r="E16" s="7">
        <v>825.3</v>
      </c>
      <c r="F16" s="1">
        <f t="shared" si="0"/>
        <v>-0.31404759028867968</v>
      </c>
    </row>
    <row r="17" spans="1:6" x14ac:dyDescent="0.2">
      <c r="A17" s="8" t="s">
        <v>14</v>
      </c>
      <c r="B17" s="7">
        <v>428.6</v>
      </c>
      <c r="C17" s="7">
        <v>429.4</v>
      </c>
      <c r="D17" s="7">
        <v>429.2</v>
      </c>
      <c r="E17" s="7">
        <v>436.9</v>
      </c>
      <c r="F17" s="1">
        <f t="shared" si="0"/>
        <v>1.9365375641623883</v>
      </c>
    </row>
    <row r="18" spans="1:6" x14ac:dyDescent="0.2">
      <c r="A18" s="8" t="s">
        <v>15</v>
      </c>
      <c r="B18" s="7">
        <v>252.7</v>
      </c>
      <c r="C18" s="7">
        <v>257.8</v>
      </c>
      <c r="D18" s="7">
        <v>257</v>
      </c>
      <c r="E18" s="7">
        <v>257.7</v>
      </c>
      <c r="F18" s="1">
        <f t="shared" si="0"/>
        <v>1.9786307874950504</v>
      </c>
    </row>
    <row r="19" spans="1:6" x14ac:dyDescent="0.2">
      <c r="A19" s="8" t="s">
        <v>16</v>
      </c>
      <c r="B19" s="7">
        <v>256.60000000000002</v>
      </c>
      <c r="C19" s="7">
        <v>256.7</v>
      </c>
      <c r="D19" s="7">
        <v>254.4</v>
      </c>
      <c r="E19" s="7">
        <v>255.8</v>
      </c>
      <c r="F19" s="1">
        <f t="shared" si="0"/>
        <v>-0.31176929072487258</v>
      </c>
    </row>
    <row r="20" spans="1:6" x14ac:dyDescent="0.2">
      <c r="A20" s="8" t="s">
        <v>17</v>
      </c>
      <c r="B20" s="7">
        <v>323.10000000000002</v>
      </c>
      <c r="C20" s="7">
        <v>325.39999999999998</v>
      </c>
      <c r="D20" s="7">
        <v>325.2</v>
      </c>
      <c r="E20" s="7">
        <v>324.89999999999998</v>
      </c>
      <c r="F20" s="1">
        <f t="shared" si="0"/>
        <v>0.55710306406684396</v>
      </c>
    </row>
    <row r="21" spans="1:6" x14ac:dyDescent="0.2">
      <c r="A21" s="8" t="s">
        <v>18</v>
      </c>
      <c r="B21" s="7">
        <v>329.8</v>
      </c>
      <c r="C21" s="7">
        <v>324.8</v>
      </c>
      <c r="D21" s="7">
        <v>323.7</v>
      </c>
      <c r="E21" s="7">
        <v>323.7</v>
      </c>
      <c r="F21" s="1">
        <f t="shared" si="0"/>
        <v>-1.8496058217101319</v>
      </c>
    </row>
    <row r="22" spans="1:6" x14ac:dyDescent="0.2">
      <c r="A22" s="8" t="s">
        <v>19</v>
      </c>
      <c r="B22" s="7">
        <v>99.6</v>
      </c>
      <c r="C22" s="7">
        <v>99.7</v>
      </c>
      <c r="D22" s="7">
        <v>98.9</v>
      </c>
      <c r="E22" s="7">
        <v>99.4</v>
      </c>
      <c r="F22" s="1">
        <f t="shared" si="0"/>
        <v>-0.20080321285139702</v>
      </c>
    </row>
    <row r="23" spans="1:6" x14ac:dyDescent="0.2">
      <c r="A23" s="8" t="s">
        <v>20</v>
      </c>
      <c r="B23" s="7">
        <v>505.8</v>
      </c>
      <c r="C23" s="7">
        <v>506.7</v>
      </c>
      <c r="D23" s="7">
        <v>509.3</v>
      </c>
      <c r="E23" s="7">
        <v>506.3</v>
      </c>
      <c r="F23" s="1">
        <f t="shared" si="0"/>
        <v>9.8853301700274621E-2</v>
      </c>
    </row>
    <row r="24" spans="1:6" x14ac:dyDescent="0.2">
      <c r="A24" s="8" t="s">
        <v>21</v>
      </c>
      <c r="B24" s="7">
        <v>450.7</v>
      </c>
      <c r="C24" s="7">
        <v>460.2</v>
      </c>
      <c r="D24" s="7">
        <v>460.5</v>
      </c>
      <c r="E24" s="7">
        <v>460.3</v>
      </c>
      <c r="F24" s="1">
        <f t="shared" si="0"/>
        <v>2.1300199689372246</v>
      </c>
    </row>
    <row r="25" spans="1:6" x14ac:dyDescent="0.2">
      <c r="A25" s="8" t="s">
        <v>22</v>
      </c>
      <c r="B25" s="7">
        <v>596</v>
      </c>
      <c r="C25" s="7">
        <v>594.79999999999995</v>
      </c>
      <c r="D25" s="7">
        <v>596.29999999999995</v>
      </c>
      <c r="E25" s="7">
        <v>590.29999999999995</v>
      </c>
      <c r="F25" s="1">
        <f t="shared" si="0"/>
        <v>-0.95637583892618228</v>
      </c>
    </row>
    <row r="26" spans="1:6" x14ac:dyDescent="0.2">
      <c r="A26" s="8" t="s">
        <v>23</v>
      </c>
      <c r="B26" s="7">
        <v>420.7</v>
      </c>
      <c r="C26" s="7">
        <v>418.1</v>
      </c>
      <c r="D26" s="7">
        <v>418.4</v>
      </c>
      <c r="E26" s="7">
        <v>417.8</v>
      </c>
      <c r="F26" s="1">
        <f t="shared" si="0"/>
        <v>-0.68932731162347771</v>
      </c>
    </row>
    <row r="27" spans="1:6" x14ac:dyDescent="0.2">
      <c r="A27" s="8" t="s">
        <v>24</v>
      </c>
      <c r="B27" s="7">
        <v>245.8</v>
      </c>
      <c r="C27" s="7">
        <v>246</v>
      </c>
      <c r="D27" s="7">
        <v>247.2</v>
      </c>
      <c r="E27" s="7">
        <v>247.3</v>
      </c>
      <c r="F27" s="1">
        <f t="shared" si="0"/>
        <v>0.61025223759154645</v>
      </c>
    </row>
    <row r="28" spans="1:6" x14ac:dyDescent="0.2">
      <c r="A28" s="8" t="s">
        <v>25</v>
      </c>
      <c r="B28" s="7">
        <v>432.4</v>
      </c>
      <c r="C28" s="7">
        <v>433.6</v>
      </c>
      <c r="D28" s="7">
        <v>432.2</v>
      </c>
      <c r="E28" s="7">
        <v>432.3</v>
      </c>
      <c r="F28" s="1">
        <f t="shared" si="0"/>
        <v>-2.312673450507452E-2</v>
      </c>
    </row>
    <row r="29" spans="1:6" x14ac:dyDescent="0.2">
      <c r="A29" s="8" t="s">
        <v>26</v>
      </c>
      <c r="B29" s="7">
        <v>89.7</v>
      </c>
      <c r="C29" s="7">
        <v>88.8</v>
      </c>
      <c r="D29" s="7">
        <v>88.4</v>
      </c>
      <c r="E29" s="7">
        <v>89.2</v>
      </c>
      <c r="F29" s="1">
        <f t="shared" si="0"/>
        <v>-0.55741360089186509</v>
      </c>
    </row>
    <row r="30" spans="1:6" x14ac:dyDescent="0.2">
      <c r="A30" s="8" t="s">
        <v>27</v>
      </c>
      <c r="B30" s="7">
        <v>169.2</v>
      </c>
      <c r="C30" s="7">
        <v>173.2</v>
      </c>
      <c r="D30" s="7">
        <v>172.6</v>
      </c>
      <c r="E30" s="7">
        <v>172.1</v>
      </c>
      <c r="F30" s="1">
        <f t="shared" si="0"/>
        <v>1.7139479905437405</v>
      </c>
    </row>
    <row r="31" spans="1:6" x14ac:dyDescent="0.2">
      <c r="A31" s="8" t="s">
        <v>28</v>
      </c>
      <c r="B31" s="7">
        <v>151.4</v>
      </c>
      <c r="C31" s="7">
        <v>153.69999999999999</v>
      </c>
      <c r="D31" s="7">
        <v>152.80000000000001</v>
      </c>
      <c r="E31" s="7">
        <v>155.5</v>
      </c>
      <c r="F31" s="1">
        <f t="shared" si="0"/>
        <v>2.7080581241743618</v>
      </c>
    </row>
    <row r="32" spans="1:6" x14ac:dyDescent="0.2">
      <c r="A32" s="8" t="s">
        <v>29</v>
      </c>
      <c r="B32" s="7">
        <v>90.4</v>
      </c>
      <c r="C32" s="7">
        <v>89.5</v>
      </c>
      <c r="D32" s="7">
        <v>89.2</v>
      </c>
      <c r="E32" s="7">
        <v>89.6</v>
      </c>
      <c r="F32" s="1">
        <f t="shared" si="0"/>
        <v>-0.88495575221240186</v>
      </c>
    </row>
    <row r="33" spans="1:6" x14ac:dyDescent="0.2">
      <c r="A33" s="8" t="s">
        <v>30</v>
      </c>
      <c r="B33" s="7">
        <v>619.5</v>
      </c>
      <c r="C33" s="7">
        <v>625.70000000000005</v>
      </c>
      <c r="D33" s="7">
        <v>623.4</v>
      </c>
      <c r="E33" s="7">
        <v>621.70000000000005</v>
      </c>
      <c r="F33" s="1">
        <f t="shared" si="0"/>
        <v>0.3551251008878209</v>
      </c>
    </row>
    <row r="34" spans="1:6" x14ac:dyDescent="0.2">
      <c r="A34" s="8" t="s">
        <v>31</v>
      </c>
      <c r="B34" s="7">
        <v>190.1</v>
      </c>
      <c r="C34" s="7">
        <v>192.9</v>
      </c>
      <c r="D34" s="7">
        <v>191.8</v>
      </c>
      <c r="E34" s="7">
        <v>193.1</v>
      </c>
      <c r="F34" s="1">
        <f t="shared" si="0"/>
        <v>1.5781167806417695</v>
      </c>
    </row>
    <row r="35" spans="1:6" x14ac:dyDescent="0.2">
      <c r="A35" s="8" t="s">
        <v>32</v>
      </c>
      <c r="B35" s="29">
        <v>1435.7</v>
      </c>
      <c r="C35" s="29">
        <v>1440.2</v>
      </c>
      <c r="D35" s="29">
        <v>1435.5</v>
      </c>
      <c r="E35" s="29">
        <v>1436.8</v>
      </c>
      <c r="F35" s="1">
        <f t="shared" si="0"/>
        <v>7.6617677787838012E-2</v>
      </c>
    </row>
    <row r="36" spans="1:6" x14ac:dyDescent="0.2">
      <c r="A36" s="8" t="s">
        <v>33</v>
      </c>
      <c r="B36" s="7">
        <v>716.7</v>
      </c>
      <c r="C36" s="7">
        <v>714.5</v>
      </c>
      <c r="D36" s="7">
        <v>716</v>
      </c>
      <c r="E36" s="7">
        <v>708.2</v>
      </c>
      <c r="F36" s="1">
        <f t="shared" si="0"/>
        <v>-1.1859913492395679</v>
      </c>
    </row>
    <row r="37" spans="1:6" x14ac:dyDescent="0.2">
      <c r="A37" s="8" t="s">
        <v>34</v>
      </c>
      <c r="B37" s="7">
        <v>80.8</v>
      </c>
      <c r="C37" s="7">
        <v>81.599999999999994</v>
      </c>
      <c r="D37" s="7">
        <v>81.5</v>
      </c>
      <c r="E37" s="7">
        <v>81.8</v>
      </c>
      <c r="F37" s="1">
        <f t="shared" si="0"/>
        <v>1.2376237623762387</v>
      </c>
    </row>
    <row r="38" spans="1:6" x14ac:dyDescent="0.2">
      <c r="A38" s="8" t="s">
        <v>35</v>
      </c>
      <c r="B38" s="7">
        <v>750.4</v>
      </c>
      <c r="C38" s="7">
        <v>753.3</v>
      </c>
      <c r="D38" s="7">
        <v>750.1</v>
      </c>
      <c r="E38" s="7">
        <v>756.6</v>
      </c>
      <c r="F38" s="1">
        <f t="shared" si="0"/>
        <v>0.8262260127931853</v>
      </c>
    </row>
    <row r="39" spans="1:6" x14ac:dyDescent="0.2">
      <c r="A39" s="8" t="s">
        <v>36</v>
      </c>
      <c r="B39" s="7">
        <v>348</v>
      </c>
      <c r="C39" s="7">
        <v>348.6</v>
      </c>
      <c r="D39" s="7">
        <v>349.8</v>
      </c>
      <c r="E39" s="7">
        <v>348.9</v>
      </c>
      <c r="F39" s="1">
        <f t="shared" si="0"/>
        <v>0.2586206896551646</v>
      </c>
    </row>
    <row r="40" spans="1:6" x14ac:dyDescent="0.2">
      <c r="A40" s="8" t="s">
        <v>37</v>
      </c>
      <c r="B40" s="7">
        <v>292.89999999999998</v>
      </c>
      <c r="C40" s="7">
        <v>298</v>
      </c>
      <c r="D40" s="7">
        <v>299.10000000000002</v>
      </c>
      <c r="E40" s="7">
        <v>300.89999999999998</v>
      </c>
      <c r="F40" s="1">
        <f t="shared" si="0"/>
        <v>2.7313076135199621</v>
      </c>
    </row>
    <row r="41" spans="1:6" x14ac:dyDescent="0.2">
      <c r="A41" s="8" t="s">
        <v>38</v>
      </c>
      <c r="B41" s="7">
        <v>710.8</v>
      </c>
      <c r="C41" s="7">
        <v>705.1</v>
      </c>
      <c r="D41" s="7">
        <v>705.4</v>
      </c>
      <c r="E41" s="7">
        <v>709.5</v>
      </c>
      <c r="F41" s="1">
        <f t="shared" si="0"/>
        <v>-0.18289251547551899</v>
      </c>
    </row>
    <row r="42" spans="1:6" x14ac:dyDescent="0.2">
      <c r="A42" s="8" t="s">
        <v>39</v>
      </c>
      <c r="B42" s="7">
        <v>60.4</v>
      </c>
      <c r="C42" s="7">
        <v>60.1</v>
      </c>
      <c r="D42" s="7">
        <v>59.8</v>
      </c>
      <c r="E42" s="7">
        <v>59.6</v>
      </c>
      <c r="F42" s="1">
        <f t="shared" si="0"/>
        <v>-1.3245033112582738</v>
      </c>
    </row>
    <row r="43" spans="1:6" x14ac:dyDescent="0.2">
      <c r="A43" s="8" t="s">
        <v>40</v>
      </c>
      <c r="B43" s="7">
        <v>355.5</v>
      </c>
      <c r="C43" s="7">
        <v>360.4</v>
      </c>
      <c r="D43" s="7">
        <v>360.5</v>
      </c>
      <c r="E43" s="7">
        <v>361.9</v>
      </c>
      <c r="F43" s="1">
        <f t="shared" si="0"/>
        <v>1.8002812939521773</v>
      </c>
    </row>
    <row r="44" spans="1:6" x14ac:dyDescent="0.2">
      <c r="A44" s="8" t="s">
        <v>41</v>
      </c>
      <c r="B44" s="7">
        <v>78</v>
      </c>
      <c r="C44" s="7">
        <v>78.3</v>
      </c>
      <c r="D44" s="7">
        <v>78.2</v>
      </c>
      <c r="E44" s="7">
        <v>78.5</v>
      </c>
      <c r="F44" s="1">
        <f t="shared" si="0"/>
        <v>0.64102564102563875</v>
      </c>
    </row>
    <row r="45" spans="1:6" x14ac:dyDescent="0.2">
      <c r="A45" s="8" t="s">
        <v>42</v>
      </c>
      <c r="B45" s="7">
        <v>424.6</v>
      </c>
      <c r="C45" s="7">
        <v>425.5</v>
      </c>
      <c r="D45" s="7">
        <v>426.2</v>
      </c>
      <c r="E45" s="7">
        <v>423.9</v>
      </c>
      <c r="F45" s="1">
        <f t="shared" si="0"/>
        <v>-0.16486104569006788</v>
      </c>
    </row>
    <row r="46" spans="1:6" x14ac:dyDescent="0.2">
      <c r="A46" s="8" t="s">
        <v>43</v>
      </c>
      <c r="B46" s="29">
        <v>1829.8</v>
      </c>
      <c r="C46" s="29">
        <v>1840.2</v>
      </c>
      <c r="D46" s="29">
        <v>1847.7</v>
      </c>
      <c r="E46" s="29">
        <v>1851.7</v>
      </c>
      <c r="F46" s="1">
        <f t="shared" si="0"/>
        <v>1.1968521149852585</v>
      </c>
    </row>
    <row r="47" spans="1:6" x14ac:dyDescent="0.2">
      <c r="A47" s="8" t="s">
        <v>44</v>
      </c>
      <c r="B47" s="7">
        <v>230.2</v>
      </c>
      <c r="C47" s="7">
        <v>231</v>
      </c>
      <c r="D47" s="7">
        <v>235.2</v>
      </c>
      <c r="E47" s="7">
        <v>232.8</v>
      </c>
      <c r="F47" s="1">
        <f t="shared" si="0"/>
        <v>1.1294526498696777</v>
      </c>
    </row>
    <row r="48" spans="1:6" x14ac:dyDescent="0.2">
      <c r="A48" s="8" t="s">
        <v>45</v>
      </c>
      <c r="B48" s="7">
        <v>56.1</v>
      </c>
      <c r="C48" s="7">
        <v>56.7</v>
      </c>
      <c r="D48" s="7">
        <v>54.9</v>
      </c>
      <c r="E48" s="7">
        <v>56.4</v>
      </c>
      <c r="F48" s="1">
        <f t="shared" si="0"/>
        <v>0.53475935828877219</v>
      </c>
    </row>
    <row r="49" spans="1:6" x14ac:dyDescent="0.2">
      <c r="A49" s="8" t="s">
        <v>46</v>
      </c>
      <c r="B49" s="7">
        <v>704.7</v>
      </c>
      <c r="C49" s="7">
        <v>707.6</v>
      </c>
      <c r="D49" s="7">
        <v>708</v>
      </c>
      <c r="E49" s="7">
        <v>707.9</v>
      </c>
      <c r="F49" s="1">
        <f t="shared" si="0"/>
        <v>0.45409394068396391</v>
      </c>
    </row>
    <row r="50" spans="1:6" x14ac:dyDescent="0.2">
      <c r="A50" s="8" t="s">
        <v>47</v>
      </c>
      <c r="B50" s="7">
        <v>549.20000000000005</v>
      </c>
      <c r="C50" s="7">
        <v>561.20000000000005</v>
      </c>
      <c r="D50" s="7">
        <v>562.5</v>
      </c>
      <c r="E50" s="7">
        <v>563.79999999999995</v>
      </c>
      <c r="F50" s="1">
        <f t="shared" si="0"/>
        <v>2.6584122359795792</v>
      </c>
    </row>
    <row r="51" spans="1:6" x14ac:dyDescent="0.2">
      <c r="A51" s="8" t="s">
        <v>48</v>
      </c>
      <c r="B51" s="7">
        <v>151.9</v>
      </c>
      <c r="C51" s="7">
        <v>153.6</v>
      </c>
      <c r="D51" s="7">
        <v>153.19999999999999</v>
      </c>
      <c r="E51" s="7">
        <v>151.1</v>
      </c>
      <c r="F51" s="1">
        <f t="shared" si="0"/>
        <v>-0.52666227781436037</v>
      </c>
    </row>
    <row r="52" spans="1:6" x14ac:dyDescent="0.2">
      <c r="A52" s="8" t="s">
        <v>49</v>
      </c>
      <c r="B52" s="7">
        <v>410.7</v>
      </c>
      <c r="C52" s="7">
        <v>412.9</v>
      </c>
      <c r="D52" s="7">
        <v>410.6</v>
      </c>
      <c r="E52" s="7">
        <v>412.8</v>
      </c>
      <c r="F52" s="1">
        <f t="shared" si="0"/>
        <v>0.51132213294375894</v>
      </c>
    </row>
    <row r="53" spans="1:6" x14ac:dyDescent="0.2">
      <c r="A53" s="8" t="s">
        <v>50</v>
      </c>
      <c r="B53" s="7">
        <v>71</v>
      </c>
      <c r="C53" s="7">
        <v>72</v>
      </c>
      <c r="D53" s="7">
        <v>71.900000000000006</v>
      </c>
      <c r="E53" s="7">
        <v>71</v>
      </c>
      <c r="F53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E2" sqref="E2"/>
    </sheetView>
  </sheetViews>
  <sheetFormatPr defaultRowHeight="12.75" x14ac:dyDescent="0.2"/>
  <cols>
    <col min="1" max="1" width="23.140625" style="7" bestFit="1" customWidth="1"/>
    <col min="2" max="4" width="9.140625" style="7"/>
    <col min="5" max="5" width="11.85546875" style="7" customWidth="1"/>
    <col min="6" max="16384" width="9.140625" style="7"/>
  </cols>
  <sheetData>
    <row r="1" spans="1:19" x14ac:dyDescent="0.2">
      <c r="A1" s="27" t="s">
        <v>53</v>
      </c>
      <c r="B1" s="28">
        <v>41791</v>
      </c>
      <c r="C1" s="28">
        <v>42095</v>
      </c>
      <c r="D1" s="28">
        <v>42125</v>
      </c>
      <c r="E1" s="28">
        <v>42156</v>
      </c>
    </row>
    <row r="2" spans="1:19" x14ac:dyDescent="0.2">
      <c r="A2" s="7" t="s">
        <v>161</v>
      </c>
      <c r="B2" s="7">
        <v>6.8</v>
      </c>
      <c r="C2" s="7">
        <v>5.8</v>
      </c>
      <c r="D2" s="7">
        <v>6.1</v>
      </c>
      <c r="E2" s="7">
        <v>6.1</v>
      </c>
    </row>
    <row r="3" spans="1:19" ht="15" x14ac:dyDescent="0.2">
      <c r="A3" s="7" t="s">
        <v>111</v>
      </c>
      <c r="B3" s="7">
        <v>7</v>
      </c>
      <c r="C3" s="7">
        <v>6.7</v>
      </c>
      <c r="D3" s="7">
        <v>6.7</v>
      </c>
      <c r="E3" s="7">
        <v>6.8</v>
      </c>
      <c r="K3" s="30"/>
      <c r="L3" s="29"/>
      <c r="M3" s="29"/>
      <c r="N3" s="29"/>
      <c r="O3" s="29"/>
    </row>
    <row r="4" spans="1:19" ht="15" x14ac:dyDescent="0.2">
      <c r="A4" s="7" t="s">
        <v>112</v>
      </c>
      <c r="B4" s="7">
        <v>6.8</v>
      </c>
      <c r="C4" s="7">
        <v>6</v>
      </c>
      <c r="D4" s="7">
        <v>5.8</v>
      </c>
      <c r="E4" s="7">
        <v>5.9</v>
      </c>
      <c r="K4" s="30"/>
    </row>
    <row r="5" spans="1:19" ht="15" x14ac:dyDescent="0.2">
      <c r="A5" s="7" t="s">
        <v>113</v>
      </c>
      <c r="B5" s="7">
        <v>6.1</v>
      </c>
      <c r="C5" s="7">
        <v>5.7</v>
      </c>
      <c r="D5" s="7">
        <v>5.8</v>
      </c>
      <c r="E5" s="7">
        <v>5.7</v>
      </c>
      <c r="K5" s="30"/>
      <c r="L5" s="29"/>
      <c r="M5" s="29"/>
      <c r="N5" s="29"/>
      <c r="O5" s="29"/>
    </row>
    <row r="6" spans="1:19" ht="15" x14ac:dyDescent="0.2">
      <c r="A6" s="7" t="s">
        <v>114</v>
      </c>
      <c r="B6" s="7">
        <v>7.5</v>
      </c>
      <c r="C6" s="7">
        <v>6.3</v>
      </c>
      <c r="D6" s="7">
        <v>6.4</v>
      </c>
      <c r="E6" s="7">
        <v>6.3</v>
      </c>
      <c r="K6" s="30"/>
      <c r="L6" s="29"/>
      <c r="M6" s="29"/>
      <c r="N6" s="29"/>
      <c r="O6" s="29"/>
    </row>
    <row r="7" spans="1:19" ht="15" x14ac:dyDescent="0.2">
      <c r="A7" s="7" t="s">
        <v>115</v>
      </c>
      <c r="B7" s="7">
        <v>5</v>
      </c>
      <c r="C7" s="7">
        <v>4.2</v>
      </c>
      <c r="D7" s="7">
        <v>4.3</v>
      </c>
      <c r="E7" s="7">
        <v>4.4000000000000004</v>
      </c>
      <c r="K7" s="30"/>
      <c r="L7" s="29"/>
      <c r="M7" s="29"/>
      <c r="N7" s="29"/>
      <c r="O7" s="29"/>
      <c r="P7" s="29"/>
      <c r="Q7" s="29"/>
      <c r="R7" s="29"/>
      <c r="S7" s="29"/>
    </row>
    <row r="8" spans="1:19" ht="15" x14ac:dyDescent="0.2">
      <c r="A8" s="7" t="s">
        <v>116</v>
      </c>
      <c r="B8" s="7">
        <v>6.5</v>
      </c>
      <c r="C8" s="7">
        <v>6.2</v>
      </c>
      <c r="D8" s="7">
        <v>6</v>
      </c>
      <c r="E8" s="7">
        <v>5.7</v>
      </c>
      <c r="K8" s="30"/>
    </row>
    <row r="9" spans="1:19" ht="15" x14ac:dyDescent="0.2">
      <c r="A9" s="7" t="s">
        <v>117</v>
      </c>
      <c r="B9" s="7">
        <v>5.9</v>
      </c>
      <c r="C9" s="7">
        <v>4.5</v>
      </c>
      <c r="D9" s="7">
        <v>4.5999999999999996</v>
      </c>
      <c r="E9" s="7">
        <v>4.7</v>
      </c>
      <c r="K9" s="30"/>
      <c r="N9" s="29"/>
      <c r="O9" s="29"/>
      <c r="P9" s="29"/>
      <c r="Q9" s="29"/>
    </row>
    <row r="10" spans="1:19" ht="15" x14ac:dyDescent="0.2">
      <c r="A10" s="7" t="s">
        <v>118</v>
      </c>
      <c r="B10" s="7">
        <v>7.8</v>
      </c>
      <c r="C10" s="7">
        <v>7.5</v>
      </c>
      <c r="D10" s="7">
        <v>7.3</v>
      </c>
      <c r="E10" s="7">
        <v>7</v>
      </c>
      <c r="K10" s="30"/>
      <c r="L10" s="29"/>
      <c r="M10" s="29"/>
      <c r="N10" s="29"/>
      <c r="O10" s="29"/>
    </row>
    <row r="11" spans="1:19" ht="15" x14ac:dyDescent="0.2">
      <c r="A11" s="7" t="s">
        <v>119</v>
      </c>
      <c r="B11" s="7">
        <v>6.1</v>
      </c>
      <c r="C11" s="7">
        <v>5.6</v>
      </c>
      <c r="D11" s="7">
        <v>5.7</v>
      </c>
      <c r="E11" s="7">
        <v>5.5</v>
      </c>
      <c r="K11" s="30"/>
      <c r="L11" s="29"/>
      <c r="M11" s="29"/>
      <c r="N11" s="29"/>
      <c r="O11" s="29"/>
    </row>
    <row r="12" spans="1:19" ht="15" x14ac:dyDescent="0.2">
      <c r="A12" s="7" t="s">
        <v>120</v>
      </c>
      <c r="B12" s="7">
        <v>7.3</v>
      </c>
      <c r="C12" s="7">
        <v>6.2</v>
      </c>
      <c r="D12" s="7">
        <v>6.3</v>
      </c>
      <c r="E12" s="7">
        <v>6.1</v>
      </c>
      <c r="K12" s="30"/>
    </row>
    <row r="13" spans="1:19" ht="15" x14ac:dyDescent="0.2">
      <c r="A13" s="7" t="s">
        <v>121</v>
      </c>
      <c r="B13" s="7">
        <v>4.4000000000000004</v>
      </c>
      <c r="C13" s="7">
        <v>4.0999999999999996</v>
      </c>
      <c r="D13" s="7">
        <v>4.0999999999999996</v>
      </c>
      <c r="E13" s="7">
        <v>4</v>
      </c>
      <c r="K13" s="30"/>
    </row>
    <row r="14" spans="1:19" ht="15" x14ac:dyDescent="0.2">
      <c r="A14" s="7" t="s">
        <v>122</v>
      </c>
      <c r="B14" s="7">
        <v>4.9000000000000004</v>
      </c>
      <c r="C14" s="7">
        <v>3.8</v>
      </c>
      <c r="D14" s="7">
        <v>3.9</v>
      </c>
      <c r="E14" s="7">
        <v>4</v>
      </c>
      <c r="K14" s="30"/>
      <c r="L14" s="29"/>
      <c r="M14" s="29"/>
      <c r="N14" s="29"/>
      <c r="O14" s="29"/>
    </row>
    <row r="15" spans="1:19" ht="15" x14ac:dyDescent="0.2">
      <c r="A15" s="7" t="s">
        <v>123</v>
      </c>
      <c r="B15" s="7">
        <v>6.9</v>
      </c>
      <c r="C15" s="7">
        <v>6</v>
      </c>
      <c r="D15" s="7">
        <v>6</v>
      </c>
      <c r="E15" s="7">
        <v>5.9</v>
      </c>
      <c r="K15" s="30"/>
    </row>
    <row r="16" spans="1:19" ht="15" x14ac:dyDescent="0.2">
      <c r="A16" s="7" t="s">
        <v>124</v>
      </c>
      <c r="B16" s="7">
        <v>5.9</v>
      </c>
      <c r="C16" s="7">
        <v>5.4</v>
      </c>
      <c r="D16" s="7">
        <v>5.0999999999999996</v>
      </c>
      <c r="E16" s="7">
        <v>4.9000000000000004</v>
      </c>
      <c r="K16" s="30"/>
      <c r="N16" s="29"/>
      <c r="O16" s="29"/>
      <c r="P16" s="29"/>
      <c r="Q16" s="29"/>
    </row>
    <row r="17" spans="1:18" ht="15" x14ac:dyDescent="0.2">
      <c r="A17" s="7" t="s">
        <v>125</v>
      </c>
      <c r="B17" s="7">
        <v>4.4000000000000004</v>
      </c>
      <c r="C17" s="7">
        <v>3.8</v>
      </c>
      <c r="D17" s="7">
        <v>3.8</v>
      </c>
      <c r="E17" s="7">
        <v>3.7</v>
      </c>
      <c r="K17" s="30"/>
    </row>
    <row r="18" spans="1:18" ht="15" x14ac:dyDescent="0.2">
      <c r="A18" s="7" t="s">
        <v>126</v>
      </c>
      <c r="B18" s="7">
        <v>4.5</v>
      </c>
      <c r="C18" s="7">
        <v>4.3</v>
      </c>
      <c r="D18" s="7">
        <v>4.4000000000000004</v>
      </c>
      <c r="E18" s="7">
        <v>4.5</v>
      </c>
      <c r="K18" s="30"/>
      <c r="L18" s="29"/>
      <c r="M18" s="29"/>
      <c r="N18" s="29"/>
      <c r="O18" s="29"/>
    </row>
    <row r="19" spans="1:18" ht="15" x14ac:dyDescent="0.2">
      <c r="A19" s="7" t="s">
        <v>127</v>
      </c>
      <c r="B19" s="7">
        <v>6.5</v>
      </c>
      <c r="C19" s="7">
        <v>5.0999999999999996</v>
      </c>
      <c r="D19" s="7">
        <v>5.2</v>
      </c>
      <c r="E19" s="7">
        <v>5.0999999999999996</v>
      </c>
      <c r="K19" s="30"/>
    </row>
    <row r="20" spans="1:18" ht="15" x14ac:dyDescent="0.2">
      <c r="A20" s="7" t="s">
        <v>128</v>
      </c>
      <c r="B20" s="7">
        <v>6.2</v>
      </c>
      <c r="C20" s="7">
        <v>6.6</v>
      </c>
      <c r="D20" s="7">
        <v>6.6</v>
      </c>
      <c r="E20" s="7">
        <v>6.4</v>
      </c>
      <c r="K20" s="30"/>
    </row>
    <row r="21" spans="1:18" ht="15" x14ac:dyDescent="0.2">
      <c r="A21" s="7" t="s">
        <v>129</v>
      </c>
      <c r="B21" s="7">
        <v>5.7</v>
      </c>
      <c r="C21" s="7">
        <v>4.7</v>
      </c>
      <c r="D21" s="7">
        <v>4.7</v>
      </c>
      <c r="E21" s="7">
        <v>4.7</v>
      </c>
      <c r="K21" s="30"/>
      <c r="L21" s="29"/>
      <c r="M21" s="29"/>
      <c r="N21" s="29"/>
      <c r="O21" s="29"/>
    </row>
    <row r="22" spans="1:18" ht="15" x14ac:dyDescent="0.2">
      <c r="A22" s="7" t="s">
        <v>130</v>
      </c>
      <c r="B22" s="7">
        <v>5.8</v>
      </c>
      <c r="C22" s="7">
        <v>5.3</v>
      </c>
      <c r="D22" s="7">
        <v>5.3</v>
      </c>
      <c r="E22" s="7">
        <v>5.2</v>
      </c>
      <c r="K22" s="30"/>
    </row>
    <row r="23" spans="1:18" ht="15" x14ac:dyDescent="0.2">
      <c r="A23" s="7" t="s">
        <v>131</v>
      </c>
      <c r="B23" s="7">
        <v>5.7</v>
      </c>
      <c r="C23" s="7">
        <v>4.7</v>
      </c>
      <c r="D23" s="7">
        <v>4.5999999999999996</v>
      </c>
      <c r="E23" s="7">
        <v>4.5999999999999996</v>
      </c>
      <c r="K23" s="30"/>
      <c r="O23" s="29"/>
      <c r="P23" s="29"/>
      <c r="Q23" s="29"/>
      <c r="R23" s="29"/>
    </row>
    <row r="24" spans="1:18" ht="15" x14ac:dyDescent="0.2">
      <c r="A24" s="7" t="s">
        <v>132</v>
      </c>
      <c r="B24" s="7">
        <v>7.1</v>
      </c>
      <c r="C24" s="7">
        <v>5.4</v>
      </c>
      <c r="D24" s="7">
        <v>5.5</v>
      </c>
      <c r="E24" s="7">
        <v>5.5</v>
      </c>
      <c r="K24" s="30"/>
      <c r="L24" s="29"/>
      <c r="M24" s="29"/>
      <c r="N24" s="29"/>
      <c r="O24" s="29"/>
    </row>
    <row r="25" spans="1:18" ht="15" x14ac:dyDescent="0.2">
      <c r="A25" s="7" t="s">
        <v>133</v>
      </c>
      <c r="B25" s="7">
        <v>3.9</v>
      </c>
      <c r="C25" s="7">
        <v>3.7</v>
      </c>
      <c r="D25" s="7">
        <v>3.8</v>
      </c>
      <c r="E25" s="7">
        <v>3.9</v>
      </c>
      <c r="K25" s="30"/>
      <c r="L25" s="29"/>
      <c r="M25" s="29"/>
      <c r="N25" s="29"/>
      <c r="O25" s="29"/>
    </row>
    <row r="26" spans="1:18" ht="15" x14ac:dyDescent="0.2">
      <c r="A26" s="7" t="s">
        <v>134</v>
      </c>
      <c r="B26" s="7">
        <v>7.6</v>
      </c>
      <c r="C26" s="7">
        <v>6.6</v>
      </c>
      <c r="D26" s="7">
        <v>6.7</v>
      </c>
      <c r="E26" s="7">
        <v>6.6</v>
      </c>
      <c r="K26" s="30"/>
      <c r="L26" s="29"/>
      <c r="M26" s="29"/>
      <c r="N26" s="29"/>
      <c r="O26" s="29"/>
    </row>
    <row r="27" spans="1:18" ht="15" x14ac:dyDescent="0.2">
      <c r="A27" s="7" t="s">
        <v>135</v>
      </c>
      <c r="B27" s="7">
        <v>6</v>
      </c>
      <c r="C27" s="7">
        <v>5.7</v>
      </c>
      <c r="D27" s="7">
        <v>5.8</v>
      </c>
      <c r="E27" s="7">
        <v>5.8</v>
      </c>
      <c r="K27" s="30"/>
      <c r="L27" s="29"/>
      <c r="M27" s="29"/>
      <c r="N27" s="29"/>
      <c r="O27" s="29"/>
    </row>
    <row r="28" spans="1:18" ht="15" x14ac:dyDescent="0.2">
      <c r="A28" s="7" t="s">
        <v>136</v>
      </c>
      <c r="B28" s="7">
        <v>4.7</v>
      </c>
      <c r="C28" s="7">
        <v>4</v>
      </c>
      <c r="D28" s="7">
        <v>3.9</v>
      </c>
      <c r="E28" s="7">
        <v>3.9</v>
      </c>
      <c r="K28" s="30"/>
      <c r="L28" s="29"/>
      <c r="M28" s="29"/>
      <c r="N28" s="29"/>
      <c r="O28" s="29"/>
    </row>
    <row r="29" spans="1:18" ht="15" x14ac:dyDescent="0.2">
      <c r="A29" s="7" t="s">
        <v>137</v>
      </c>
      <c r="B29" s="7">
        <v>3.3</v>
      </c>
      <c r="C29" s="7">
        <v>2.5</v>
      </c>
      <c r="D29" s="7">
        <v>2.6</v>
      </c>
      <c r="E29" s="7">
        <v>2.6</v>
      </c>
      <c r="K29" s="30"/>
    </row>
    <row r="30" spans="1:18" ht="15" x14ac:dyDescent="0.2">
      <c r="A30" s="7" t="s">
        <v>138</v>
      </c>
      <c r="B30" s="7">
        <v>7.8</v>
      </c>
      <c r="C30" s="7">
        <v>7.1</v>
      </c>
      <c r="D30" s="7">
        <v>7</v>
      </c>
      <c r="E30" s="7">
        <v>6.9</v>
      </c>
      <c r="K30" s="30"/>
    </row>
    <row r="31" spans="1:18" ht="15" x14ac:dyDescent="0.2">
      <c r="A31" s="7" t="s">
        <v>139</v>
      </c>
      <c r="B31" s="7">
        <v>4.3</v>
      </c>
      <c r="C31" s="7">
        <v>3.8</v>
      </c>
      <c r="D31" s="7">
        <v>3.8</v>
      </c>
      <c r="E31" s="7">
        <v>3.8</v>
      </c>
      <c r="K31" s="30"/>
      <c r="L31" s="29"/>
      <c r="M31" s="29"/>
      <c r="N31" s="29"/>
      <c r="O31" s="29"/>
    </row>
    <row r="32" spans="1:18" ht="15" x14ac:dyDescent="0.2">
      <c r="A32" s="7" t="s">
        <v>140</v>
      </c>
      <c r="B32" s="7">
        <v>6.5</v>
      </c>
      <c r="C32" s="7">
        <v>6.5</v>
      </c>
      <c r="D32" s="7">
        <v>6.5</v>
      </c>
      <c r="E32" s="7">
        <v>6.1</v>
      </c>
      <c r="K32" s="30"/>
      <c r="L32" s="29"/>
      <c r="M32" s="29"/>
      <c r="N32" s="29"/>
      <c r="O32" s="29"/>
    </row>
    <row r="33" spans="1:18" ht="15" x14ac:dyDescent="0.2">
      <c r="A33" s="7" t="s">
        <v>141</v>
      </c>
      <c r="B33" s="7">
        <v>6.6</v>
      </c>
      <c r="C33" s="7">
        <v>6.2</v>
      </c>
      <c r="D33" s="7">
        <v>6.2</v>
      </c>
      <c r="E33" s="7">
        <v>6.4</v>
      </c>
      <c r="K33" s="30"/>
      <c r="L33" s="29"/>
      <c r="M33" s="29"/>
      <c r="N33" s="29"/>
      <c r="O33" s="29"/>
    </row>
    <row r="34" spans="1:18" ht="15" x14ac:dyDescent="0.2">
      <c r="A34" s="7" t="s">
        <v>142</v>
      </c>
      <c r="B34" s="7">
        <v>6.3</v>
      </c>
      <c r="C34" s="7">
        <v>5.7</v>
      </c>
      <c r="D34" s="7">
        <v>5.7</v>
      </c>
      <c r="E34" s="7">
        <v>5.5</v>
      </c>
      <c r="K34" s="30"/>
    </row>
    <row r="35" spans="1:18" ht="15" x14ac:dyDescent="0.2">
      <c r="A35" s="7" t="s">
        <v>143</v>
      </c>
      <c r="B35" s="7">
        <v>6.2</v>
      </c>
      <c r="C35" s="7">
        <v>5.5</v>
      </c>
      <c r="D35" s="7">
        <v>5.7</v>
      </c>
      <c r="E35" s="7">
        <v>5.8</v>
      </c>
      <c r="K35" s="30"/>
      <c r="N35" s="29"/>
      <c r="O35" s="29"/>
      <c r="P35" s="29"/>
      <c r="Q35" s="29"/>
    </row>
    <row r="36" spans="1:18" ht="15" x14ac:dyDescent="0.2">
      <c r="A36" s="7" t="s">
        <v>144</v>
      </c>
      <c r="B36" s="7">
        <v>2.7</v>
      </c>
      <c r="C36" s="7">
        <v>3.1</v>
      </c>
      <c r="D36" s="7">
        <v>3.1</v>
      </c>
      <c r="E36" s="7">
        <v>3.1</v>
      </c>
      <c r="K36" s="30"/>
      <c r="L36" s="29"/>
      <c r="M36" s="29"/>
      <c r="N36" s="29"/>
      <c r="O36" s="29"/>
    </row>
    <row r="37" spans="1:18" ht="15" x14ac:dyDescent="0.2">
      <c r="A37" s="7" t="s">
        <v>145</v>
      </c>
      <c r="B37" s="7">
        <v>5.6</v>
      </c>
      <c r="C37" s="7">
        <v>5.2</v>
      </c>
      <c r="D37" s="7">
        <v>5.2</v>
      </c>
      <c r="E37" s="7">
        <v>5.2</v>
      </c>
      <c r="K37" s="30"/>
      <c r="L37" s="29"/>
      <c r="M37" s="29"/>
      <c r="N37" s="29"/>
      <c r="O37" s="29"/>
    </row>
    <row r="38" spans="1:18" ht="15" x14ac:dyDescent="0.2">
      <c r="A38" s="7" t="s">
        <v>146</v>
      </c>
      <c r="B38" s="7">
        <v>4.5</v>
      </c>
      <c r="C38" s="7">
        <v>4.0999999999999996</v>
      </c>
      <c r="D38" s="7">
        <v>4.3</v>
      </c>
      <c r="E38" s="7">
        <v>4.5</v>
      </c>
      <c r="K38" s="30"/>
      <c r="L38" s="29"/>
      <c r="M38" s="29"/>
      <c r="N38" s="29"/>
      <c r="O38" s="29"/>
    </row>
    <row r="39" spans="1:18" ht="15" x14ac:dyDescent="0.2">
      <c r="A39" s="7" t="s">
        <v>147</v>
      </c>
      <c r="B39" s="7">
        <v>7</v>
      </c>
      <c r="C39" s="7">
        <v>5.2</v>
      </c>
      <c r="D39" s="7">
        <v>5.3</v>
      </c>
      <c r="E39" s="7">
        <v>5.5</v>
      </c>
      <c r="K39" s="30"/>
    </row>
    <row r="40" spans="1:18" ht="15" x14ac:dyDescent="0.2">
      <c r="A40" s="7" t="s">
        <v>148</v>
      </c>
      <c r="B40" s="7">
        <v>5.7</v>
      </c>
      <c r="C40" s="7">
        <v>5.3</v>
      </c>
      <c r="D40" s="7">
        <v>5.4</v>
      </c>
      <c r="E40" s="7">
        <v>5.4</v>
      </c>
      <c r="K40" s="30"/>
      <c r="L40" s="29"/>
      <c r="M40" s="29"/>
      <c r="N40" s="29"/>
      <c r="O40" s="29"/>
    </row>
    <row r="41" spans="1:18" ht="15" x14ac:dyDescent="0.2">
      <c r="A41" s="7" t="s">
        <v>149</v>
      </c>
      <c r="B41" s="7">
        <v>7.7</v>
      </c>
      <c r="C41" s="7">
        <v>6.1</v>
      </c>
      <c r="D41" s="7">
        <v>6</v>
      </c>
      <c r="E41" s="7">
        <v>5.9</v>
      </c>
      <c r="K41" s="30"/>
      <c r="L41" s="29"/>
      <c r="M41" s="29"/>
      <c r="N41" s="29"/>
      <c r="O41" s="29"/>
    </row>
    <row r="42" spans="1:18" ht="15" x14ac:dyDescent="0.2">
      <c r="A42" s="7" t="s">
        <v>150</v>
      </c>
      <c r="B42" s="7">
        <v>6.3</v>
      </c>
      <c r="C42" s="7">
        <v>6.7</v>
      </c>
      <c r="D42" s="7">
        <v>6.8</v>
      </c>
      <c r="E42" s="7">
        <v>6.6</v>
      </c>
      <c r="K42" s="30"/>
    </row>
    <row r="43" spans="1:18" ht="15" x14ac:dyDescent="0.2">
      <c r="A43" s="7" t="s">
        <v>151</v>
      </c>
      <c r="B43" s="7">
        <v>3.4</v>
      </c>
      <c r="C43" s="7">
        <v>3.6</v>
      </c>
      <c r="D43" s="7">
        <v>3.8</v>
      </c>
      <c r="E43" s="7">
        <v>3.8</v>
      </c>
      <c r="K43" s="30"/>
    </row>
    <row r="44" spans="1:18" ht="15" x14ac:dyDescent="0.2">
      <c r="A44" s="7" t="s">
        <v>152</v>
      </c>
      <c r="B44" s="7">
        <v>6.6</v>
      </c>
      <c r="C44" s="7">
        <v>6</v>
      </c>
      <c r="D44" s="7">
        <v>5.8</v>
      </c>
      <c r="E44" s="7">
        <v>5.7</v>
      </c>
      <c r="K44" s="30"/>
      <c r="M44" s="29"/>
      <c r="N44" s="29"/>
      <c r="O44" s="29"/>
      <c r="P44" s="29"/>
    </row>
    <row r="45" spans="1:18" ht="15" x14ac:dyDescent="0.2">
      <c r="A45" s="7" t="s">
        <v>153</v>
      </c>
      <c r="B45" s="7">
        <v>5</v>
      </c>
      <c r="C45" s="7">
        <v>4.2</v>
      </c>
      <c r="D45" s="7">
        <v>4.3</v>
      </c>
      <c r="E45" s="7">
        <v>4.2</v>
      </c>
      <c r="K45" s="30"/>
    </row>
    <row r="46" spans="1:18" ht="15" x14ac:dyDescent="0.2">
      <c r="A46" s="7" t="s">
        <v>154</v>
      </c>
      <c r="B46" s="7">
        <v>3.7</v>
      </c>
      <c r="C46" s="7">
        <v>3.4</v>
      </c>
      <c r="D46" s="7">
        <v>3.5</v>
      </c>
      <c r="E46" s="7">
        <v>3.5</v>
      </c>
      <c r="K46" s="30"/>
      <c r="M46" s="29"/>
      <c r="N46" s="29"/>
      <c r="O46" s="29"/>
      <c r="P46" s="29"/>
    </row>
    <row r="47" spans="1:18" ht="15" x14ac:dyDescent="0.2">
      <c r="A47" s="7" t="s">
        <v>155</v>
      </c>
      <c r="B47" s="7">
        <v>4.0999999999999996</v>
      </c>
      <c r="C47" s="7">
        <v>3.6</v>
      </c>
      <c r="D47" s="7">
        <v>3.6</v>
      </c>
      <c r="E47" s="7">
        <v>3.6</v>
      </c>
      <c r="K47" s="30"/>
      <c r="O47" s="29"/>
      <c r="P47" s="29"/>
      <c r="Q47" s="29"/>
      <c r="R47" s="29"/>
    </row>
    <row r="48" spans="1:18" ht="15" x14ac:dyDescent="0.2">
      <c r="A48" s="7" t="s">
        <v>156</v>
      </c>
      <c r="B48" s="7">
        <v>5.2</v>
      </c>
      <c r="C48" s="7">
        <v>4.8</v>
      </c>
      <c r="D48" s="7">
        <v>4.9000000000000004</v>
      </c>
      <c r="E48" s="7">
        <v>4.9000000000000004</v>
      </c>
      <c r="K48" s="30"/>
      <c r="M48" s="29"/>
      <c r="N48" s="29"/>
      <c r="O48" s="29"/>
      <c r="P48" s="29"/>
    </row>
    <row r="49" spans="1:17" ht="15" x14ac:dyDescent="0.2">
      <c r="A49" s="7" t="s">
        <v>157</v>
      </c>
      <c r="B49" s="7">
        <v>6.1</v>
      </c>
      <c r="C49" s="7">
        <v>5.5</v>
      </c>
      <c r="D49" s="7">
        <v>5.4</v>
      </c>
      <c r="E49" s="7">
        <v>5.3</v>
      </c>
      <c r="K49" s="30"/>
    </row>
    <row r="50" spans="1:17" ht="15" x14ac:dyDescent="0.2">
      <c r="A50" s="7" t="s">
        <v>158</v>
      </c>
      <c r="B50" s="7">
        <v>6.6</v>
      </c>
      <c r="C50" s="7">
        <v>7</v>
      </c>
      <c r="D50" s="7">
        <v>7.2</v>
      </c>
      <c r="E50" s="7">
        <v>7.4</v>
      </c>
      <c r="K50" s="30"/>
      <c r="L50" s="29"/>
      <c r="M50" s="29"/>
      <c r="N50" s="29"/>
      <c r="O50" s="29"/>
    </row>
    <row r="51" spans="1:17" ht="15" x14ac:dyDescent="0.2">
      <c r="A51" s="7" t="s">
        <v>159</v>
      </c>
      <c r="B51" s="7">
        <v>5.4</v>
      </c>
      <c r="C51" s="7">
        <v>4.4000000000000004</v>
      </c>
      <c r="D51" s="7">
        <v>4.5999999999999996</v>
      </c>
      <c r="E51" s="7">
        <v>4.5999999999999996</v>
      </c>
      <c r="K51" s="30"/>
      <c r="N51" s="29"/>
      <c r="O51" s="29"/>
      <c r="P51" s="29"/>
      <c r="Q51" s="29"/>
    </row>
    <row r="52" spans="1:17" ht="15" x14ac:dyDescent="0.2">
      <c r="A52" s="7" t="s">
        <v>160</v>
      </c>
      <c r="B52" s="7">
        <v>4.4000000000000004</v>
      </c>
      <c r="C52" s="7">
        <v>4.0999999999999996</v>
      </c>
      <c r="D52" s="7">
        <v>4.0999999999999996</v>
      </c>
      <c r="E52" s="7">
        <v>4.0999999999999996</v>
      </c>
      <c r="K52" s="30"/>
      <c r="L52" s="29"/>
      <c r="M52" s="29"/>
      <c r="N52" s="29"/>
      <c r="O52" s="29"/>
    </row>
    <row r="53" spans="1:17" ht="15" x14ac:dyDescent="0.2">
      <c r="K53" s="30"/>
      <c r="L53" s="29"/>
      <c r="M53" s="29"/>
      <c r="N53" s="29"/>
      <c r="O53" s="29"/>
    </row>
    <row r="54" spans="1:17" ht="15" x14ac:dyDescent="0.2">
      <c r="K54" s="30"/>
      <c r="L54" s="29"/>
      <c r="M54" s="29"/>
      <c r="N54" s="29"/>
      <c r="O54" s="29"/>
    </row>
    <row r="55" spans="1:17" ht="15" x14ac:dyDescent="0.2">
      <c r="K55" s="30"/>
    </row>
    <row r="56" spans="1:17" ht="15" x14ac:dyDescent="0.2">
      <c r="K56" s="30"/>
    </row>
    <row r="57" spans="1:17" ht="15" x14ac:dyDescent="0.2">
      <c r="K57" s="30"/>
      <c r="M57" s="29"/>
      <c r="N57" s="29"/>
      <c r="O57" s="29"/>
      <c r="P57" s="29"/>
    </row>
    <row r="58" spans="1:17" ht="15" x14ac:dyDescent="0.2">
      <c r="K58" s="30"/>
    </row>
    <row r="59" spans="1:17" ht="15" x14ac:dyDescent="0.2">
      <c r="K59" s="30"/>
      <c r="L59" s="29"/>
      <c r="M59" s="29"/>
      <c r="N59" s="29"/>
      <c r="O59" s="29"/>
    </row>
    <row r="60" spans="1:17" ht="15" x14ac:dyDescent="0.2">
      <c r="K60" s="30"/>
      <c r="L60" s="29"/>
      <c r="M60" s="29"/>
      <c r="N60" s="29"/>
      <c r="O60" s="29"/>
    </row>
    <row r="61" spans="1:17" ht="15" x14ac:dyDescent="0.2">
      <c r="K61" s="30"/>
      <c r="L61" s="29"/>
      <c r="M61" s="29"/>
      <c r="N61" s="29"/>
      <c r="O61" s="29"/>
    </row>
    <row r="62" spans="1:17" ht="15" x14ac:dyDescent="0.2">
      <c r="K62" s="30"/>
    </row>
    <row r="63" spans="1:17" ht="15" x14ac:dyDescent="0.2">
      <c r="K63" s="30"/>
      <c r="L63" s="29"/>
      <c r="M63" s="29"/>
      <c r="N63" s="29"/>
      <c r="O63" s="29"/>
    </row>
    <row r="64" spans="1:17" ht="15" x14ac:dyDescent="0.2">
      <c r="K64" s="30"/>
      <c r="L64" s="29"/>
      <c r="M64" s="29"/>
      <c r="N64" s="29"/>
      <c r="O64" s="29"/>
    </row>
    <row r="65" spans="11:16" ht="15" x14ac:dyDescent="0.2">
      <c r="K65" s="30"/>
    </row>
    <row r="66" spans="11:16" ht="15" x14ac:dyDescent="0.2">
      <c r="K66" s="30"/>
      <c r="L66" s="29"/>
      <c r="M66" s="29"/>
      <c r="N66" s="29"/>
      <c r="O66" s="29"/>
    </row>
    <row r="67" spans="11:16" ht="15" x14ac:dyDescent="0.2">
      <c r="K67" s="30"/>
    </row>
    <row r="68" spans="11:16" ht="15" x14ac:dyDescent="0.2">
      <c r="K68" s="30"/>
    </row>
    <row r="69" spans="11:16" ht="15" x14ac:dyDescent="0.2">
      <c r="K69" s="30"/>
      <c r="M69" s="29"/>
      <c r="N69" s="29"/>
      <c r="O69" s="29"/>
      <c r="P69" s="29"/>
    </row>
    <row r="70" spans="11:16" ht="15" x14ac:dyDescent="0.2">
      <c r="K70" s="30"/>
    </row>
    <row r="71" spans="11:16" ht="15" x14ac:dyDescent="0.2">
      <c r="K71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A15" workbookViewId="0">
      <selection activeCell="B2" sqref="B2:E52"/>
    </sheetView>
  </sheetViews>
  <sheetFormatPr defaultRowHeight="12.75" x14ac:dyDescent="0.2"/>
  <cols>
    <col min="1" max="1" width="23.7109375" style="7" bestFit="1" customWidth="1"/>
    <col min="2" max="16384" width="9.140625" style="7"/>
  </cols>
  <sheetData>
    <row r="1" spans="1:20" x14ac:dyDescent="0.2">
      <c r="A1" s="27" t="s">
        <v>53</v>
      </c>
      <c r="B1" s="4">
        <v>41791</v>
      </c>
      <c r="C1" s="4">
        <v>42095</v>
      </c>
      <c r="D1" s="4">
        <v>42125</v>
      </c>
      <c r="E1" s="6">
        <v>42156</v>
      </c>
    </row>
    <row r="2" spans="1:20" x14ac:dyDescent="0.2">
      <c r="A2" s="7" t="s">
        <v>0</v>
      </c>
      <c r="B2" s="20">
        <v>1918.9</v>
      </c>
      <c r="C2" s="20">
        <v>1941.6</v>
      </c>
      <c r="D2" s="20">
        <v>1944.7</v>
      </c>
      <c r="E2" s="20">
        <v>1945.2</v>
      </c>
      <c r="I2" s="29"/>
      <c r="J2" s="29"/>
      <c r="K2" s="29"/>
      <c r="L2" s="29"/>
    </row>
    <row r="3" spans="1:20" x14ac:dyDescent="0.2">
      <c r="A3" s="7" t="s">
        <v>1</v>
      </c>
      <c r="B3" s="20">
        <v>337.1</v>
      </c>
      <c r="C3" s="20">
        <v>341.3</v>
      </c>
      <c r="D3" s="20">
        <v>341.8</v>
      </c>
      <c r="E3" s="20">
        <v>337.9</v>
      </c>
    </row>
    <row r="4" spans="1:20" x14ac:dyDescent="0.2">
      <c r="A4" s="7" t="s">
        <v>2</v>
      </c>
      <c r="B4" s="20">
        <v>2562.6999999999998</v>
      </c>
      <c r="C4" s="20">
        <v>2613.1999999999998</v>
      </c>
      <c r="D4" s="20">
        <v>2610.4</v>
      </c>
      <c r="E4" s="20">
        <v>2615.1</v>
      </c>
      <c r="I4" s="29"/>
      <c r="J4" s="29"/>
      <c r="K4" s="29"/>
      <c r="L4" s="29"/>
    </row>
    <row r="5" spans="1:20" x14ac:dyDescent="0.2">
      <c r="A5" s="7" t="s">
        <v>3</v>
      </c>
      <c r="B5" s="20">
        <v>1188.0999999999999</v>
      </c>
      <c r="C5" s="20">
        <v>1208.5999999999999</v>
      </c>
      <c r="D5" s="20">
        <v>1209.5999999999999</v>
      </c>
      <c r="E5" s="20">
        <v>1211.4000000000001</v>
      </c>
      <c r="I5" s="29"/>
      <c r="J5" s="29"/>
      <c r="K5" s="29"/>
      <c r="L5" s="29"/>
    </row>
    <row r="6" spans="1:20" x14ac:dyDescent="0.2">
      <c r="A6" s="7" t="s">
        <v>4</v>
      </c>
      <c r="B6" s="20">
        <v>15607.2</v>
      </c>
      <c r="C6" s="20">
        <v>15999.9</v>
      </c>
      <c r="D6" s="20">
        <v>16046.1</v>
      </c>
      <c r="E6" s="20">
        <v>16069.1</v>
      </c>
      <c r="I6" s="29"/>
      <c r="J6" s="29"/>
      <c r="K6" s="29"/>
      <c r="L6" s="29"/>
      <c r="Q6" s="29"/>
      <c r="R6" s="29"/>
      <c r="S6" s="29"/>
      <c r="T6" s="29"/>
    </row>
    <row r="7" spans="1:20" x14ac:dyDescent="0.2">
      <c r="A7" s="7" t="s">
        <v>5</v>
      </c>
      <c r="B7" s="20">
        <v>2460.1999999999998</v>
      </c>
      <c r="C7" s="20">
        <v>2509.6</v>
      </c>
      <c r="D7" s="20">
        <v>2514.3000000000002</v>
      </c>
      <c r="E7" s="20">
        <v>2525.6</v>
      </c>
      <c r="I7" s="29"/>
      <c r="J7" s="29"/>
      <c r="K7" s="29"/>
      <c r="L7" s="29"/>
    </row>
    <row r="8" spans="1:20" x14ac:dyDescent="0.2">
      <c r="A8" s="7" t="s">
        <v>6</v>
      </c>
      <c r="B8" s="20">
        <v>1664.9</v>
      </c>
      <c r="C8" s="20">
        <v>1685.4</v>
      </c>
      <c r="D8" s="20">
        <v>1691.3</v>
      </c>
      <c r="E8" s="20">
        <v>1691.9</v>
      </c>
      <c r="I8" s="29"/>
      <c r="J8" s="29"/>
      <c r="K8" s="29"/>
      <c r="L8" s="29"/>
    </row>
    <row r="9" spans="1:20" x14ac:dyDescent="0.2">
      <c r="A9" s="7" t="s">
        <v>7</v>
      </c>
      <c r="B9" s="20">
        <v>438.1</v>
      </c>
      <c r="C9" s="20">
        <v>442.3</v>
      </c>
      <c r="D9" s="20">
        <v>444.2</v>
      </c>
      <c r="E9" s="20">
        <v>445.4</v>
      </c>
    </row>
    <row r="10" spans="1:20" x14ac:dyDescent="0.2">
      <c r="A10" s="7" t="s">
        <v>8</v>
      </c>
      <c r="B10" s="20">
        <v>752.6</v>
      </c>
      <c r="C10" s="20">
        <v>761.8</v>
      </c>
      <c r="D10" s="20">
        <v>765.3</v>
      </c>
      <c r="E10" s="20">
        <v>761.8</v>
      </c>
    </row>
    <row r="11" spans="1:20" x14ac:dyDescent="0.2">
      <c r="A11" s="7" t="s">
        <v>9</v>
      </c>
      <c r="B11" s="20">
        <v>7804.6</v>
      </c>
      <c r="C11" s="20">
        <v>8042</v>
      </c>
      <c r="D11" s="20">
        <v>8063.8</v>
      </c>
      <c r="E11" s="20">
        <v>8070.8</v>
      </c>
      <c r="I11" s="29"/>
      <c r="J11" s="29"/>
      <c r="K11" s="29"/>
      <c r="L11" s="29"/>
    </row>
    <row r="12" spans="1:20" x14ac:dyDescent="0.2">
      <c r="A12" s="7" t="s">
        <v>10</v>
      </c>
      <c r="B12" s="20">
        <v>4148</v>
      </c>
      <c r="C12" s="20">
        <v>4248.8999999999996</v>
      </c>
      <c r="D12" s="20">
        <v>4251.7</v>
      </c>
      <c r="E12" s="20">
        <v>4254</v>
      </c>
      <c r="I12" s="29"/>
      <c r="J12" s="29"/>
      <c r="K12" s="29"/>
      <c r="L12" s="29"/>
    </row>
    <row r="13" spans="1:20" x14ac:dyDescent="0.2">
      <c r="A13" s="7" t="s">
        <v>162</v>
      </c>
      <c r="B13" s="20">
        <v>624</v>
      </c>
      <c r="C13" s="20">
        <v>631.29999999999995</v>
      </c>
      <c r="D13" s="20">
        <v>632.9</v>
      </c>
      <c r="E13" s="20">
        <v>633.6</v>
      </c>
    </row>
    <row r="14" spans="1:20" x14ac:dyDescent="0.2">
      <c r="A14" s="7" t="s">
        <v>12</v>
      </c>
      <c r="B14" s="20">
        <v>655</v>
      </c>
      <c r="C14" s="20">
        <v>675.5</v>
      </c>
      <c r="D14" s="20">
        <v>676.7</v>
      </c>
      <c r="E14" s="20">
        <v>671.9</v>
      </c>
    </row>
    <row r="15" spans="1:20" x14ac:dyDescent="0.2">
      <c r="A15" s="7" t="s">
        <v>13</v>
      </c>
      <c r="B15" s="20">
        <v>5872.7</v>
      </c>
      <c r="C15" s="20">
        <v>5920.3</v>
      </c>
      <c r="D15" s="20">
        <v>5927.7</v>
      </c>
      <c r="E15" s="20">
        <v>5920.2</v>
      </c>
      <c r="I15" s="29"/>
      <c r="J15" s="29"/>
      <c r="K15" s="29"/>
      <c r="L15" s="29"/>
    </row>
    <row r="16" spans="1:20" x14ac:dyDescent="0.2">
      <c r="A16" s="7" t="s">
        <v>14</v>
      </c>
      <c r="B16" s="20">
        <v>2984</v>
      </c>
      <c r="C16" s="20">
        <v>3032</v>
      </c>
      <c r="D16" s="20">
        <v>3040.3</v>
      </c>
      <c r="E16" s="20">
        <v>3044.2</v>
      </c>
      <c r="I16" s="29"/>
      <c r="J16" s="29"/>
      <c r="K16" s="29"/>
      <c r="L16" s="29"/>
    </row>
    <row r="17" spans="1:12" x14ac:dyDescent="0.2">
      <c r="A17" s="7" t="s">
        <v>15</v>
      </c>
      <c r="B17" s="20">
        <v>1547.2</v>
      </c>
      <c r="C17" s="20">
        <v>1566</v>
      </c>
      <c r="D17" s="20">
        <v>1567.6</v>
      </c>
      <c r="E17" s="20">
        <v>1570.6</v>
      </c>
      <c r="I17" s="29"/>
      <c r="J17" s="29"/>
      <c r="K17" s="29"/>
      <c r="L17" s="29"/>
    </row>
    <row r="18" spans="1:12" x14ac:dyDescent="0.2">
      <c r="A18" s="7" t="s">
        <v>16</v>
      </c>
      <c r="B18" s="20">
        <v>1392.1</v>
      </c>
      <c r="C18" s="20">
        <v>1402.3</v>
      </c>
      <c r="D18" s="20">
        <v>1397.9</v>
      </c>
      <c r="E18" s="20">
        <v>1403.6</v>
      </c>
      <c r="I18" s="29"/>
      <c r="J18" s="29"/>
      <c r="K18" s="29"/>
      <c r="L18" s="29"/>
    </row>
    <row r="19" spans="1:12" x14ac:dyDescent="0.2">
      <c r="A19" s="7" t="s">
        <v>17</v>
      </c>
      <c r="B19" s="20">
        <v>1854.1</v>
      </c>
      <c r="C19" s="20">
        <v>1887.4</v>
      </c>
      <c r="D19" s="20">
        <v>1892</v>
      </c>
      <c r="E19" s="20">
        <v>1894.2</v>
      </c>
      <c r="I19" s="29"/>
      <c r="J19" s="29"/>
      <c r="K19" s="29"/>
      <c r="L19" s="29"/>
    </row>
    <row r="20" spans="1:12" x14ac:dyDescent="0.2">
      <c r="A20" s="7" t="s">
        <v>18</v>
      </c>
      <c r="B20" s="20">
        <v>1980.8</v>
      </c>
      <c r="C20" s="20">
        <v>1985.9</v>
      </c>
      <c r="D20" s="20">
        <v>1989.2</v>
      </c>
      <c r="E20" s="20">
        <v>1994.2</v>
      </c>
      <c r="I20" s="29"/>
      <c r="J20" s="29"/>
      <c r="K20" s="29"/>
      <c r="L20" s="29"/>
    </row>
    <row r="21" spans="1:12" x14ac:dyDescent="0.2">
      <c r="A21" s="7" t="s">
        <v>19</v>
      </c>
      <c r="B21" s="20">
        <v>605.5</v>
      </c>
      <c r="C21" s="20">
        <v>608.4</v>
      </c>
      <c r="D21" s="20">
        <v>609.29999999999995</v>
      </c>
      <c r="E21" s="20">
        <v>609.29999999999995</v>
      </c>
    </row>
    <row r="22" spans="1:12" x14ac:dyDescent="0.2">
      <c r="A22" s="7" t="s">
        <v>163</v>
      </c>
      <c r="B22" s="20">
        <v>2620.1999999999998</v>
      </c>
      <c r="C22" s="20">
        <v>2653.1</v>
      </c>
      <c r="D22" s="20">
        <v>2665.3</v>
      </c>
      <c r="E22" s="20">
        <v>2659.1</v>
      </c>
      <c r="I22" s="29"/>
      <c r="J22" s="29"/>
      <c r="K22" s="29"/>
      <c r="L22" s="29"/>
    </row>
    <row r="23" spans="1:12" x14ac:dyDescent="0.2">
      <c r="A23" s="7" t="s">
        <v>21</v>
      </c>
      <c r="B23" s="20">
        <v>3413.4</v>
      </c>
      <c r="C23" s="20">
        <v>3470.4</v>
      </c>
      <c r="D23" s="20">
        <v>3475.6</v>
      </c>
      <c r="E23" s="20">
        <v>3486.1</v>
      </c>
      <c r="I23" s="29"/>
      <c r="J23" s="29"/>
      <c r="K23" s="29"/>
      <c r="L23" s="29"/>
    </row>
    <row r="24" spans="1:12" x14ac:dyDescent="0.2">
      <c r="A24" s="7" t="s">
        <v>22</v>
      </c>
      <c r="B24" s="20">
        <v>4188.1000000000004</v>
      </c>
      <c r="C24" s="20">
        <v>4252.1000000000004</v>
      </c>
      <c r="D24" s="20">
        <v>4276</v>
      </c>
      <c r="E24" s="20">
        <v>4278.7</v>
      </c>
      <c r="I24" s="29"/>
      <c r="J24" s="29"/>
      <c r="K24" s="29"/>
      <c r="L24" s="29"/>
    </row>
    <row r="25" spans="1:12" x14ac:dyDescent="0.2">
      <c r="A25" s="7" t="s">
        <v>23</v>
      </c>
      <c r="B25" s="20">
        <v>2817.7</v>
      </c>
      <c r="C25" s="20">
        <v>2852.1</v>
      </c>
      <c r="D25" s="20">
        <v>2851.6</v>
      </c>
      <c r="E25" s="20">
        <v>2854.5</v>
      </c>
      <c r="I25" s="29"/>
      <c r="J25" s="29"/>
      <c r="K25" s="29"/>
      <c r="L25" s="29"/>
    </row>
    <row r="26" spans="1:12" x14ac:dyDescent="0.2">
      <c r="A26" s="7" t="s">
        <v>24</v>
      </c>
      <c r="B26" s="20">
        <v>1117.5999999999999</v>
      </c>
      <c r="C26" s="20">
        <v>1125.5</v>
      </c>
      <c r="D26" s="20">
        <v>1130.0999999999999</v>
      </c>
      <c r="E26" s="20">
        <v>1129</v>
      </c>
      <c r="I26" s="29"/>
      <c r="J26" s="29"/>
      <c r="K26" s="29"/>
      <c r="L26" s="29"/>
    </row>
    <row r="27" spans="1:12" x14ac:dyDescent="0.2">
      <c r="A27" s="7" t="s">
        <v>25</v>
      </c>
      <c r="B27" s="20">
        <v>2735.1</v>
      </c>
      <c r="C27" s="20">
        <v>2750.4</v>
      </c>
      <c r="D27" s="20">
        <v>2756.5</v>
      </c>
      <c r="E27" s="20">
        <v>2758</v>
      </c>
      <c r="I27" s="29"/>
      <c r="J27" s="29"/>
      <c r="K27" s="29"/>
      <c r="L27" s="29"/>
    </row>
    <row r="28" spans="1:12" x14ac:dyDescent="0.2">
      <c r="A28" s="7" t="s">
        <v>26</v>
      </c>
      <c r="B28" s="20">
        <v>454.7</v>
      </c>
      <c r="C28" s="20">
        <v>458.4</v>
      </c>
      <c r="D28" s="20">
        <v>459.2</v>
      </c>
      <c r="E28" s="20">
        <v>457.1</v>
      </c>
    </row>
    <row r="29" spans="1:12" x14ac:dyDescent="0.2">
      <c r="A29" s="7" t="s">
        <v>164</v>
      </c>
      <c r="B29" s="20">
        <v>992.7</v>
      </c>
      <c r="C29" s="20">
        <v>1003.5</v>
      </c>
      <c r="D29" s="20">
        <v>999.7</v>
      </c>
      <c r="E29" s="20">
        <v>996.7</v>
      </c>
      <c r="J29" s="29"/>
    </row>
    <row r="30" spans="1:12" x14ac:dyDescent="0.2">
      <c r="A30" s="7" t="s">
        <v>28</v>
      </c>
      <c r="B30" s="20">
        <v>1213.7</v>
      </c>
      <c r="C30" s="20">
        <v>1246.3</v>
      </c>
      <c r="D30" s="20">
        <v>1254</v>
      </c>
      <c r="E30" s="20">
        <v>1256.0999999999999</v>
      </c>
      <c r="I30" s="29"/>
      <c r="J30" s="29"/>
      <c r="K30" s="29"/>
      <c r="L30" s="29"/>
    </row>
    <row r="31" spans="1:12" x14ac:dyDescent="0.2">
      <c r="A31" s="7" t="s">
        <v>29</v>
      </c>
      <c r="B31" s="20">
        <v>648.1</v>
      </c>
      <c r="C31" s="20">
        <v>652.29999999999995</v>
      </c>
      <c r="D31" s="20">
        <v>657.4</v>
      </c>
      <c r="E31" s="20">
        <v>655.29999999999995</v>
      </c>
    </row>
    <row r="32" spans="1:12" x14ac:dyDescent="0.2">
      <c r="A32" s="7" t="s">
        <v>30</v>
      </c>
      <c r="B32" s="20">
        <v>3963.1</v>
      </c>
      <c r="C32" s="20">
        <v>4002.3</v>
      </c>
      <c r="D32" s="20">
        <v>4012.1</v>
      </c>
      <c r="E32" s="20">
        <v>4004.7</v>
      </c>
      <c r="I32" s="29"/>
      <c r="J32" s="29"/>
      <c r="K32" s="29"/>
      <c r="L32" s="29"/>
    </row>
    <row r="33" spans="1:12" x14ac:dyDescent="0.2">
      <c r="A33" s="7" t="s">
        <v>31</v>
      </c>
      <c r="B33" s="20">
        <v>816.4</v>
      </c>
      <c r="C33" s="20">
        <v>830.1</v>
      </c>
      <c r="D33" s="20">
        <v>827.3</v>
      </c>
      <c r="E33" s="20">
        <v>827.3</v>
      </c>
    </row>
    <row r="34" spans="1:12" x14ac:dyDescent="0.2">
      <c r="A34" s="7" t="s">
        <v>32</v>
      </c>
      <c r="B34" s="20">
        <v>9087.4</v>
      </c>
      <c r="C34" s="20">
        <v>9176.6</v>
      </c>
      <c r="D34" s="20">
        <v>9215.5</v>
      </c>
      <c r="E34" s="20">
        <v>9241</v>
      </c>
      <c r="I34" s="29"/>
      <c r="J34" s="29"/>
      <c r="K34" s="29"/>
      <c r="L34" s="29"/>
    </row>
    <row r="35" spans="1:12" x14ac:dyDescent="0.2">
      <c r="A35" s="7" t="s">
        <v>33</v>
      </c>
      <c r="B35" s="20">
        <v>4140.5</v>
      </c>
      <c r="C35" s="20">
        <v>4232.8</v>
      </c>
      <c r="D35" s="20">
        <v>4241.1000000000004</v>
      </c>
      <c r="E35" s="20">
        <v>4238</v>
      </c>
      <c r="I35" s="29"/>
      <c r="J35" s="29"/>
      <c r="K35" s="29"/>
      <c r="L35" s="29"/>
    </row>
    <row r="36" spans="1:12" x14ac:dyDescent="0.2">
      <c r="A36" s="7" t="s">
        <v>34</v>
      </c>
      <c r="B36" s="20">
        <v>461</v>
      </c>
      <c r="C36" s="20">
        <v>468</v>
      </c>
      <c r="D36" s="20">
        <v>463.8</v>
      </c>
      <c r="E36" s="20">
        <v>463.2</v>
      </c>
    </row>
    <row r="37" spans="1:12" x14ac:dyDescent="0.2">
      <c r="A37" s="7" t="s">
        <v>35</v>
      </c>
      <c r="B37" s="20">
        <v>5324.9</v>
      </c>
      <c r="C37" s="20">
        <v>5391.1</v>
      </c>
      <c r="D37" s="20">
        <v>5398.6</v>
      </c>
      <c r="E37" s="20">
        <v>5396.7</v>
      </c>
      <c r="I37" s="29"/>
      <c r="J37" s="29"/>
      <c r="K37" s="29"/>
      <c r="L37" s="29"/>
    </row>
    <row r="38" spans="1:12" x14ac:dyDescent="0.2">
      <c r="A38" s="7" t="s">
        <v>165</v>
      </c>
      <c r="B38" s="20">
        <v>1650.1</v>
      </c>
      <c r="C38" s="20">
        <v>1662.8</v>
      </c>
      <c r="D38" s="20">
        <v>1661.5</v>
      </c>
      <c r="E38" s="20">
        <v>1659.4</v>
      </c>
      <c r="I38" s="29"/>
      <c r="J38" s="29"/>
      <c r="K38" s="29"/>
      <c r="L38" s="29"/>
    </row>
    <row r="39" spans="1:12" x14ac:dyDescent="0.2">
      <c r="A39" s="7" t="s">
        <v>37</v>
      </c>
      <c r="B39" s="20">
        <v>1716.2</v>
      </c>
      <c r="C39" s="20">
        <v>1768.9</v>
      </c>
      <c r="D39" s="20">
        <v>1768.9</v>
      </c>
      <c r="E39" s="20">
        <v>1771.2</v>
      </c>
      <c r="I39" s="29"/>
      <c r="J39" s="29"/>
      <c r="K39" s="29"/>
      <c r="L39" s="29"/>
    </row>
    <row r="40" spans="1:12" x14ac:dyDescent="0.2">
      <c r="A40" s="7" t="s">
        <v>38</v>
      </c>
      <c r="B40" s="20">
        <v>5789.4</v>
      </c>
      <c r="C40" s="20">
        <v>5838.7</v>
      </c>
      <c r="D40" s="20">
        <v>5850.1</v>
      </c>
      <c r="E40" s="20">
        <v>5847.4</v>
      </c>
      <c r="I40" s="29"/>
      <c r="J40" s="29"/>
      <c r="K40" s="29"/>
      <c r="L40" s="29"/>
    </row>
    <row r="41" spans="1:12" x14ac:dyDescent="0.2">
      <c r="A41" s="7" t="s">
        <v>39</v>
      </c>
      <c r="B41" s="20">
        <v>477.9</v>
      </c>
      <c r="C41" s="20">
        <v>481.3</v>
      </c>
      <c r="D41" s="20">
        <v>483.9</v>
      </c>
      <c r="E41" s="20">
        <v>483.6</v>
      </c>
    </row>
    <row r="42" spans="1:12" x14ac:dyDescent="0.2">
      <c r="A42" s="7" t="s">
        <v>40</v>
      </c>
      <c r="B42" s="20">
        <v>1945.8</v>
      </c>
      <c r="C42" s="20">
        <v>1996.8</v>
      </c>
      <c r="D42" s="20">
        <v>1991.8</v>
      </c>
      <c r="E42" s="20">
        <v>2002.4</v>
      </c>
      <c r="I42" s="29"/>
      <c r="J42" s="29"/>
      <c r="K42" s="29"/>
      <c r="L42" s="29"/>
    </row>
    <row r="43" spans="1:12" x14ac:dyDescent="0.2">
      <c r="A43" s="7" t="s">
        <v>166</v>
      </c>
      <c r="B43" s="20">
        <v>423.3</v>
      </c>
      <c r="C43" s="20">
        <v>429.3</v>
      </c>
      <c r="D43" s="20">
        <v>430.6</v>
      </c>
      <c r="E43" s="20">
        <v>433.1</v>
      </c>
    </row>
    <row r="44" spans="1:12" x14ac:dyDescent="0.2">
      <c r="A44" s="7" t="s">
        <v>167</v>
      </c>
      <c r="B44" s="20">
        <v>2806.9</v>
      </c>
      <c r="C44" s="20">
        <v>2850.8</v>
      </c>
      <c r="D44" s="20">
        <v>2862.5</v>
      </c>
      <c r="E44" s="20">
        <v>2868</v>
      </c>
      <c r="I44" s="29"/>
      <c r="J44" s="29"/>
      <c r="K44" s="29"/>
      <c r="L44" s="29"/>
    </row>
    <row r="45" spans="1:12" x14ac:dyDescent="0.2">
      <c r="A45" s="7" t="s">
        <v>43</v>
      </c>
      <c r="B45" s="20">
        <v>11533.2</v>
      </c>
      <c r="C45" s="20">
        <v>11755.5</v>
      </c>
      <c r="D45" s="20">
        <v>11786.4</v>
      </c>
      <c r="E45" s="20">
        <v>11803.1</v>
      </c>
      <c r="I45" s="29"/>
      <c r="J45" s="29"/>
      <c r="K45" s="29"/>
      <c r="L45" s="29"/>
    </row>
    <row r="46" spans="1:12" x14ac:dyDescent="0.2">
      <c r="A46" s="7" t="s">
        <v>44</v>
      </c>
      <c r="B46" s="20">
        <v>1324.5</v>
      </c>
      <c r="C46" s="20">
        <v>1371.3</v>
      </c>
      <c r="D46" s="20">
        <v>1378.6</v>
      </c>
      <c r="E46" s="20">
        <v>1381.4</v>
      </c>
      <c r="I46" s="29"/>
      <c r="J46" s="29"/>
      <c r="K46" s="29"/>
      <c r="L46" s="29"/>
    </row>
    <row r="47" spans="1:12" x14ac:dyDescent="0.2">
      <c r="A47" s="7" t="s">
        <v>45</v>
      </c>
      <c r="B47" s="20">
        <v>310.2</v>
      </c>
      <c r="C47" s="20">
        <v>315</v>
      </c>
      <c r="D47" s="20">
        <v>313.7</v>
      </c>
      <c r="E47" s="20">
        <v>314.7</v>
      </c>
    </row>
    <row r="48" spans="1:12" x14ac:dyDescent="0.2">
      <c r="A48" s="7" t="s">
        <v>46</v>
      </c>
      <c r="B48" s="20">
        <v>3774.9</v>
      </c>
      <c r="C48" s="20">
        <v>3802.7</v>
      </c>
      <c r="D48" s="20">
        <v>3811.1</v>
      </c>
      <c r="E48" s="20">
        <v>3824.5</v>
      </c>
      <c r="I48" s="29"/>
      <c r="J48" s="29"/>
      <c r="K48" s="29"/>
      <c r="L48" s="29"/>
    </row>
    <row r="49" spans="1:12" x14ac:dyDescent="0.2">
      <c r="A49" s="7" t="s">
        <v>47</v>
      </c>
      <c r="B49" s="20">
        <v>3065.9</v>
      </c>
      <c r="C49" s="20">
        <v>3161.6</v>
      </c>
      <c r="D49" s="20">
        <v>3168.8</v>
      </c>
      <c r="E49" s="20">
        <v>3172.7</v>
      </c>
      <c r="I49" s="29"/>
      <c r="J49" s="29"/>
      <c r="K49" s="29"/>
      <c r="L49" s="29"/>
    </row>
    <row r="50" spans="1:12" x14ac:dyDescent="0.2">
      <c r="A50" s="7" t="s">
        <v>48</v>
      </c>
      <c r="B50" s="20">
        <v>762</v>
      </c>
      <c r="C50" s="20">
        <v>755.5</v>
      </c>
      <c r="D50" s="20">
        <v>757.7</v>
      </c>
      <c r="E50" s="20">
        <v>753.2</v>
      </c>
    </row>
    <row r="51" spans="1:12" x14ac:dyDescent="0.2">
      <c r="A51" s="7" t="s">
        <v>49</v>
      </c>
      <c r="B51" s="20">
        <v>2843.7</v>
      </c>
      <c r="C51" s="20">
        <v>2885.9</v>
      </c>
      <c r="D51" s="20">
        <v>2880.1</v>
      </c>
      <c r="E51" s="20">
        <v>2882</v>
      </c>
      <c r="I51" s="29"/>
      <c r="J51" s="29"/>
      <c r="K51" s="29"/>
      <c r="L51" s="29"/>
    </row>
    <row r="52" spans="1:12" x14ac:dyDescent="0.2">
      <c r="A52" s="7" t="s">
        <v>50</v>
      </c>
      <c r="B52" s="20">
        <v>293.10000000000002</v>
      </c>
      <c r="C52" s="20">
        <v>294.8</v>
      </c>
      <c r="D52" s="20">
        <v>293.3</v>
      </c>
      <c r="E52" s="20">
        <v>291.10000000000002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9" workbookViewId="0">
      <selection activeCell="B2" sqref="B2:E52"/>
    </sheetView>
  </sheetViews>
  <sheetFormatPr defaultRowHeight="12.75" x14ac:dyDescent="0.2"/>
  <cols>
    <col min="1" max="1" width="18.7109375" style="7" bestFit="1" customWidth="1"/>
    <col min="2" max="16384" width="9.140625" style="7"/>
  </cols>
  <sheetData>
    <row r="1" spans="1:21" x14ac:dyDescent="0.2">
      <c r="A1" s="27" t="s">
        <v>53</v>
      </c>
      <c r="B1" s="4">
        <v>41791</v>
      </c>
      <c r="C1" s="4">
        <v>42095</v>
      </c>
      <c r="D1" s="4">
        <v>42125</v>
      </c>
      <c r="E1" s="6">
        <v>42156</v>
      </c>
    </row>
    <row r="2" spans="1:21" x14ac:dyDescent="0.2">
      <c r="A2" s="7" t="s">
        <v>0</v>
      </c>
      <c r="B2" s="7">
        <v>376.5</v>
      </c>
      <c r="C2" s="7">
        <v>378.1</v>
      </c>
      <c r="D2" s="7">
        <v>379.7</v>
      </c>
      <c r="E2" s="7">
        <v>379.6</v>
      </c>
    </row>
    <row r="3" spans="1:21" x14ac:dyDescent="0.2">
      <c r="A3" s="7" t="s">
        <v>1</v>
      </c>
      <c r="B3" s="7">
        <v>82.1</v>
      </c>
      <c r="C3" s="7">
        <v>82.1</v>
      </c>
      <c r="D3" s="7">
        <v>82.4</v>
      </c>
      <c r="E3" s="7">
        <v>81.900000000000006</v>
      </c>
    </row>
    <row r="4" spans="1:21" x14ac:dyDescent="0.2">
      <c r="A4" s="7" t="s">
        <v>2</v>
      </c>
      <c r="B4" s="7">
        <v>410.4</v>
      </c>
      <c r="C4" s="7">
        <v>413.5</v>
      </c>
      <c r="D4" s="7">
        <v>406.7</v>
      </c>
      <c r="E4" s="7">
        <v>407.5</v>
      </c>
    </row>
    <row r="5" spans="1:21" x14ac:dyDescent="0.2">
      <c r="A5" s="7" t="s">
        <v>3</v>
      </c>
      <c r="B5" s="7">
        <v>213.6</v>
      </c>
      <c r="C5" s="7">
        <v>213.5</v>
      </c>
      <c r="D5" s="7">
        <v>213.4</v>
      </c>
      <c r="E5" s="7">
        <v>213.5</v>
      </c>
    </row>
    <row r="6" spans="1:21" x14ac:dyDescent="0.2">
      <c r="A6" s="7" t="s">
        <v>4</v>
      </c>
      <c r="B6" s="29">
        <v>2405.4</v>
      </c>
      <c r="C6" s="29">
        <v>2437.1</v>
      </c>
      <c r="D6" s="29">
        <v>2434.1</v>
      </c>
      <c r="E6" s="29">
        <v>2431.4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1" x14ac:dyDescent="0.2">
      <c r="A7" s="7" t="s">
        <v>5</v>
      </c>
      <c r="B7" s="7">
        <v>408.7</v>
      </c>
      <c r="C7" s="7">
        <v>413</v>
      </c>
      <c r="D7" s="7">
        <v>413.6</v>
      </c>
      <c r="E7" s="7">
        <v>416.1</v>
      </c>
    </row>
    <row r="8" spans="1:21" x14ac:dyDescent="0.2">
      <c r="A8" s="7" t="s">
        <v>6</v>
      </c>
      <c r="B8" s="7">
        <v>238.8</v>
      </c>
      <c r="C8" s="7">
        <v>240.1</v>
      </c>
      <c r="D8" s="7">
        <v>239.9</v>
      </c>
      <c r="E8" s="7">
        <v>237.9</v>
      </c>
    </row>
    <row r="9" spans="1:21" x14ac:dyDescent="0.2">
      <c r="A9" s="7" t="s">
        <v>7</v>
      </c>
      <c r="B9" s="7">
        <v>64.5</v>
      </c>
      <c r="C9" s="7">
        <v>64.599999999999994</v>
      </c>
      <c r="D9" s="7">
        <v>64.599999999999994</v>
      </c>
      <c r="E9" s="7">
        <v>65.2</v>
      </c>
    </row>
    <row r="10" spans="1:21" x14ac:dyDescent="0.2">
      <c r="A10" s="7" t="s">
        <v>8</v>
      </c>
      <c r="B10" s="7">
        <v>234.5</v>
      </c>
      <c r="C10" s="7">
        <v>237.3</v>
      </c>
      <c r="D10" s="7">
        <v>236.4</v>
      </c>
      <c r="E10" s="7">
        <v>236.3</v>
      </c>
    </row>
    <row r="11" spans="1:21" x14ac:dyDescent="0.2">
      <c r="A11" s="7" t="s">
        <v>9</v>
      </c>
      <c r="B11" s="29">
        <v>1073</v>
      </c>
      <c r="C11" s="29">
        <v>1078.5999999999999</v>
      </c>
      <c r="D11" s="29">
        <v>1079.2</v>
      </c>
      <c r="E11" s="29">
        <v>1074</v>
      </c>
      <c r="R11" s="29"/>
      <c r="S11" s="29"/>
      <c r="T11" s="29"/>
      <c r="U11" s="29"/>
    </row>
    <row r="12" spans="1:21" x14ac:dyDescent="0.2">
      <c r="A12" s="7" t="s">
        <v>10</v>
      </c>
      <c r="B12" s="7">
        <v>684.6</v>
      </c>
      <c r="C12" s="7">
        <v>688.8</v>
      </c>
      <c r="D12" s="7">
        <v>679.4</v>
      </c>
      <c r="E12" s="7">
        <v>683.3</v>
      </c>
      <c r="J12" s="29"/>
      <c r="K12" s="29"/>
      <c r="L12" s="29"/>
      <c r="M12" s="29"/>
      <c r="N12" s="29"/>
      <c r="O12" s="29"/>
      <c r="P12" s="29"/>
      <c r="Q12" s="29"/>
    </row>
    <row r="13" spans="1:21" x14ac:dyDescent="0.2">
      <c r="A13" s="7" t="s">
        <v>11</v>
      </c>
      <c r="B13" s="7">
        <v>125.2</v>
      </c>
      <c r="C13" s="7">
        <v>124.8</v>
      </c>
      <c r="D13" s="7">
        <v>123.7</v>
      </c>
      <c r="E13" s="7">
        <v>124.3</v>
      </c>
    </row>
    <row r="14" spans="1:21" x14ac:dyDescent="0.2">
      <c r="A14" s="7" t="s">
        <v>12</v>
      </c>
      <c r="B14" s="7">
        <v>118</v>
      </c>
      <c r="C14" s="7">
        <v>120.4</v>
      </c>
      <c r="D14" s="7">
        <v>120.3</v>
      </c>
      <c r="E14" s="7">
        <v>119.6</v>
      </c>
    </row>
    <row r="15" spans="1:21" x14ac:dyDescent="0.2">
      <c r="A15" s="7" t="s">
        <v>13</v>
      </c>
      <c r="B15" s="7">
        <v>827.9</v>
      </c>
      <c r="C15" s="7">
        <v>825.4</v>
      </c>
      <c r="D15" s="7">
        <v>827.6</v>
      </c>
      <c r="E15" s="7">
        <v>825.3</v>
      </c>
    </row>
    <row r="16" spans="1:21" x14ac:dyDescent="0.2">
      <c r="A16" s="7" t="s">
        <v>14</v>
      </c>
      <c r="B16" s="7">
        <v>428.6</v>
      </c>
      <c r="C16" s="7">
        <v>429.4</v>
      </c>
      <c r="D16" s="7">
        <v>429.2</v>
      </c>
      <c r="E16" s="7">
        <v>436.9</v>
      </c>
    </row>
    <row r="17" spans="1:5" x14ac:dyDescent="0.2">
      <c r="A17" s="7" t="s">
        <v>15</v>
      </c>
      <c r="B17" s="7">
        <v>252.7</v>
      </c>
      <c r="C17" s="7">
        <v>257.8</v>
      </c>
      <c r="D17" s="7">
        <v>257</v>
      </c>
      <c r="E17" s="7">
        <v>257.7</v>
      </c>
    </row>
    <row r="18" spans="1:5" x14ac:dyDescent="0.2">
      <c r="A18" s="7" t="s">
        <v>16</v>
      </c>
      <c r="B18" s="7">
        <v>256.60000000000002</v>
      </c>
      <c r="C18" s="7">
        <v>256.7</v>
      </c>
      <c r="D18" s="7">
        <v>254.4</v>
      </c>
      <c r="E18" s="7">
        <v>255.8</v>
      </c>
    </row>
    <row r="19" spans="1:5" x14ac:dyDescent="0.2">
      <c r="A19" s="7" t="s">
        <v>17</v>
      </c>
      <c r="B19" s="7">
        <v>323.10000000000002</v>
      </c>
      <c r="C19" s="7">
        <v>325.39999999999998</v>
      </c>
      <c r="D19" s="7">
        <v>325.2</v>
      </c>
      <c r="E19" s="7">
        <v>324.89999999999998</v>
      </c>
    </row>
    <row r="20" spans="1:5" x14ac:dyDescent="0.2">
      <c r="A20" s="7" t="s">
        <v>18</v>
      </c>
      <c r="B20" s="7">
        <v>329.8</v>
      </c>
      <c r="C20" s="7">
        <v>324.8</v>
      </c>
      <c r="D20" s="7">
        <v>323.7</v>
      </c>
      <c r="E20" s="7">
        <v>323.7</v>
      </c>
    </row>
    <row r="21" spans="1:5" x14ac:dyDescent="0.2">
      <c r="A21" s="7" t="s">
        <v>19</v>
      </c>
      <c r="B21" s="7">
        <v>99.6</v>
      </c>
      <c r="C21" s="7">
        <v>99.7</v>
      </c>
      <c r="D21" s="7">
        <v>98.9</v>
      </c>
      <c r="E21" s="7">
        <v>99.4</v>
      </c>
    </row>
    <row r="22" spans="1:5" x14ac:dyDescent="0.2">
      <c r="A22" s="7" t="s">
        <v>20</v>
      </c>
      <c r="B22" s="7">
        <v>505.8</v>
      </c>
      <c r="C22" s="7">
        <v>506.7</v>
      </c>
      <c r="D22" s="7">
        <v>509.3</v>
      </c>
      <c r="E22" s="7">
        <v>506.3</v>
      </c>
    </row>
    <row r="23" spans="1:5" x14ac:dyDescent="0.2">
      <c r="A23" s="7" t="s">
        <v>21</v>
      </c>
      <c r="B23" s="7">
        <v>450.7</v>
      </c>
      <c r="C23" s="7">
        <v>460.2</v>
      </c>
      <c r="D23" s="7">
        <v>460.5</v>
      </c>
      <c r="E23" s="7">
        <v>460.3</v>
      </c>
    </row>
    <row r="24" spans="1:5" x14ac:dyDescent="0.2">
      <c r="A24" s="7" t="s">
        <v>22</v>
      </c>
      <c r="B24" s="7">
        <v>596</v>
      </c>
      <c r="C24" s="7">
        <v>594.79999999999995</v>
      </c>
      <c r="D24" s="7">
        <v>596.29999999999995</v>
      </c>
      <c r="E24" s="7">
        <v>590.29999999999995</v>
      </c>
    </row>
    <row r="25" spans="1:5" x14ac:dyDescent="0.2">
      <c r="A25" s="7" t="s">
        <v>23</v>
      </c>
      <c r="B25" s="7">
        <v>420.7</v>
      </c>
      <c r="C25" s="7">
        <v>418.1</v>
      </c>
      <c r="D25" s="7">
        <v>418.4</v>
      </c>
      <c r="E25" s="7">
        <v>417.8</v>
      </c>
    </row>
    <row r="26" spans="1:5" x14ac:dyDescent="0.2">
      <c r="A26" s="7" t="s">
        <v>24</v>
      </c>
      <c r="B26" s="7">
        <v>245.8</v>
      </c>
      <c r="C26" s="7">
        <v>246</v>
      </c>
      <c r="D26" s="7">
        <v>247.2</v>
      </c>
      <c r="E26" s="7">
        <v>247.3</v>
      </c>
    </row>
    <row r="27" spans="1:5" x14ac:dyDescent="0.2">
      <c r="A27" s="7" t="s">
        <v>25</v>
      </c>
      <c r="B27" s="7">
        <v>432.4</v>
      </c>
      <c r="C27" s="7">
        <v>433.6</v>
      </c>
      <c r="D27" s="7">
        <v>432.2</v>
      </c>
      <c r="E27" s="7">
        <v>432.3</v>
      </c>
    </row>
    <row r="28" spans="1:5" x14ac:dyDescent="0.2">
      <c r="A28" s="7" t="s">
        <v>26</v>
      </c>
      <c r="B28" s="7">
        <v>89.7</v>
      </c>
      <c r="C28" s="7">
        <v>88.8</v>
      </c>
      <c r="D28" s="7">
        <v>88.4</v>
      </c>
      <c r="E28" s="7">
        <v>89.2</v>
      </c>
    </row>
    <row r="29" spans="1:5" x14ac:dyDescent="0.2">
      <c r="A29" s="7" t="s">
        <v>27</v>
      </c>
      <c r="B29" s="7">
        <v>169.2</v>
      </c>
      <c r="C29" s="7">
        <v>173.2</v>
      </c>
      <c r="D29" s="7">
        <v>172.6</v>
      </c>
      <c r="E29" s="7">
        <v>172.1</v>
      </c>
    </row>
    <row r="30" spans="1:5" x14ac:dyDescent="0.2">
      <c r="A30" s="7" t="s">
        <v>28</v>
      </c>
      <c r="B30" s="7">
        <v>151.4</v>
      </c>
      <c r="C30" s="7">
        <v>153.69999999999999</v>
      </c>
      <c r="D30" s="7">
        <v>152.80000000000001</v>
      </c>
      <c r="E30" s="7">
        <v>155.5</v>
      </c>
    </row>
    <row r="31" spans="1:5" x14ac:dyDescent="0.2">
      <c r="A31" s="7" t="s">
        <v>29</v>
      </c>
      <c r="B31" s="7">
        <v>90.4</v>
      </c>
      <c r="C31" s="7">
        <v>89.5</v>
      </c>
      <c r="D31" s="7">
        <v>89.2</v>
      </c>
      <c r="E31" s="7">
        <v>89.6</v>
      </c>
    </row>
    <row r="32" spans="1:5" x14ac:dyDescent="0.2">
      <c r="A32" s="7" t="s">
        <v>30</v>
      </c>
      <c r="B32" s="7">
        <v>619.5</v>
      </c>
      <c r="C32" s="7">
        <v>625.70000000000005</v>
      </c>
      <c r="D32" s="7">
        <v>623.4</v>
      </c>
      <c r="E32" s="7">
        <v>621.70000000000005</v>
      </c>
    </row>
    <row r="33" spans="1:21" x14ac:dyDescent="0.2">
      <c r="A33" s="7" t="s">
        <v>31</v>
      </c>
      <c r="B33" s="7">
        <v>190.1</v>
      </c>
      <c r="C33" s="7">
        <v>192.9</v>
      </c>
      <c r="D33" s="7">
        <v>191.8</v>
      </c>
      <c r="E33" s="7">
        <v>193.1</v>
      </c>
    </row>
    <row r="34" spans="1:21" x14ac:dyDescent="0.2">
      <c r="A34" s="7" t="s">
        <v>32</v>
      </c>
      <c r="B34" s="29">
        <v>1435.7</v>
      </c>
      <c r="C34" s="29">
        <v>1440.2</v>
      </c>
      <c r="D34" s="29">
        <v>1435.5</v>
      </c>
      <c r="E34" s="29">
        <v>1436.8</v>
      </c>
      <c r="R34" s="29"/>
      <c r="S34" s="29"/>
      <c r="T34" s="29"/>
      <c r="U34" s="29"/>
    </row>
    <row r="35" spans="1:21" x14ac:dyDescent="0.2">
      <c r="A35" s="7" t="s">
        <v>33</v>
      </c>
      <c r="B35" s="7">
        <v>716.7</v>
      </c>
      <c r="C35" s="7">
        <v>714.5</v>
      </c>
      <c r="D35" s="7">
        <v>716</v>
      </c>
      <c r="E35" s="7">
        <v>708.2</v>
      </c>
    </row>
    <row r="36" spans="1:21" x14ac:dyDescent="0.2">
      <c r="A36" s="7" t="s">
        <v>34</v>
      </c>
      <c r="B36" s="7">
        <v>80.8</v>
      </c>
      <c r="C36" s="7">
        <v>81.599999999999994</v>
      </c>
      <c r="D36" s="7">
        <v>81.5</v>
      </c>
      <c r="E36" s="7">
        <v>81.8</v>
      </c>
    </row>
    <row r="37" spans="1:21" x14ac:dyDescent="0.2">
      <c r="A37" s="7" t="s">
        <v>35</v>
      </c>
      <c r="B37" s="7">
        <v>750.4</v>
      </c>
      <c r="C37" s="7">
        <v>753.3</v>
      </c>
      <c r="D37" s="7">
        <v>750.1</v>
      </c>
      <c r="E37" s="7">
        <v>756.6</v>
      </c>
    </row>
    <row r="38" spans="1:21" x14ac:dyDescent="0.2">
      <c r="A38" s="7" t="s">
        <v>36</v>
      </c>
      <c r="B38" s="7">
        <v>348</v>
      </c>
      <c r="C38" s="7">
        <v>348.6</v>
      </c>
      <c r="D38" s="7">
        <v>349.8</v>
      </c>
      <c r="E38" s="7">
        <v>348.9</v>
      </c>
    </row>
    <row r="39" spans="1:21" x14ac:dyDescent="0.2">
      <c r="A39" s="7" t="s">
        <v>37</v>
      </c>
      <c r="B39" s="7">
        <v>292.89999999999998</v>
      </c>
      <c r="C39" s="7">
        <v>298</v>
      </c>
      <c r="D39" s="7">
        <v>299.10000000000002</v>
      </c>
      <c r="E39" s="7">
        <v>300.89999999999998</v>
      </c>
    </row>
    <row r="40" spans="1:21" x14ac:dyDescent="0.2">
      <c r="A40" s="7" t="s">
        <v>38</v>
      </c>
      <c r="B40" s="7">
        <v>710.8</v>
      </c>
      <c r="C40" s="7">
        <v>705.1</v>
      </c>
      <c r="D40" s="7">
        <v>705.4</v>
      </c>
      <c r="E40" s="7">
        <v>709.5</v>
      </c>
      <c r="J40" s="29"/>
      <c r="K40" s="29"/>
      <c r="L40" s="29"/>
      <c r="M40" s="29"/>
    </row>
    <row r="41" spans="1:21" x14ac:dyDescent="0.2">
      <c r="A41" s="7" t="s">
        <v>39</v>
      </c>
      <c r="B41" s="7">
        <v>60.4</v>
      </c>
      <c r="C41" s="7">
        <v>60.1</v>
      </c>
      <c r="D41" s="7">
        <v>59.8</v>
      </c>
      <c r="E41" s="7">
        <v>59.6</v>
      </c>
    </row>
    <row r="42" spans="1:21" x14ac:dyDescent="0.2">
      <c r="A42" s="7" t="s">
        <v>40</v>
      </c>
      <c r="B42" s="7">
        <v>355.5</v>
      </c>
      <c r="C42" s="7">
        <v>360.4</v>
      </c>
      <c r="D42" s="7">
        <v>360.5</v>
      </c>
      <c r="E42" s="7">
        <v>361.9</v>
      </c>
    </row>
    <row r="43" spans="1:21" x14ac:dyDescent="0.2">
      <c r="A43" s="7" t="s">
        <v>41</v>
      </c>
      <c r="B43" s="7">
        <v>78</v>
      </c>
      <c r="C43" s="7">
        <v>78.3</v>
      </c>
      <c r="D43" s="7">
        <v>78.2</v>
      </c>
      <c r="E43" s="7">
        <v>78.5</v>
      </c>
    </row>
    <row r="44" spans="1:21" x14ac:dyDescent="0.2">
      <c r="A44" s="7" t="s">
        <v>42</v>
      </c>
      <c r="B44" s="7">
        <v>424.6</v>
      </c>
      <c r="C44" s="7">
        <v>425.5</v>
      </c>
      <c r="D44" s="7">
        <v>426.2</v>
      </c>
      <c r="E44" s="7">
        <v>423.9</v>
      </c>
    </row>
    <row r="45" spans="1:21" x14ac:dyDescent="0.2">
      <c r="A45" s="7" t="s">
        <v>43</v>
      </c>
      <c r="B45" s="29">
        <v>1829.8</v>
      </c>
      <c r="C45" s="29">
        <v>1840.2</v>
      </c>
      <c r="D45" s="29">
        <v>1847.7</v>
      </c>
      <c r="E45" s="29">
        <v>1851.7</v>
      </c>
      <c r="R45" s="29"/>
      <c r="S45" s="29"/>
      <c r="T45" s="29"/>
      <c r="U45" s="29"/>
    </row>
    <row r="46" spans="1:21" x14ac:dyDescent="0.2">
      <c r="A46" s="7" t="s">
        <v>44</v>
      </c>
      <c r="B46" s="7">
        <v>230.2</v>
      </c>
      <c r="C46" s="7">
        <v>231</v>
      </c>
      <c r="D46" s="7">
        <v>235.2</v>
      </c>
      <c r="E46" s="7">
        <v>232.8</v>
      </c>
    </row>
    <row r="47" spans="1:21" x14ac:dyDescent="0.2">
      <c r="A47" s="7" t="s">
        <v>45</v>
      </c>
      <c r="B47" s="7">
        <v>56.1</v>
      </c>
      <c r="C47" s="7">
        <v>56.7</v>
      </c>
      <c r="D47" s="7">
        <v>54.9</v>
      </c>
      <c r="E47" s="7">
        <v>56.4</v>
      </c>
      <c r="J47" s="29"/>
      <c r="K47" s="29"/>
      <c r="L47" s="29"/>
      <c r="M47" s="29"/>
    </row>
    <row r="48" spans="1:21" x14ac:dyDescent="0.2">
      <c r="A48" s="7" t="s">
        <v>46</v>
      </c>
      <c r="B48" s="7">
        <v>704.7</v>
      </c>
      <c r="C48" s="7">
        <v>707.6</v>
      </c>
      <c r="D48" s="7">
        <v>708</v>
      </c>
      <c r="E48" s="7">
        <v>707.9</v>
      </c>
    </row>
    <row r="49" spans="1:17" x14ac:dyDescent="0.2">
      <c r="A49" s="7" t="s">
        <v>47</v>
      </c>
      <c r="B49" s="7">
        <v>549.20000000000005</v>
      </c>
      <c r="C49" s="7">
        <v>561.20000000000005</v>
      </c>
      <c r="D49" s="7">
        <v>562.5</v>
      </c>
      <c r="E49" s="7">
        <v>563.79999999999995</v>
      </c>
    </row>
    <row r="50" spans="1:17" x14ac:dyDescent="0.2">
      <c r="A50" s="7" t="s">
        <v>48</v>
      </c>
      <c r="B50" s="7">
        <v>151.9</v>
      </c>
      <c r="C50" s="7">
        <v>153.6</v>
      </c>
      <c r="D50" s="7">
        <v>153.19999999999999</v>
      </c>
      <c r="E50" s="7">
        <v>151.1</v>
      </c>
    </row>
    <row r="51" spans="1:17" x14ac:dyDescent="0.2">
      <c r="A51" s="7" t="s">
        <v>49</v>
      </c>
      <c r="B51" s="7">
        <v>410.7</v>
      </c>
      <c r="C51" s="7">
        <v>412.9</v>
      </c>
      <c r="D51" s="7">
        <v>410.6</v>
      </c>
      <c r="E51" s="7">
        <v>412.8</v>
      </c>
    </row>
    <row r="52" spans="1:17" x14ac:dyDescent="0.2">
      <c r="A52" s="7" t="s">
        <v>50</v>
      </c>
      <c r="B52" s="7">
        <v>71</v>
      </c>
      <c r="C52" s="7">
        <v>72</v>
      </c>
      <c r="D52" s="7">
        <v>71.900000000000006</v>
      </c>
      <c r="E52" s="7">
        <v>71</v>
      </c>
    </row>
    <row r="53" spans="1:17" x14ac:dyDescent="0.2">
      <c r="J53" s="29"/>
      <c r="K53" s="29"/>
      <c r="L53" s="29"/>
      <c r="M53" s="29"/>
      <c r="N53" s="29"/>
      <c r="O53" s="29"/>
      <c r="P53" s="29"/>
      <c r="Q53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E52" sqref="B2:E52"/>
    </sheetView>
  </sheetViews>
  <sheetFormatPr defaultRowHeight="15" x14ac:dyDescent="0.25"/>
  <cols>
    <col min="1" max="1" width="23.7109375" bestFit="1" customWidth="1"/>
  </cols>
  <sheetData>
    <row r="1" spans="1:5" x14ac:dyDescent="0.25">
      <c r="A1" s="21" t="s">
        <v>53</v>
      </c>
      <c r="B1" s="4">
        <v>41760</v>
      </c>
      <c r="C1" s="4">
        <v>42064</v>
      </c>
      <c r="D1" s="4">
        <v>42095</v>
      </c>
      <c r="E1" s="6">
        <v>42125</v>
      </c>
    </row>
    <row r="2" spans="1:5" x14ac:dyDescent="0.25">
      <c r="A2" t="s">
        <v>169</v>
      </c>
      <c r="B2" s="17">
        <v>1918.1</v>
      </c>
      <c r="C2" s="17">
        <v>1939.3</v>
      </c>
      <c r="D2" s="17">
        <v>1941.6</v>
      </c>
      <c r="E2" s="17">
        <v>1948.1</v>
      </c>
    </row>
    <row r="3" spans="1:5" x14ac:dyDescent="0.25">
      <c r="A3" t="s">
        <v>1</v>
      </c>
      <c r="B3">
        <v>338</v>
      </c>
      <c r="C3">
        <v>338.2</v>
      </c>
      <c r="D3">
        <v>341.3</v>
      </c>
      <c r="E3">
        <v>341.2</v>
      </c>
    </row>
    <row r="4" spans="1:5" x14ac:dyDescent="0.25">
      <c r="A4" t="s">
        <v>2</v>
      </c>
      <c r="B4" s="17">
        <v>2551.6</v>
      </c>
      <c r="C4" s="17">
        <v>2618.5</v>
      </c>
      <c r="D4" s="17">
        <v>2613.1999999999998</v>
      </c>
      <c r="E4" s="17">
        <v>2613.8000000000002</v>
      </c>
    </row>
    <row r="5" spans="1:5" x14ac:dyDescent="0.25">
      <c r="A5" t="s">
        <v>3</v>
      </c>
      <c r="B5" s="17">
        <v>1187</v>
      </c>
      <c r="C5" s="17">
        <v>1202.4000000000001</v>
      </c>
      <c r="D5" s="17">
        <v>1208.5999999999999</v>
      </c>
      <c r="E5" s="17">
        <v>1209.9000000000001</v>
      </c>
    </row>
    <row r="6" spans="1:5" x14ac:dyDescent="0.25">
      <c r="A6" t="s">
        <v>4</v>
      </c>
      <c r="B6" s="17">
        <v>15588.4</v>
      </c>
      <c r="C6" s="17">
        <v>15982.7</v>
      </c>
      <c r="D6" s="17">
        <v>15999.9</v>
      </c>
      <c r="E6" s="17">
        <v>16054.1</v>
      </c>
    </row>
    <row r="7" spans="1:5" x14ac:dyDescent="0.25">
      <c r="A7" t="s">
        <v>5</v>
      </c>
      <c r="B7" s="17">
        <v>2453.4</v>
      </c>
      <c r="C7" s="17">
        <v>2504.9</v>
      </c>
      <c r="D7" s="17">
        <v>2509.6</v>
      </c>
      <c r="E7" s="17">
        <v>2514.5</v>
      </c>
    </row>
    <row r="8" spans="1:5" x14ac:dyDescent="0.25">
      <c r="A8" t="s">
        <v>6</v>
      </c>
      <c r="B8" s="17">
        <v>1665.7</v>
      </c>
      <c r="C8" s="17">
        <v>1686</v>
      </c>
      <c r="D8" s="17">
        <v>1685.4</v>
      </c>
      <c r="E8" s="17">
        <v>1691.8</v>
      </c>
    </row>
    <row r="9" spans="1:5" x14ac:dyDescent="0.25">
      <c r="A9" t="s">
        <v>170</v>
      </c>
      <c r="B9">
        <v>437.4</v>
      </c>
      <c r="C9">
        <v>444</v>
      </c>
      <c r="D9">
        <v>442.3</v>
      </c>
      <c r="E9">
        <v>443.1</v>
      </c>
    </row>
    <row r="10" spans="1:5" x14ac:dyDescent="0.25">
      <c r="A10" t="s">
        <v>171</v>
      </c>
      <c r="B10">
        <v>752.4</v>
      </c>
      <c r="C10">
        <v>760.3</v>
      </c>
      <c r="D10">
        <v>761.8</v>
      </c>
      <c r="E10">
        <v>765.5</v>
      </c>
    </row>
    <row r="11" spans="1:5" x14ac:dyDescent="0.25">
      <c r="A11" t="s">
        <v>9</v>
      </c>
      <c r="B11" s="17">
        <v>7790.6</v>
      </c>
      <c r="C11" s="17">
        <v>8021</v>
      </c>
      <c r="D11" s="17">
        <v>8042</v>
      </c>
      <c r="E11" s="17">
        <v>8059.1</v>
      </c>
    </row>
    <row r="12" spans="1:5" x14ac:dyDescent="0.25">
      <c r="A12" t="s">
        <v>10</v>
      </c>
      <c r="B12" s="17">
        <v>4137.8999999999996</v>
      </c>
      <c r="C12" s="17">
        <v>4240.1000000000004</v>
      </c>
      <c r="D12" s="17">
        <v>4248.8999999999996</v>
      </c>
      <c r="E12" s="17">
        <v>4252.8</v>
      </c>
    </row>
    <row r="13" spans="1:5" x14ac:dyDescent="0.25">
      <c r="A13" t="s">
        <v>162</v>
      </c>
      <c r="B13">
        <v>624.5</v>
      </c>
      <c r="C13">
        <v>630.70000000000005</v>
      </c>
      <c r="D13">
        <v>631.29999999999995</v>
      </c>
      <c r="E13">
        <v>633</v>
      </c>
    </row>
    <row r="14" spans="1:5" x14ac:dyDescent="0.25">
      <c r="A14" t="s">
        <v>12</v>
      </c>
      <c r="B14">
        <v>654.1</v>
      </c>
      <c r="C14">
        <v>673.6</v>
      </c>
      <c r="D14">
        <v>675.5</v>
      </c>
      <c r="E14">
        <v>676.1</v>
      </c>
    </row>
    <row r="15" spans="1:5" x14ac:dyDescent="0.25">
      <c r="A15" t="s">
        <v>13</v>
      </c>
      <c r="B15" s="17">
        <v>5867.4</v>
      </c>
      <c r="C15" s="17">
        <v>5914.9</v>
      </c>
      <c r="D15" s="17">
        <v>5920.3</v>
      </c>
      <c r="E15" s="17">
        <v>5929.5</v>
      </c>
    </row>
    <row r="16" spans="1:5" x14ac:dyDescent="0.25">
      <c r="A16" t="s">
        <v>14</v>
      </c>
      <c r="B16" s="17">
        <v>2980.1</v>
      </c>
      <c r="C16" s="17">
        <v>3022.5</v>
      </c>
      <c r="D16" s="17">
        <v>3032</v>
      </c>
      <c r="E16" s="17">
        <v>3042.8</v>
      </c>
    </row>
    <row r="17" spans="1:5" x14ac:dyDescent="0.25">
      <c r="A17" t="s">
        <v>15</v>
      </c>
      <c r="B17" s="17">
        <v>1546.8</v>
      </c>
      <c r="C17" s="17">
        <v>1567.7</v>
      </c>
      <c r="D17" s="17">
        <v>1566</v>
      </c>
      <c r="E17" s="17">
        <v>1568.2</v>
      </c>
    </row>
    <row r="18" spans="1:5" x14ac:dyDescent="0.25">
      <c r="A18" t="s">
        <v>16</v>
      </c>
      <c r="B18" s="17">
        <v>1392</v>
      </c>
      <c r="C18" s="17">
        <v>1403.9</v>
      </c>
      <c r="D18" s="17">
        <v>1402.3</v>
      </c>
      <c r="E18" s="17">
        <v>1398.5</v>
      </c>
    </row>
    <row r="19" spans="1:5" x14ac:dyDescent="0.25">
      <c r="A19" t="s">
        <v>17</v>
      </c>
      <c r="B19" s="17">
        <v>1853.2</v>
      </c>
      <c r="C19" s="17">
        <v>1879.2</v>
      </c>
      <c r="D19" s="17">
        <v>1887.4</v>
      </c>
      <c r="E19" s="17">
        <v>1892.5</v>
      </c>
    </row>
    <row r="20" spans="1:5" x14ac:dyDescent="0.25">
      <c r="A20" t="s">
        <v>18</v>
      </c>
      <c r="B20" s="17">
        <v>1978</v>
      </c>
      <c r="C20" s="17">
        <v>1982.4</v>
      </c>
      <c r="D20" s="17">
        <v>1985.9</v>
      </c>
      <c r="E20" s="17">
        <v>1989.8</v>
      </c>
    </row>
    <row r="21" spans="1:5" x14ac:dyDescent="0.25">
      <c r="A21" t="s">
        <v>19</v>
      </c>
      <c r="B21">
        <v>604.9</v>
      </c>
      <c r="C21">
        <v>605.70000000000005</v>
      </c>
      <c r="D21">
        <v>608.4</v>
      </c>
      <c r="E21">
        <v>609.9</v>
      </c>
    </row>
    <row r="22" spans="1:5" x14ac:dyDescent="0.25">
      <c r="A22" t="s">
        <v>163</v>
      </c>
      <c r="B22" s="17">
        <v>2619.8000000000002</v>
      </c>
      <c r="C22" s="17">
        <v>2636.8</v>
      </c>
      <c r="D22" s="17">
        <v>2653.1</v>
      </c>
      <c r="E22" s="17">
        <v>2666.6</v>
      </c>
    </row>
    <row r="23" spans="1:5" x14ac:dyDescent="0.25">
      <c r="A23" t="s">
        <v>21</v>
      </c>
      <c r="B23" s="17">
        <v>3407.2</v>
      </c>
      <c r="C23" s="17">
        <v>3459.2</v>
      </c>
      <c r="D23" s="17">
        <v>3470.4</v>
      </c>
      <c r="E23" s="17">
        <v>3477.8</v>
      </c>
    </row>
    <row r="24" spans="1:5" x14ac:dyDescent="0.25">
      <c r="A24" t="s">
        <v>22</v>
      </c>
      <c r="B24" s="17">
        <v>4170.6000000000004</v>
      </c>
      <c r="C24" s="17">
        <v>4251.8999999999996</v>
      </c>
      <c r="D24" s="17">
        <v>4252.1000000000004</v>
      </c>
      <c r="E24" s="17">
        <v>4277.8</v>
      </c>
    </row>
    <row r="25" spans="1:5" x14ac:dyDescent="0.25">
      <c r="A25" t="s">
        <v>23</v>
      </c>
      <c r="B25" s="17">
        <v>2809.3</v>
      </c>
      <c r="C25" s="17">
        <v>2844.6</v>
      </c>
      <c r="D25" s="17">
        <v>2852.1</v>
      </c>
      <c r="E25" s="17">
        <v>2851.9</v>
      </c>
    </row>
    <row r="26" spans="1:5" x14ac:dyDescent="0.25">
      <c r="A26" t="s">
        <v>24</v>
      </c>
      <c r="B26" s="17">
        <v>1116.8</v>
      </c>
      <c r="C26" s="17">
        <v>1123.2</v>
      </c>
      <c r="D26" s="17">
        <v>1125.5</v>
      </c>
      <c r="E26" s="17">
        <v>1129.0999999999999</v>
      </c>
    </row>
    <row r="27" spans="1:5" x14ac:dyDescent="0.25">
      <c r="A27" t="s">
        <v>25</v>
      </c>
      <c r="B27" s="17">
        <v>2735</v>
      </c>
      <c r="C27" s="17">
        <v>2758.6</v>
      </c>
      <c r="D27" s="17">
        <v>2750.4</v>
      </c>
      <c r="E27" s="17">
        <v>2757</v>
      </c>
    </row>
    <row r="28" spans="1:5" x14ac:dyDescent="0.25">
      <c r="A28" t="s">
        <v>26</v>
      </c>
      <c r="B28">
        <v>453.5</v>
      </c>
      <c r="C28">
        <v>456.5</v>
      </c>
      <c r="D28">
        <v>458.4</v>
      </c>
      <c r="E28">
        <v>458.4</v>
      </c>
    </row>
    <row r="29" spans="1:5" x14ac:dyDescent="0.25">
      <c r="A29" t="s">
        <v>164</v>
      </c>
      <c r="B29">
        <v>992.9</v>
      </c>
      <c r="C29" s="17">
        <v>1004.4</v>
      </c>
      <c r="D29" s="17">
        <v>1003.5</v>
      </c>
      <c r="E29">
        <v>998.7</v>
      </c>
    </row>
    <row r="30" spans="1:5" x14ac:dyDescent="0.25">
      <c r="A30" t="s">
        <v>28</v>
      </c>
      <c r="B30" s="17">
        <v>1212.8</v>
      </c>
      <c r="C30" s="17">
        <v>1236.0999999999999</v>
      </c>
      <c r="D30" s="17">
        <v>1246.3</v>
      </c>
      <c r="E30" s="17">
        <v>1254.3</v>
      </c>
    </row>
    <row r="31" spans="1:5" x14ac:dyDescent="0.25">
      <c r="A31" t="s">
        <v>29</v>
      </c>
      <c r="B31">
        <v>645.70000000000005</v>
      </c>
      <c r="C31">
        <v>654.29999999999995</v>
      </c>
      <c r="D31">
        <v>652.29999999999995</v>
      </c>
      <c r="E31">
        <v>657.1</v>
      </c>
    </row>
    <row r="32" spans="1:5" x14ac:dyDescent="0.25">
      <c r="A32" t="s">
        <v>30</v>
      </c>
      <c r="B32" s="17">
        <v>3966.3</v>
      </c>
      <c r="C32" s="17">
        <v>3998.4</v>
      </c>
      <c r="D32" s="17">
        <v>4002.3</v>
      </c>
      <c r="E32" s="17">
        <v>4012.4</v>
      </c>
    </row>
    <row r="33" spans="1:5" x14ac:dyDescent="0.25">
      <c r="A33" t="s">
        <v>31</v>
      </c>
      <c r="B33">
        <v>819.6</v>
      </c>
      <c r="C33">
        <v>827.5</v>
      </c>
      <c r="D33">
        <v>830.1</v>
      </c>
      <c r="E33">
        <v>827.9</v>
      </c>
    </row>
    <row r="34" spans="1:5" x14ac:dyDescent="0.25">
      <c r="A34" t="s">
        <v>32</v>
      </c>
      <c r="B34" s="17">
        <v>9084.7000000000007</v>
      </c>
      <c r="C34" s="17">
        <v>9191.2999999999993</v>
      </c>
      <c r="D34" s="17">
        <v>9176.6</v>
      </c>
      <c r="E34" s="17">
        <v>9219.2999999999993</v>
      </c>
    </row>
    <row r="35" spans="1:5" x14ac:dyDescent="0.25">
      <c r="A35" t="s">
        <v>33</v>
      </c>
      <c r="B35" s="17">
        <v>4134.3999999999996</v>
      </c>
      <c r="C35" s="17">
        <v>4220.3999999999996</v>
      </c>
      <c r="D35" s="17">
        <v>4232.8</v>
      </c>
      <c r="E35" s="17">
        <v>4243.2</v>
      </c>
    </row>
    <row r="36" spans="1:5" x14ac:dyDescent="0.25">
      <c r="A36" t="s">
        <v>34</v>
      </c>
      <c r="B36">
        <v>459.2</v>
      </c>
      <c r="C36">
        <v>467.9</v>
      </c>
      <c r="D36">
        <v>468</v>
      </c>
      <c r="E36">
        <v>462.7</v>
      </c>
    </row>
    <row r="37" spans="1:5" x14ac:dyDescent="0.25">
      <c r="A37" t="s">
        <v>35</v>
      </c>
      <c r="B37" s="17">
        <v>5330.3</v>
      </c>
      <c r="C37" s="17">
        <v>5388.6</v>
      </c>
      <c r="D37" s="17">
        <v>5395</v>
      </c>
      <c r="E37" s="17">
        <v>5407</v>
      </c>
    </row>
    <row r="38" spans="1:5" x14ac:dyDescent="0.25">
      <c r="A38" t="s">
        <v>165</v>
      </c>
      <c r="B38" s="17">
        <v>1646.5</v>
      </c>
      <c r="C38" s="17">
        <v>1660.1</v>
      </c>
      <c r="D38" s="17">
        <v>1662.8</v>
      </c>
      <c r="E38" s="17">
        <v>1661.6</v>
      </c>
    </row>
    <row r="39" spans="1:5" x14ac:dyDescent="0.25">
      <c r="A39" t="s">
        <v>37</v>
      </c>
      <c r="B39" s="17">
        <v>1714.1</v>
      </c>
      <c r="C39" s="17">
        <v>1762.9</v>
      </c>
      <c r="D39" s="17">
        <v>1768.9</v>
      </c>
      <c r="E39" s="17">
        <v>1767.5</v>
      </c>
    </row>
    <row r="40" spans="1:5" x14ac:dyDescent="0.25">
      <c r="A40" t="s">
        <v>38</v>
      </c>
      <c r="B40" s="17">
        <v>5790.1</v>
      </c>
      <c r="C40" s="17">
        <v>5818.8</v>
      </c>
      <c r="D40" s="17">
        <v>5838.7</v>
      </c>
      <c r="E40" s="17">
        <v>5856.9</v>
      </c>
    </row>
    <row r="41" spans="1:5" x14ac:dyDescent="0.25">
      <c r="A41" t="s">
        <v>39</v>
      </c>
      <c r="B41">
        <v>478</v>
      </c>
      <c r="C41">
        <v>480.8</v>
      </c>
      <c r="D41">
        <v>481.3</v>
      </c>
      <c r="E41">
        <v>484.7</v>
      </c>
    </row>
    <row r="42" spans="1:5" x14ac:dyDescent="0.25">
      <c r="A42" t="s">
        <v>40</v>
      </c>
      <c r="B42" s="17">
        <v>1945.3</v>
      </c>
      <c r="C42" s="17">
        <v>1987</v>
      </c>
      <c r="D42" s="17">
        <v>1996.8</v>
      </c>
      <c r="E42" s="17">
        <v>1991.9</v>
      </c>
    </row>
    <row r="43" spans="1:5" x14ac:dyDescent="0.25">
      <c r="A43" t="s">
        <v>166</v>
      </c>
      <c r="B43">
        <v>423</v>
      </c>
      <c r="C43">
        <v>429.5</v>
      </c>
      <c r="D43">
        <v>429.3</v>
      </c>
      <c r="E43">
        <v>430.4</v>
      </c>
    </row>
    <row r="44" spans="1:5" x14ac:dyDescent="0.25">
      <c r="A44" t="s">
        <v>167</v>
      </c>
      <c r="B44" s="17">
        <v>2807</v>
      </c>
      <c r="C44" s="17">
        <v>2845</v>
      </c>
      <c r="D44" s="17">
        <v>2850.8</v>
      </c>
      <c r="E44" s="17">
        <v>2860.8</v>
      </c>
    </row>
    <row r="45" spans="1:5" x14ac:dyDescent="0.25">
      <c r="A45" t="s">
        <v>43</v>
      </c>
      <c r="B45" s="17">
        <v>11502.3</v>
      </c>
      <c r="C45" s="17">
        <v>11753.4</v>
      </c>
      <c r="D45" s="17">
        <v>11755.5</v>
      </c>
      <c r="E45" s="17">
        <v>11788.7</v>
      </c>
    </row>
    <row r="46" spans="1:5" x14ac:dyDescent="0.25">
      <c r="A46" t="s">
        <v>44</v>
      </c>
      <c r="B46" s="17">
        <v>1323.2</v>
      </c>
      <c r="C46" s="17">
        <v>1369.7</v>
      </c>
      <c r="D46" s="17">
        <v>1371.3</v>
      </c>
      <c r="E46" s="17">
        <v>1374.6</v>
      </c>
    </row>
    <row r="47" spans="1:5" x14ac:dyDescent="0.25">
      <c r="A47" t="s">
        <v>45</v>
      </c>
      <c r="B47">
        <v>308.89999999999998</v>
      </c>
      <c r="C47">
        <v>313.89999999999998</v>
      </c>
      <c r="D47">
        <v>315</v>
      </c>
      <c r="E47">
        <v>312.89999999999998</v>
      </c>
    </row>
    <row r="48" spans="1:5" x14ac:dyDescent="0.25">
      <c r="A48" t="s">
        <v>46</v>
      </c>
      <c r="B48" s="17">
        <v>3778.7</v>
      </c>
      <c r="C48" s="17">
        <v>3785.6</v>
      </c>
      <c r="D48" s="17">
        <v>3802.7</v>
      </c>
      <c r="E48" s="17">
        <v>3808.6</v>
      </c>
    </row>
    <row r="49" spans="1:5" x14ac:dyDescent="0.25">
      <c r="A49" t="s">
        <v>47</v>
      </c>
      <c r="B49" s="17">
        <v>3057.7</v>
      </c>
      <c r="C49" s="17">
        <v>3153.8</v>
      </c>
      <c r="D49" s="17">
        <v>3161.6</v>
      </c>
      <c r="E49" s="17">
        <v>3169.3</v>
      </c>
    </row>
    <row r="50" spans="1:5" x14ac:dyDescent="0.25">
      <c r="A50" t="s">
        <v>48</v>
      </c>
      <c r="B50">
        <v>774.2</v>
      </c>
      <c r="C50">
        <v>756.1</v>
      </c>
      <c r="D50">
        <v>755.5</v>
      </c>
      <c r="E50">
        <v>757.6</v>
      </c>
    </row>
    <row r="51" spans="1:5" x14ac:dyDescent="0.25">
      <c r="A51" t="s">
        <v>49</v>
      </c>
      <c r="B51" s="17">
        <v>2838.6</v>
      </c>
      <c r="C51" s="17">
        <v>2885.8</v>
      </c>
      <c r="D51" s="17">
        <v>2885.9</v>
      </c>
      <c r="E51" s="17">
        <v>2877.3</v>
      </c>
    </row>
    <row r="52" spans="1:5" x14ac:dyDescent="0.25">
      <c r="A52" t="s">
        <v>50</v>
      </c>
      <c r="B52">
        <v>292.7</v>
      </c>
      <c r="C52">
        <v>295.8</v>
      </c>
      <c r="D52">
        <v>294.8</v>
      </c>
      <c r="E52">
        <v>292.89999999999998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B2" sqref="B2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9" x14ac:dyDescent="0.2">
      <c r="A1" s="9" t="s">
        <v>51</v>
      </c>
      <c r="B1" s="12">
        <f>Employment_Table!C3</f>
        <v>5.3</v>
      </c>
      <c r="C1" s="22">
        <f>Employment_Table!D3</f>
        <v>-0.79999999999999982</v>
      </c>
      <c r="D1" s="22">
        <f>Employment_Table!E3</f>
        <v>2.1129244746485032</v>
      </c>
      <c r="E1" s="22">
        <f>Employment_Table!F3</f>
        <v>0.25165865934568821</v>
      </c>
    </row>
    <row r="2" spans="1:9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9" x14ac:dyDescent="0.2">
      <c r="A3" s="8" t="s">
        <v>44</v>
      </c>
      <c r="B3" s="7">
        <f>Employment_Table!C48</f>
        <v>3.5</v>
      </c>
      <c r="C3" s="7">
        <f>Employment_Table!D48</f>
        <v>-0.20000000000000018</v>
      </c>
      <c r="D3" s="26">
        <f>Employment_Table!E48</f>
        <v>4.2959607399018607</v>
      </c>
      <c r="E3" s="26">
        <f>Employment_Table!F48</f>
        <v>1.1294526498696777</v>
      </c>
    </row>
    <row r="4" spans="1:9" x14ac:dyDescent="0.2">
      <c r="A4" s="8" t="s">
        <v>47</v>
      </c>
      <c r="B4" s="7">
        <f>Employment_Table!C51</f>
        <v>5.3</v>
      </c>
      <c r="C4" s="7">
        <f>Employment_Table!D51</f>
        <v>-0.79999999999999982</v>
      </c>
      <c r="D4" s="26">
        <f>Employment_Table!E51</f>
        <v>3.4834795655435569</v>
      </c>
      <c r="E4" s="26">
        <f>Employment_Table!F51</f>
        <v>2.6584122359795792</v>
      </c>
    </row>
    <row r="5" spans="1:9" x14ac:dyDescent="0.2">
      <c r="A5" s="8" t="s">
        <v>9</v>
      </c>
      <c r="B5" s="7">
        <f>Employment_Table!C13</f>
        <v>5.5</v>
      </c>
      <c r="C5" s="7">
        <f>Employment_Table!D13</f>
        <v>-0.59999999999999964</v>
      </c>
      <c r="D5" s="1">
        <f>Employment_Table!E13</f>
        <v>3.4108090100709809</v>
      </c>
      <c r="E5" s="1">
        <f>Employment_Table!F13</f>
        <v>9.3196644920778837E-2</v>
      </c>
    </row>
    <row r="6" spans="1:9" x14ac:dyDescent="0.2">
      <c r="A6" s="8" t="s">
        <v>28</v>
      </c>
      <c r="B6" s="7">
        <f>Employment_Table!C32</f>
        <v>6.9</v>
      </c>
      <c r="C6" s="7">
        <f>Employment_Table!D32</f>
        <v>-0.89999999999999947</v>
      </c>
      <c r="D6" s="1">
        <f>Employment_Table!E32</f>
        <v>3.4934497816593746</v>
      </c>
      <c r="E6" s="1">
        <f>Employment_Table!F32</f>
        <v>2.7080581241743618</v>
      </c>
    </row>
    <row r="7" spans="1:9" x14ac:dyDescent="0.2">
      <c r="A7" s="23" t="s">
        <v>12</v>
      </c>
      <c r="B7" s="24">
        <f>Employment_Table!C16</f>
        <v>4</v>
      </c>
      <c r="C7" s="24">
        <f>Employment_Table!D16</f>
        <v>-0.90000000000000036</v>
      </c>
      <c r="D7" s="26">
        <f>Employment_Table!E16</f>
        <v>2.580152671755731</v>
      </c>
      <c r="E7" s="26">
        <f>Employment_Table!F16</f>
        <v>1.3559322033898313</v>
      </c>
    </row>
    <row r="8" spans="1:9" x14ac:dyDescent="0.2">
      <c r="A8" s="23" t="s">
        <v>37</v>
      </c>
      <c r="B8" s="24">
        <f>Employment_Table!C41</f>
        <v>5.5</v>
      </c>
      <c r="C8" s="24">
        <f>Employment_Table!D41</f>
        <v>-1.5</v>
      </c>
      <c r="D8" s="26">
        <f>Employment_Table!E41</f>
        <v>3.2047546905955127</v>
      </c>
      <c r="E8" s="26">
        <f>Employment_Table!F41</f>
        <v>2.7313076135199621</v>
      </c>
    </row>
    <row r="9" spans="1:9" x14ac:dyDescent="0.2">
      <c r="A9" s="23" t="s">
        <v>4</v>
      </c>
      <c r="B9" s="24">
        <f>Employment_Table!C8</f>
        <v>6.3</v>
      </c>
      <c r="C9" s="24">
        <f>Employment_Table!D8</f>
        <v>-1.2000000000000002</v>
      </c>
      <c r="D9" s="26">
        <f>Employment_Table!E8</f>
        <v>2.9595314982828302</v>
      </c>
      <c r="E9" s="26">
        <f>Employment_Table!F8</f>
        <v>1.080901305396198</v>
      </c>
    </row>
    <row r="10" spans="1:9" x14ac:dyDescent="0.2">
      <c r="A10" s="8" t="s">
        <v>10</v>
      </c>
      <c r="B10" s="7">
        <f>Employment_Table!C14</f>
        <v>6.1</v>
      </c>
      <c r="C10" s="7">
        <f>Employment_Table!D14</f>
        <v>-1.2000000000000002</v>
      </c>
      <c r="D10" s="1">
        <f>Employment_Table!E14</f>
        <v>2.5554484088717411</v>
      </c>
      <c r="E10" s="1">
        <f>Employment_Table!F14</f>
        <v>-0.18989190768332609</v>
      </c>
    </row>
    <row r="11" spans="1:9" x14ac:dyDescent="0.2">
      <c r="A11" s="8" t="s">
        <v>33</v>
      </c>
      <c r="B11" s="7">
        <f>Employment_Table!C37</f>
        <v>5.8</v>
      </c>
      <c r="C11" s="7">
        <f>Employment_Table!D37</f>
        <v>-0.40000000000000036</v>
      </c>
      <c r="D11" s="1">
        <f>Employment_Table!E37</f>
        <v>2.3547880690737877</v>
      </c>
      <c r="E11" s="1">
        <f>Employment_Table!F37</f>
        <v>-1.1859913492395679</v>
      </c>
    </row>
    <row r="12" spans="1:9" x14ac:dyDescent="0.2">
      <c r="A12" s="23" t="s">
        <v>22</v>
      </c>
      <c r="B12" s="24">
        <f>Employment_Table!C26</f>
        <v>5.5</v>
      </c>
      <c r="C12" s="24">
        <f>Employment_Table!D26</f>
        <v>-1.5999999999999996</v>
      </c>
      <c r="D12" s="1">
        <f>Employment_Table!E26</f>
        <v>2.1632721281726663</v>
      </c>
      <c r="E12" s="1">
        <f>Employment_Table!F26</f>
        <v>-0.95637583892618228</v>
      </c>
    </row>
    <row r="13" spans="1:9" x14ac:dyDescent="0.2">
      <c r="A13" s="23" t="s">
        <v>5</v>
      </c>
      <c r="B13" s="24">
        <f>Employment_Table!C9</f>
        <v>4.4000000000000004</v>
      </c>
      <c r="C13" s="24">
        <f>Employment_Table!D9</f>
        <v>-0.59999999999999964</v>
      </c>
      <c r="D13" s="26">
        <f>Employment_Table!E9</f>
        <v>2.6583204617510736</v>
      </c>
      <c r="E13" s="26">
        <f>Employment_Table!F9</f>
        <v>1.8106190359677088</v>
      </c>
    </row>
    <row r="14" spans="1:9" x14ac:dyDescent="0.2">
      <c r="A14" s="8" t="s">
        <v>43</v>
      </c>
      <c r="B14" s="7">
        <f>Employment_Table!C47</f>
        <v>4.2</v>
      </c>
      <c r="C14" s="7">
        <f>Employment_Table!D47</f>
        <v>-0.79999999999999982</v>
      </c>
      <c r="D14" s="26">
        <f>Employment_Table!E47</f>
        <v>2.3402004647452568</v>
      </c>
      <c r="E14" s="26">
        <f>Employment_Table!F47</f>
        <v>1.1968521149852585</v>
      </c>
    </row>
    <row r="15" spans="1:9" x14ac:dyDescent="0.2">
      <c r="A15" s="8" t="s">
        <v>2</v>
      </c>
      <c r="B15" s="7">
        <f>Employment_Table!C6</f>
        <v>5.9</v>
      </c>
      <c r="C15" s="7">
        <f>Employment_Table!D6</f>
        <v>-0.89999999999999947</v>
      </c>
      <c r="D15" s="26">
        <f>Employment_Table!E6</f>
        <v>2.0447184609981628</v>
      </c>
      <c r="E15" s="26">
        <f>Employment_Table!F6</f>
        <v>-0.70662768031188872</v>
      </c>
    </row>
    <row r="16" spans="1:9" x14ac:dyDescent="0.2">
      <c r="A16" s="23" t="s">
        <v>40</v>
      </c>
      <c r="B16" s="24">
        <f>Employment_Table!C44</f>
        <v>6.6</v>
      </c>
      <c r="C16" s="24">
        <f>Employment_Table!D44</f>
        <v>0.29999999999999982</v>
      </c>
      <c r="D16" s="26">
        <f>Employment_Table!E44</f>
        <v>2.9088292733066234</v>
      </c>
      <c r="E16" s="26">
        <f>Employment_Table!F44</f>
        <v>1.8002812939521773</v>
      </c>
    </row>
    <row r="17" spans="1:5" x14ac:dyDescent="0.2">
      <c r="A17" s="23" t="s">
        <v>17</v>
      </c>
      <c r="B17" s="24">
        <f>Employment_Table!C21</f>
        <v>5.0999999999999996</v>
      </c>
      <c r="C17" s="24">
        <f>Employment_Table!D21</f>
        <v>-1.4000000000000004</v>
      </c>
      <c r="D17" s="1">
        <f>Employment_Table!E21</f>
        <v>2.1627743918882558</v>
      </c>
      <c r="E17" s="1">
        <f>Employment_Table!F21</f>
        <v>0.55710306406684396</v>
      </c>
    </row>
    <row r="18" spans="1:5" x14ac:dyDescent="0.2">
      <c r="A18" s="8" t="s">
        <v>14</v>
      </c>
      <c r="B18" s="7">
        <f>Employment_Table!C18</f>
        <v>4.9000000000000004</v>
      </c>
      <c r="C18" s="7">
        <f>Employment_Table!D18</f>
        <v>-1</v>
      </c>
      <c r="D18" s="1">
        <f>Employment_Table!E18</f>
        <v>2.0174262734584447</v>
      </c>
      <c r="E18" s="1">
        <f>Employment_Table!F18</f>
        <v>1.9365375641623883</v>
      </c>
    </row>
    <row r="19" spans="1:5" x14ac:dyDescent="0.2">
      <c r="A19" s="23" t="s">
        <v>21</v>
      </c>
      <c r="B19" s="24">
        <f>Employment_Table!C25</f>
        <v>4.5999999999999996</v>
      </c>
      <c r="C19" s="24">
        <f>Employment_Table!D25</f>
        <v>-1.1000000000000005</v>
      </c>
      <c r="D19" s="26">
        <f>Employment_Table!E25</f>
        <v>2.1298412140387857</v>
      </c>
      <c r="E19" s="26">
        <f>Employment_Table!F25</f>
        <v>2.1300199689372246</v>
      </c>
    </row>
    <row r="20" spans="1:5" x14ac:dyDescent="0.2">
      <c r="A20" s="8" t="s">
        <v>3</v>
      </c>
      <c r="B20" s="7">
        <f>Employment_Table!C7</f>
        <v>5.7</v>
      </c>
      <c r="C20" s="7">
        <f>Employment_Table!D7</f>
        <v>-0.39999999999999947</v>
      </c>
      <c r="D20" s="1">
        <f>Employment_Table!E7</f>
        <v>1.9611143843111023</v>
      </c>
      <c r="E20" s="1">
        <f>Employment_Table!F7</f>
        <v>-4.6816479400746402E-2</v>
      </c>
    </row>
    <row r="21" spans="1:5" x14ac:dyDescent="0.2">
      <c r="A21" s="8" t="s">
        <v>42</v>
      </c>
      <c r="B21" s="7">
        <f>Employment_Table!C46</f>
        <v>5.7</v>
      </c>
      <c r="C21" s="7">
        <f>Employment_Table!D46</f>
        <v>-0.89999999999999947</v>
      </c>
      <c r="D21" s="1">
        <f>Employment_Table!E46</f>
        <v>2.1767786526060817</v>
      </c>
      <c r="E21" s="1">
        <f>Employment_Table!F46</f>
        <v>-0.16486104569006788</v>
      </c>
    </row>
    <row r="22" spans="1:5" x14ac:dyDescent="0.2">
      <c r="A22" s="8" t="s">
        <v>20</v>
      </c>
      <c r="B22" s="7">
        <f>Employment_Table!C24</f>
        <v>5.2</v>
      </c>
      <c r="C22" s="7">
        <f>Employment_Table!D24</f>
        <v>-0.59999999999999964</v>
      </c>
      <c r="D22" s="26">
        <f>Employment_Table!E24</f>
        <v>1.4846194946950719</v>
      </c>
      <c r="E22" s="26">
        <f>Employment_Table!F24</f>
        <v>9.8853301700274621E-2</v>
      </c>
    </row>
    <row r="23" spans="1:5" x14ac:dyDescent="0.2">
      <c r="A23" s="8" t="s">
        <v>29</v>
      </c>
      <c r="B23" s="7">
        <f>Employment_Table!C33</f>
        <v>3.8</v>
      </c>
      <c r="C23" s="7">
        <f>Employment_Table!D33</f>
        <v>-0.5</v>
      </c>
      <c r="D23" s="1">
        <f>Employment_Table!E33</f>
        <v>1.110939669804023</v>
      </c>
      <c r="E23" s="1">
        <f>Employment_Table!F33</f>
        <v>-0.88495575221240186</v>
      </c>
    </row>
    <row r="24" spans="1:5" x14ac:dyDescent="0.2">
      <c r="A24" s="23" t="s">
        <v>41</v>
      </c>
      <c r="B24" s="24">
        <f>Employment_Table!C45</f>
        <v>3.8</v>
      </c>
      <c r="C24" s="24">
        <f>Employment_Table!D45</f>
        <v>0.39999999999999991</v>
      </c>
      <c r="D24" s="1">
        <f>Employment_Table!E45</f>
        <v>2.3151429246397459</v>
      </c>
      <c r="E24" s="1">
        <f>Employment_Table!F45</f>
        <v>0.64102564102563875</v>
      </c>
    </row>
    <row r="25" spans="1:5" x14ac:dyDescent="0.2">
      <c r="A25" s="8" t="s">
        <v>8</v>
      </c>
      <c r="B25" s="7">
        <f>Employment_Table!C12</f>
        <v>7</v>
      </c>
      <c r="C25" s="7">
        <f>Employment_Table!D12</f>
        <v>-0.79999999999999982</v>
      </c>
      <c r="D25" s="1">
        <f>Employment_Table!E12</f>
        <v>1.2224289131012478</v>
      </c>
      <c r="E25" s="1">
        <f>Employment_Table!F12</f>
        <v>0.76759061833688857</v>
      </c>
    </row>
    <row r="26" spans="1:5" x14ac:dyDescent="0.2">
      <c r="A26" s="8" t="s">
        <v>6</v>
      </c>
      <c r="B26" s="7">
        <f>Employment_Table!C10</f>
        <v>5.7</v>
      </c>
      <c r="C26" s="7">
        <f>Employment_Table!D10</f>
        <v>-0.79999999999999982</v>
      </c>
      <c r="D26" s="1">
        <f>Employment_Table!E10</f>
        <v>1.6217190221635036</v>
      </c>
      <c r="E26" s="1">
        <f>Employment_Table!F10</f>
        <v>-0.37688442211055717</v>
      </c>
    </row>
    <row r="27" spans="1:5" x14ac:dyDescent="0.2">
      <c r="A27" s="23" t="s">
        <v>0</v>
      </c>
      <c r="B27" s="24">
        <f>Employment_Table!C4</f>
        <v>6.1</v>
      </c>
      <c r="C27" s="24">
        <f>Employment_Table!D4</f>
        <v>-0.70000000000000018</v>
      </c>
      <c r="D27" s="1">
        <f>Employment_Table!E4</f>
        <v>1.3705768930116102</v>
      </c>
      <c r="E27" s="1">
        <f>Employment_Table!F4</f>
        <v>0.82337317397078724</v>
      </c>
    </row>
    <row r="28" spans="1:5" x14ac:dyDescent="0.2">
      <c r="A28" s="8" t="s">
        <v>23</v>
      </c>
      <c r="B28" s="7">
        <f>Employment_Table!C27</f>
        <v>3.9</v>
      </c>
      <c r="C28" s="7">
        <f>Employment_Table!D27</f>
        <v>0</v>
      </c>
      <c r="D28" s="1">
        <f>Employment_Table!E27</f>
        <v>1.3060297405685484</v>
      </c>
      <c r="E28" s="1">
        <f>Employment_Table!F27</f>
        <v>-0.68932731162347771</v>
      </c>
    </row>
    <row r="29" spans="1:5" x14ac:dyDescent="0.2">
      <c r="A29" s="8" t="s">
        <v>32</v>
      </c>
      <c r="B29" s="7">
        <f>Employment_Table!C36</f>
        <v>5.5</v>
      </c>
      <c r="C29" s="7">
        <f>Employment_Table!D36</f>
        <v>-0.79999999999999982</v>
      </c>
      <c r="D29" s="1">
        <f>Employment_Table!E36</f>
        <v>1.6902524374408534</v>
      </c>
      <c r="E29" s="1">
        <f>Employment_Table!F36</f>
        <v>7.6617677787838012E-2</v>
      </c>
    </row>
    <row r="30" spans="1:5" x14ac:dyDescent="0.2">
      <c r="A30" s="8" t="s">
        <v>35</v>
      </c>
      <c r="B30" s="7">
        <f>Employment_Table!C39</f>
        <v>5.2</v>
      </c>
      <c r="C30" s="7">
        <f>Employment_Table!D39</f>
        <v>-0.39999999999999947</v>
      </c>
      <c r="D30" s="1">
        <f>Employment_Table!E39</f>
        <v>1.3483821292418652</v>
      </c>
      <c r="E30" s="1">
        <f>Employment_Table!F39</f>
        <v>0.8262260127931853</v>
      </c>
    </row>
    <row r="31" spans="1:5" x14ac:dyDescent="0.2">
      <c r="A31" s="23" t="s">
        <v>39</v>
      </c>
      <c r="B31" s="24">
        <f>Employment_Table!C43</f>
        <v>5.9</v>
      </c>
      <c r="C31" s="24">
        <f>Employment_Table!D43</f>
        <v>-1.7999999999999998</v>
      </c>
      <c r="D31" s="1">
        <f>Employment_Table!E43</f>
        <v>1.1927181418706967</v>
      </c>
      <c r="E31" s="1">
        <f>Employment_Table!F43</f>
        <v>-1.3245033112582738</v>
      </c>
    </row>
    <row r="32" spans="1:5" x14ac:dyDescent="0.2">
      <c r="A32" s="8" t="s">
        <v>15</v>
      </c>
      <c r="B32" s="7">
        <f>Employment_Table!C19</f>
        <v>3.7</v>
      </c>
      <c r="C32" s="7">
        <f>Employment_Table!D19</f>
        <v>-0.70000000000000018</v>
      </c>
      <c r="D32" s="26">
        <f>Employment_Table!E19</f>
        <v>1.5124095139606997</v>
      </c>
      <c r="E32" s="26">
        <f>Employment_Table!F19</f>
        <v>1.9786307874950504</v>
      </c>
    </row>
    <row r="33" spans="1:5" x14ac:dyDescent="0.2">
      <c r="A33" s="23" t="s">
        <v>49</v>
      </c>
      <c r="B33" s="24">
        <f>Employment_Table!C53</f>
        <v>4.5999999999999996</v>
      </c>
      <c r="C33" s="24">
        <f>Employment_Table!D53</f>
        <v>-0.80000000000000071</v>
      </c>
      <c r="D33" s="1">
        <f>Employment_Table!E53</f>
        <v>1.3468368674614206</v>
      </c>
      <c r="E33" s="1">
        <f>Employment_Table!F53</f>
        <v>0.51132213294375894</v>
      </c>
    </row>
    <row r="34" spans="1:5" x14ac:dyDescent="0.2">
      <c r="A34" s="8" t="s">
        <v>11</v>
      </c>
      <c r="B34" s="7">
        <f>Employment_Table!C15</f>
        <v>4</v>
      </c>
      <c r="C34" s="7">
        <f>Employment_Table!D15</f>
        <v>-0.40000000000000036</v>
      </c>
      <c r="D34" s="1">
        <f>Employment_Table!E15</f>
        <v>1.538461538461533</v>
      </c>
      <c r="E34" s="1">
        <f>Employment_Table!F15</f>
        <v>-0.71884984025559762</v>
      </c>
    </row>
    <row r="35" spans="1:5" x14ac:dyDescent="0.2">
      <c r="A35" s="23" t="s">
        <v>7</v>
      </c>
      <c r="B35" s="24">
        <f>Employment_Table!C11</f>
        <v>4.7</v>
      </c>
      <c r="C35" s="24">
        <f>Employment_Table!D11</f>
        <v>-1.2000000000000002</v>
      </c>
      <c r="D35" s="1">
        <f>Employment_Table!E11</f>
        <v>1.6662862360191655</v>
      </c>
      <c r="E35" s="1">
        <f>Employment_Table!F11</f>
        <v>1.0852713178294726</v>
      </c>
    </row>
    <row r="36" spans="1:5" x14ac:dyDescent="0.2">
      <c r="A36" s="8" t="s">
        <v>45</v>
      </c>
      <c r="B36" s="7">
        <f>Employment_Table!C49</f>
        <v>3.6</v>
      </c>
      <c r="C36" s="7">
        <f>Employment_Table!D49</f>
        <v>-0.49999999999999956</v>
      </c>
      <c r="D36" s="1">
        <f>Employment_Table!E49</f>
        <v>1.4506769825918697</v>
      </c>
      <c r="E36" s="1">
        <f>Employment_Table!F49</f>
        <v>0.53475935828877219</v>
      </c>
    </row>
    <row r="37" spans="1:5" x14ac:dyDescent="0.2">
      <c r="A37" s="23" t="s">
        <v>30</v>
      </c>
      <c r="B37" s="24">
        <f>Employment_Table!C34</f>
        <v>6.1</v>
      </c>
      <c r="C37" s="24">
        <f>Employment_Table!D34</f>
        <v>-0.40000000000000036</v>
      </c>
      <c r="D37" s="1">
        <f>Employment_Table!E34</f>
        <v>1.0496833287073182</v>
      </c>
      <c r="E37" s="1">
        <f>Employment_Table!F34</f>
        <v>0.3551251008878209</v>
      </c>
    </row>
    <row r="38" spans="1:5" x14ac:dyDescent="0.2">
      <c r="A38" s="8" t="s">
        <v>38</v>
      </c>
      <c r="B38" s="7">
        <f>Employment_Table!C42</f>
        <v>5.4</v>
      </c>
      <c r="C38" s="7">
        <f>Employment_Table!D42</f>
        <v>-0.29999999999999982</v>
      </c>
      <c r="D38" s="1">
        <f>Employment_Table!E42</f>
        <v>1.0018309323936769</v>
      </c>
      <c r="E38" s="1">
        <f>Employment_Table!F42</f>
        <v>-0.18289251547551899</v>
      </c>
    </row>
    <row r="39" spans="1:5" x14ac:dyDescent="0.2">
      <c r="A39" s="23" t="s">
        <v>24</v>
      </c>
      <c r="B39" s="24">
        <f>Employment_Table!C28</f>
        <v>6.6</v>
      </c>
      <c r="C39" s="24">
        <f>Employment_Table!D28</f>
        <v>-1</v>
      </c>
      <c r="D39" s="26">
        <f>Employment_Table!E28</f>
        <v>1.0200429491768137</v>
      </c>
      <c r="E39" s="26">
        <f>Employment_Table!F28</f>
        <v>0.61025223759154645</v>
      </c>
    </row>
    <row r="40" spans="1:5" x14ac:dyDescent="0.2">
      <c r="A40" s="8" t="s">
        <v>26</v>
      </c>
      <c r="B40" s="7">
        <f>Employment_Table!C30</f>
        <v>3.9</v>
      </c>
      <c r="C40" s="7">
        <f>Employment_Table!D30</f>
        <v>-0.80000000000000027</v>
      </c>
      <c r="D40" s="1">
        <f>Employment_Table!E30</f>
        <v>0.52782054101605524</v>
      </c>
      <c r="E40" s="1">
        <f>Employment_Table!F30</f>
        <v>-0.55741360089186509</v>
      </c>
    </row>
    <row r="41" spans="1:5" x14ac:dyDescent="0.2">
      <c r="A41" s="23" t="s">
        <v>13</v>
      </c>
      <c r="B41" s="24">
        <f>Employment_Table!C17</f>
        <v>5.9</v>
      </c>
      <c r="C41" s="24">
        <f>Employment_Table!D17</f>
        <v>-1</v>
      </c>
      <c r="D41" s="1">
        <f>Employment_Table!E17</f>
        <v>0.80882728557563066</v>
      </c>
      <c r="E41" s="1">
        <f>Employment_Table!F17</f>
        <v>-0.31404759028867968</v>
      </c>
    </row>
    <row r="42" spans="1:5" x14ac:dyDescent="0.2">
      <c r="A42" s="8" t="s">
        <v>31</v>
      </c>
      <c r="B42" s="7">
        <f>Employment_Table!C35</f>
        <v>6.4</v>
      </c>
      <c r="C42" s="7">
        <f>Employment_Table!D35</f>
        <v>-0.19999999999999929</v>
      </c>
      <c r="D42" s="1">
        <f>Employment_Table!E35</f>
        <v>1.3351298383145416</v>
      </c>
      <c r="E42" s="1">
        <f>Employment_Table!F35</f>
        <v>1.5781167806417695</v>
      </c>
    </row>
    <row r="43" spans="1:5" x14ac:dyDescent="0.2">
      <c r="A43" s="23" t="s">
        <v>1</v>
      </c>
      <c r="B43" s="24">
        <f>Employment_Table!C5</f>
        <v>6.8</v>
      </c>
      <c r="C43" s="24">
        <f>Employment_Table!D5</f>
        <v>-0.20000000000000018</v>
      </c>
      <c r="D43" s="1">
        <f>Employment_Table!E5</f>
        <v>0.23731830317412772</v>
      </c>
      <c r="E43" s="1">
        <f>Employment_Table!F5</f>
        <v>-0.24360535931788885</v>
      </c>
    </row>
    <row r="44" spans="1:5" x14ac:dyDescent="0.2">
      <c r="A44" s="8" t="s">
        <v>36</v>
      </c>
      <c r="B44" s="7">
        <f>Employment_Table!C40</f>
        <v>4.5</v>
      </c>
      <c r="C44" s="7">
        <f>Employment_Table!D40</f>
        <v>0</v>
      </c>
      <c r="D44" s="1">
        <f>Employment_Table!E40</f>
        <v>0.56360220592692745</v>
      </c>
      <c r="E44" s="1">
        <f>Employment_Table!F40</f>
        <v>0.2586206896551646</v>
      </c>
    </row>
    <row r="45" spans="1:5" x14ac:dyDescent="0.2">
      <c r="A45" s="23" t="s">
        <v>19</v>
      </c>
      <c r="B45" s="25">
        <f>Employment_Table!C23</f>
        <v>4.7</v>
      </c>
      <c r="C45" s="25">
        <f>Employment_Table!D23</f>
        <v>-1</v>
      </c>
      <c r="D45" s="1">
        <f>Employment_Table!E23</f>
        <v>0.6275805119735578</v>
      </c>
      <c r="E45" s="1">
        <f>Employment_Table!F23</f>
        <v>-0.20080321285139702</v>
      </c>
    </row>
    <row r="46" spans="1:5" x14ac:dyDescent="0.2">
      <c r="A46" s="8" t="s">
        <v>25</v>
      </c>
      <c r="B46" s="7">
        <f>Employment_Table!C29</f>
        <v>5.8</v>
      </c>
      <c r="C46" s="7">
        <f>Employment_Table!D29</f>
        <v>-0.20000000000000018</v>
      </c>
      <c r="D46" s="1">
        <f>Employment_Table!E29</f>
        <v>0.83726371979087055</v>
      </c>
      <c r="E46" s="1">
        <f>Employment_Table!F29</f>
        <v>-2.312673450507452E-2</v>
      </c>
    </row>
    <row r="47" spans="1:5" x14ac:dyDescent="0.2">
      <c r="A47" s="8" t="s">
        <v>46</v>
      </c>
      <c r="B47" s="7">
        <f>Employment_Table!C50</f>
        <v>4.9000000000000004</v>
      </c>
      <c r="C47" s="7">
        <f>Employment_Table!D50</f>
        <v>-0.29999999999999982</v>
      </c>
      <c r="D47" s="1">
        <f>Employment_Table!E50</f>
        <v>1.3139420911812305</v>
      </c>
      <c r="E47" s="1">
        <f>Employment_Table!F50</f>
        <v>0.45409394068396391</v>
      </c>
    </row>
    <row r="48" spans="1:5" x14ac:dyDescent="0.2">
      <c r="A48" s="23" t="s">
        <v>34</v>
      </c>
      <c r="B48" s="24">
        <f>Employment_Table!C38</f>
        <v>3.1</v>
      </c>
      <c r="C48" s="24">
        <f>Employment_Table!D38</f>
        <v>0.39999999999999991</v>
      </c>
      <c r="D48" s="26">
        <f>Employment_Table!E38</f>
        <v>0.47722342733187428</v>
      </c>
      <c r="E48" s="26">
        <f>Employment_Table!F38</f>
        <v>1.2376237623762387</v>
      </c>
    </row>
    <row r="49" spans="1:5" x14ac:dyDescent="0.2">
      <c r="A49" s="23" t="s">
        <v>18</v>
      </c>
      <c r="B49" s="24">
        <f>Employment_Table!C22</f>
        <v>6.4</v>
      </c>
      <c r="C49" s="24">
        <f>Employment_Table!D22</f>
        <v>0.20000000000000018</v>
      </c>
      <c r="D49" s="1">
        <f>Employment_Table!E22</f>
        <v>0.67649434571890321</v>
      </c>
      <c r="E49" s="1">
        <f>Employment_Table!F22</f>
        <v>-1.8496058217101319</v>
      </c>
    </row>
    <row r="50" spans="1:5" x14ac:dyDescent="0.2">
      <c r="A50" s="8" t="s">
        <v>27</v>
      </c>
      <c r="B50" s="7">
        <f>Employment_Table!C31</f>
        <v>2.6</v>
      </c>
      <c r="C50" s="7">
        <f>Employment_Table!D31</f>
        <v>-0.69999999999999973</v>
      </c>
      <c r="D50" s="26">
        <f>Employment_Table!E31</f>
        <v>0.40294147275108383</v>
      </c>
      <c r="E50" s="26">
        <f>Employment_Table!F31</f>
        <v>1.7139479905437405</v>
      </c>
    </row>
    <row r="51" spans="1:5" x14ac:dyDescent="0.2">
      <c r="A51" s="23" t="s">
        <v>16</v>
      </c>
      <c r="B51" s="24">
        <f>Employment_Table!C20</f>
        <v>4.5</v>
      </c>
      <c r="C51" s="24">
        <f>Employment_Table!D20</f>
        <v>0</v>
      </c>
      <c r="D51" s="1">
        <f>Employment_Table!E20</f>
        <v>0.82609007973564186</v>
      </c>
      <c r="E51" s="1">
        <f>Employment_Table!F20</f>
        <v>-0.31176929072487258</v>
      </c>
    </row>
    <row r="52" spans="1:5" x14ac:dyDescent="0.2">
      <c r="A52" s="23" t="s">
        <v>50</v>
      </c>
      <c r="B52" s="24">
        <f>Employment_Table!C54</f>
        <v>4.0999999999999996</v>
      </c>
      <c r="C52" s="24">
        <f>Employment_Table!D54</f>
        <v>-0.30000000000000071</v>
      </c>
      <c r="D52" s="1">
        <f>Employment_Table!E54</f>
        <v>-0.68236096895257781</v>
      </c>
      <c r="E52" s="1">
        <f>Employment_Table!F54</f>
        <v>0</v>
      </c>
    </row>
    <row r="53" spans="1:5" x14ac:dyDescent="0.2">
      <c r="A53" s="23" t="s">
        <v>48</v>
      </c>
      <c r="B53" s="24">
        <f>Employment_Table!C52</f>
        <v>7.4</v>
      </c>
      <c r="C53" s="24">
        <f>Employment_Table!D52</f>
        <v>0.80000000000000071</v>
      </c>
      <c r="D53" s="1">
        <f>Employment_Table!E52</f>
        <v>-1.1548556430446166</v>
      </c>
      <c r="E53" s="1">
        <f>Employment_Table!F52</f>
        <v>-0.52666227781436037</v>
      </c>
    </row>
    <row r="55" spans="1:5" x14ac:dyDescent="0.2">
      <c r="E55" s="2">
        <f>COUNTIF(E3:E53, "&lt;0")</f>
        <v>20</v>
      </c>
    </row>
  </sheetData>
  <autoFilter ref="A2:E2">
    <sortState ref="A3:E53">
      <sortCondition descending="1" ref="D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Employment_Table</vt:lpstr>
      <vt:lpstr>Unemployment</vt:lpstr>
      <vt:lpstr>Total_Employment</vt:lpstr>
      <vt:lpstr>Government_Employment</vt:lpstr>
      <vt:lpstr>BLS_Table_3</vt:lpstr>
      <vt:lpstr>BLS_T5_Total</vt:lpstr>
      <vt:lpstr>BLS_T5_GOV</vt:lpstr>
      <vt:lpstr>Data</vt:lpstr>
      <vt:lpstr>SCRATCH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Austin, Lydia</cp:lastModifiedBy>
  <cp:lastPrinted>2015-05-27T14:28:30Z</cp:lastPrinted>
  <dcterms:created xsi:type="dcterms:W3CDTF">2015-03-27T14:43:53Z</dcterms:created>
  <dcterms:modified xsi:type="dcterms:W3CDTF">2015-07-21T15:26:10Z</dcterms:modified>
</cp:coreProperties>
</file>