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160" yWindow="600" windowWidth="21080" windowHeight="10540"/>
  </bookViews>
  <sheets>
    <sheet name="Employment Table" sheetId="4" r:id="rId1"/>
    <sheet name="Unemployment" sheetId="1" r:id="rId2"/>
    <sheet name="Total_Employment" sheetId="2" r:id="rId3"/>
    <sheet name="Government_Employment" sheetId="3" r:id="rId4"/>
    <sheet name="BLS U data" sheetId="6" r:id="rId5"/>
    <sheet name="BLS E data" sheetId="7" r:id="rId6"/>
    <sheet name="BLS G data" sheetId="8" r:id="rId7"/>
    <sheet name="SCRATCH" sheetId="5" r:id="rId8"/>
  </sheets>
  <definedNames>
    <definedName name="_xlnm._FilterDatabase" localSheetId="7" hidden="1">SCRATCH!$A$2:$E$2</definedName>
  </definedName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B41" i="5"/>
  <c r="B14" i="5"/>
  <c r="B25" i="5"/>
  <c r="B6" i="5"/>
  <c r="B29" i="5"/>
  <c r="B11" i="5"/>
  <c r="B15" i="5"/>
  <c r="B19" i="5"/>
  <c r="B26" i="5"/>
  <c r="B40" i="5"/>
  <c r="B7" i="5"/>
  <c r="B46" i="5"/>
  <c r="B51" i="5"/>
  <c r="B5" i="5"/>
  <c r="B33" i="5"/>
  <c r="B42" i="5"/>
  <c r="B21" i="5"/>
  <c r="B44" i="5"/>
  <c r="B34" i="5"/>
  <c r="B39" i="5"/>
  <c r="B22" i="5"/>
  <c r="B49" i="5"/>
  <c r="B50" i="5"/>
  <c r="B17" i="5"/>
  <c r="B53" i="5"/>
  <c r="B36" i="5"/>
  <c r="B27" i="5"/>
  <c r="B30" i="5"/>
  <c r="B45" i="5"/>
  <c r="B3" i="5"/>
  <c r="B9" i="5"/>
  <c r="B47" i="5"/>
  <c r="B52" i="5"/>
  <c r="B35" i="5"/>
  <c r="B37" i="5"/>
  <c r="B13" i="5"/>
  <c r="B24" i="5"/>
  <c r="B31" i="5"/>
  <c r="B4" i="5"/>
  <c r="B48" i="5"/>
  <c r="B10" i="5"/>
  <c r="B18" i="5"/>
  <c r="B32" i="5"/>
  <c r="B43" i="5"/>
  <c r="B23" i="5"/>
  <c r="B16" i="5"/>
  <c r="B8" i="5"/>
  <c r="B38" i="5"/>
  <c r="B28" i="5"/>
  <c r="B12" i="5"/>
  <c r="B20" i="5"/>
  <c r="E1" i="5"/>
  <c r="B1" i="5"/>
  <c r="F53" i="3"/>
  <c r="F54" i="4"/>
  <c r="F51" i="3"/>
  <c r="F52" i="4"/>
  <c r="F49" i="3"/>
  <c r="F50" i="4"/>
  <c r="F47" i="3"/>
  <c r="F48" i="4"/>
  <c r="F45" i="3"/>
  <c r="F46" i="4"/>
  <c r="F43" i="3"/>
  <c r="F44" i="4"/>
  <c r="F41" i="3"/>
  <c r="F42" i="4"/>
  <c r="F39" i="3"/>
  <c r="F40" i="4"/>
  <c r="F37" i="3"/>
  <c r="F38" i="4"/>
  <c r="F35" i="3"/>
  <c r="F36" i="4"/>
  <c r="F3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F2" i="2"/>
  <c r="D1" i="5"/>
  <c r="E41" i="5"/>
  <c r="F52" i="3"/>
  <c r="E14" i="5"/>
  <c r="E25" i="5"/>
  <c r="F50" i="3"/>
  <c r="E6" i="5"/>
  <c r="E29" i="5"/>
  <c r="F48" i="3"/>
  <c r="E11" i="5"/>
  <c r="E15" i="5"/>
  <c r="F46" i="3"/>
  <c r="E19" i="5"/>
  <c r="E26" i="5"/>
  <c r="F44" i="3"/>
  <c r="E40" i="5"/>
  <c r="E7" i="5"/>
  <c r="F42" i="3"/>
  <c r="E46" i="5"/>
  <c r="E51" i="5"/>
  <c r="F40" i="3"/>
  <c r="E5" i="5"/>
  <c r="E33" i="5"/>
  <c r="F38" i="3"/>
  <c r="E42" i="5"/>
  <c r="E21" i="5"/>
  <c r="F36" i="3"/>
  <c r="E44" i="5"/>
  <c r="E34" i="5"/>
  <c r="F34" i="3"/>
  <c r="E39" i="5"/>
  <c r="F33" i="3"/>
  <c r="E22" i="5"/>
  <c r="F32" i="3"/>
  <c r="E49" i="5"/>
  <c r="F31" i="3"/>
  <c r="E50" i="5"/>
  <c r="F30" i="3"/>
  <c r="E17" i="5"/>
  <c r="F29" i="3"/>
  <c r="E53" i="5"/>
  <c r="F28" i="3"/>
  <c r="E36" i="5"/>
  <c r="F27" i="3"/>
  <c r="E27" i="5"/>
  <c r="F26" i="3"/>
  <c r="E30" i="5"/>
  <c r="F25" i="3"/>
  <c r="E45" i="5"/>
  <c r="F24" i="3"/>
  <c r="E3" i="5"/>
  <c r="F23" i="3"/>
  <c r="E9" i="5"/>
  <c r="F22" i="3"/>
  <c r="E47" i="5"/>
  <c r="F21" i="3"/>
  <c r="E52" i="5"/>
  <c r="F20" i="3"/>
  <c r="E35" i="5"/>
  <c r="F19" i="3"/>
  <c r="E37" i="5"/>
  <c r="F18" i="3"/>
  <c r="E13" i="5"/>
  <c r="F17" i="3"/>
  <c r="E24" i="5"/>
  <c r="F16" i="3"/>
  <c r="E31" i="5"/>
  <c r="F15" i="3"/>
  <c r="E4" i="5"/>
  <c r="F14" i="3"/>
  <c r="E48" i="5"/>
  <c r="F13" i="3"/>
  <c r="E10" i="5"/>
  <c r="F12" i="3"/>
  <c r="E18" i="5"/>
  <c r="F11" i="3"/>
  <c r="E32" i="5"/>
  <c r="F10" i="3"/>
  <c r="E43" i="5"/>
  <c r="F9" i="3"/>
  <c r="E23" i="5"/>
  <c r="F8" i="3"/>
  <c r="E16" i="5"/>
  <c r="F7" i="3"/>
  <c r="E8" i="5"/>
  <c r="F6" i="3"/>
  <c r="E38" i="5"/>
  <c r="F5" i="3"/>
  <c r="E28" i="5"/>
  <c r="F4" i="3"/>
  <c r="E12" i="5"/>
  <c r="F3" i="3"/>
  <c r="E20" i="5"/>
  <c r="F53" i="2"/>
  <c r="D41" i="5"/>
  <c r="F52" i="2"/>
  <c r="D14" i="5"/>
  <c r="F51" i="2"/>
  <c r="E52" i="4"/>
  <c r="F50" i="2"/>
  <c r="D6" i="5"/>
  <c r="F49" i="2"/>
  <c r="E50" i="4"/>
  <c r="F48" i="2"/>
  <c r="D11" i="5"/>
  <c r="F47" i="2"/>
  <c r="E48" i="4"/>
  <c r="F46" i="2"/>
  <c r="D19" i="5"/>
  <c r="F45" i="2"/>
  <c r="E46" i="4"/>
  <c r="F44" i="2"/>
  <c r="D40" i="5"/>
  <c r="F43" i="2"/>
  <c r="E44" i="4"/>
  <c r="F42" i="2"/>
  <c r="D46" i="5"/>
  <c r="F41" i="2"/>
  <c r="E42" i="4"/>
  <c r="F40" i="2"/>
  <c r="D5" i="5"/>
  <c r="F39" i="2"/>
  <c r="E40" i="4"/>
  <c r="F38" i="2"/>
  <c r="D42" i="5"/>
  <c r="F37" i="2"/>
  <c r="E38" i="4"/>
  <c r="F36" i="2"/>
  <c r="D44" i="5"/>
  <c r="F35" i="2"/>
  <c r="E36" i="4"/>
  <c r="F34" i="2"/>
  <c r="D39" i="5"/>
  <c r="F33" i="2"/>
  <c r="E34" i="4"/>
  <c r="F32" i="2"/>
  <c r="D49" i="5"/>
  <c r="F31" i="2"/>
  <c r="E32" i="4"/>
  <c r="F30" i="2"/>
  <c r="D17" i="5"/>
  <c r="F29" i="2"/>
  <c r="E30" i="4"/>
  <c r="F28" i="2"/>
  <c r="D36" i="5"/>
  <c r="F27" i="2"/>
  <c r="E28" i="4"/>
  <c r="F26" i="2"/>
  <c r="D30" i="5"/>
  <c r="F25" i="2"/>
  <c r="E26" i="4"/>
  <c r="F24" i="2"/>
  <c r="D3" i="5"/>
  <c r="F23" i="2"/>
  <c r="E24" i="4"/>
  <c r="F22" i="2"/>
  <c r="D47" i="5"/>
  <c r="F21" i="2"/>
  <c r="E22" i="4"/>
  <c r="F20" i="2"/>
  <c r="D35" i="5"/>
  <c r="F19" i="2"/>
  <c r="E20" i="4"/>
  <c r="F18" i="2"/>
  <c r="D13" i="5"/>
  <c r="F17" i="2"/>
  <c r="E18" i="4"/>
  <c r="F16" i="2"/>
  <c r="D31" i="5"/>
  <c r="F15" i="2"/>
  <c r="E16" i="4"/>
  <c r="F14" i="2"/>
  <c r="D48" i="5"/>
  <c r="F13" i="2"/>
  <c r="E14" i="4"/>
  <c r="F12" i="2"/>
  <c r="D18" i="5"/>
  <c r="F11" i="2"/>
  <c r="E12" i="4"/>
  <c r="F10" i="2"/>
  <c r="D43" i="5"/>
  <c r="F9" i="2"/>
  <c r="E10" i="4"/>
  <c r="F8" i="2"/>
  <c r="D16" i="5"/>
  <c r="F7" i="2"/>
  <c r="E8" i="4"/>
  <c r="F6" i="2"/>
  <c r="D38" i="5"/>
  <c r="F5" i="2"/>
  <c r="E6" i="4"/>
  <c r="F4" i="2"/>
  <c r="D12" i="5"/>
  <c r="F3" i="2"/>
  <c r="E4" i="4"/>
  <c r="F53" i="1"/>
  <c r="D54" i="4"/>
  <c r="F52" i="1"/>
  <c r="F51" i="1"/>
  <c r="C25" i="5"/>
  <c r="F50" i="1"/>
  <c r="F49" i="1"/>
  <c r="C29" i="5"/>
  <c r="F48" i="1"/>
  <c r="F47" i="1"/>
  <c r="C15" i="5"/>
  <c r="F46" i="1"/>
  <c r="F45" i="1"/>
  <c r="C26" i="5"/>
  <c r="F44" i="1"/>
  <c r="F43" i="1"/>
  <c r="C7" i="5"/>
  <c r="F42" i="1"/>
  <c r="F41" i="1"/>
  <c r="C51" i="5"/>
  <c r="F40" i="1"/>
  <c r="F39" i="1"/>
  <c r="C33" i="5"/>
  <c r="F38" i="1"/>
  <c r="F37" i="1"/>
  <c r="C21" i="5"/>
  <c r="F36" i="1"/>
  <c r="F35" i="1"/>
  <c r="C34" i="5"/>
  <c r="F34" i="1"/>
  <c r="C39" i="5"/>
  <c r="F33" i="1"/>
  <c r="C22" i="5"/>
  <c r="F32" i="1"/>
  <c r="C49" i="5"/>
  <c r="F31" i="1"/>
  <c r="C50" i="5"/>
  <c r="F30" i="1"/>
  <c r="C17" i="5"/>
  <c r="F29" i="1"/>
  <c r="C53" i="5"/>
  <c r="F28" i="1"/>
  <c r="C36" i="5"/>
  <c r="F27" i="1"/>
  <c r="C27" i="5"/>
  <c r="F26" i="1"/>
  <c r="C30" i="5"/>
  <c r="F25" i="1"/>
  <c r="C45" i="5"/>
  <c r="F24" i="1"/>
  <c r="C3" i="5"/>
  <c r="F23" i="1"/>
  <c r="C9" i="5"/>
  <c r="F22" i="1"/>
  <c r="C47" i="5"/>
  <c r="F21" i="1"/>
  <c r="C52" i="5"/>
  <c r="F20" i="1"/>
  <c r="C35" i="5"/>
  <c r="F19" i="1"/>
  <c r="C37" i="5"/>
  <c r="F18" i="1"/>
  <c r="C13" i="5"/>
  <c r="F17" i="1"/>
  <c r="C24" i="5"/>
  <c r="F16" i="1"/>
  <c r="C31" i="5"/>
  <c r="F15" i="1"/>
  <c r="C4" i="5"/>
  <c r="F14" i="1"/>
  <c r="C48" i="5"/>
  <c r="F13" i="1"/>
  <c r="C10" i="5"/>
  <c r="F12" i="1"/>
  <c r="C18" i="5"/>
  <c r="F11" i="1"/>
  <c r="C32" i="5"/>
  <c r="F10" i="1"/>
  <c r="C43" i="5"/>
  <c r="F9" i="1"/>
  <c r="C23" i="5"/>
  <c r="F8" i="1"/>
  <c r="C16" i="5"/>
  <c r="F7" i="1"/>
  <c r="C8" i="5"/>
  <c r="F6" i="1"/>
  <c r="C38" i="5"/>
  <c r="F5" i="1"/>
  <c r="C28" i="5"/>
  <c r="F4" i="1"/>
  <c r="C12" i="5"/>
  <c r="F3" i="1"/>
  <c r="C20" i="5"/>
  <c r="F2" i="1"/>
  <c r="C1" i="5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4" i="4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E54" i="4"/>
  <c r="E3" i="4"/>
  <c r="E5" i="4"/>
  <c r="E7" i="4"/>
  <c r="E9" i="4"/>
  <c r="E11" i="4"/>
  <c r="E13" i="4"/>
  <c r="E15" i="4"/>
  <c r="E17" i="4"/>
  <c r="E19" i="4"/>
  <c r="E21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D20" i="5"/>
  <c r="D28" i="5"/>
  <c r="D8" i="5"/>
  <c r="D23" i="5"/>
  <c r="D32" i="5"/>
  <c r="D10" i="5"/>
  <c r="D4" i="5"/>
  <c r="D24" i="5"/>
  <c r="D37" i="5"/>
  <c r="D52" i="5"/>
  <c r="D9" i="5"/>
  <c r="D45" i="5"/>
  <c r="D27" i="5"/>
  <c r="D53" i="5"/>
  <c r="D50" i="5"/>
  <c r="D22" i="5"/>
  <c r="D34" i="5"/>
  <c r="D21" i="5"/>
  <c r="D33" i="5"/>
  <c r="D51" i="5"/>
  <c r="D7" i="5"/>
  <c r="D26" i="5"/>
  <c r="D15" i="5"/>
  <c r="D29" i="5"/>
  <c r="D25" i="5"/>
  <c r="C41" i="5"/>
  <c r="D5" i="4"/>
  <c r="D9" i="4"/>
  <c r="D13" i="4"/>
  <c r="D17" i="4"/>
  <c r="D21" i="4"/>
  <c r="D25" i="4"/>
  <c r="D29" i="4"/>
  <c r="D33" i="4"/>
  <c r="C44" i="5"/>
  <c r="D37" i="4"/>
  <c r="C42" i="5"/>
  <c r="D39" i="4"/>
  <c r="C5" i="5"/>
  <c r="D41" i="4"/>
  <c r="C46" i="5"/>
  <c r="D43" i="4"/>
  <c r="C40" i="5"/>
  <c r="D45" i="4"/>
  <c r="C19" i="5"/>
  <c r="D47" i="4"/>
  <c r="C11" i="5"/>
  <c r="D49" i="4"/>
  <c r="C6" i="5"/>
  <c r="D51" i="4"/>
  <c r="C14" i="5"/>
  <c r="D53" i="4"/>
  <c r="D3" i="4"/>
  <c r="D7" i="4"/>
  <c r="D11" i="4"/>
  <c r="D15" i="4"/>
  <c r="D19" i="4"/>
  <c r="D23" i="4"/>
  <c r="D27" i="4"/>
  <c r="D31" i="4"/>
  <c r="D35" i="4"/>
  <c r="D4" i="4"/>
  <c r="D6" i="4"/>
  <c r="D8" i="4"/>
  <c r="D10" i="4"/>
  <c r="D12" i="4"/>
  <c r="D14" i="4"/>
  <c r="D16" i="4"/>
  <c r="D18" i="4"/>
  <c r="D20" i="4"/>
  <c r="D22" i="4"/>
  <c r="D24" i="4"/>
  <c r="D26" i="4"/>
  <c r="D28" i="4"/>
  <c r="D30" i="4"/>
  <c r="D32" i="4"/>
  <c r="D34" i="4"/>
  <c r="D36" i="4"/>
  <c r="D38" i="4"/>
  <c r="D40" i="4"/>
  <c r="D42" i="4"/>
  <c r="D44" i="4"/>
  <c r="D46" i="4"/>
  <c r="D48" i="4"/>
  <c r="D50" i="4"/>
  <c r="D52" i="4"/>
  <c r="E55" i="5"/>
</calcChain>
</file>

<file path=xl/sharedStrings.xml><?xml version="1.0" encoding="utf-8"?>
<sst xmlns="http://schemas.openxmlformats.org/spreadsheetml/2006/main" count="485" uniqueCount="176">
  <si>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</si>
  <si>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</si>
  <si>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</si>
  <si>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</si>
  <si>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</si>
  <si>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</si>
  <si>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</si>
  <si>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</si>
  <si>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</si>
  <si>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</si>
  <si>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</si>
  <si>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</si>
  <si>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</si>
  <si>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</si>
  <si>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</si>
  <si>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</si>
  <si>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</si>
  <si>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</si>
  <si>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</si>
  <si>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</si>
  <si>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</si>
  <si>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</si>
  <si>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</si>
  <si>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</si>
  <si>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</si>
  <si>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</si>
  <si>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</si>
  <si>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</si>
  <si>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</si>
  <si>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</si>
  <si>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</si>
  <si>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</si>
  <si>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</si>
  <si>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</si>
  <si>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</si>
  <si>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</si>
  <si>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</si>
  <si>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</si>
  <si>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</si>
  <si>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</si>
  <si>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</si>
  <si>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</si>
  <si>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</si>
  <si>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</si>
  <si>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</si>
  <si>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</si>
  <si>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</si>
  <si>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</si>
  <si>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</si>
  <si>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</si>
  <si>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</si>
  <si>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</si>
  <si>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</si>
  <si>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</si>
  <si>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Percentage Change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</si>
  <si>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</si>
  <si>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</si>
  <si>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</si>
  <si>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</si>
  <si>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</si>
  <si>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</si>
  <si>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</si>
  <si>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</si>
  <si>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</si>
  <si>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</si>
  <si>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</si>
  <si>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</si>
  <si>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</si>
  <si>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</si>
  <si>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</si>
  <si>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</si>
  <si>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</si>
  <si>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</si>
  <si>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</si>
  <si>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</si>
  <si>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</si>
  <si>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</si>
  <si>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</si>
  <si>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</si>
  <si>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</si>
  <si>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</si>
  <si>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</si>
  <si>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</si>
  <si>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</si>
  <si>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</si>
  <si>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</si>
  <si>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</si>
  <si>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</si>
  <si>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</si>
  <si>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</si>
  <si>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</si>
  <si>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</si>
  <si>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</si>
  <si>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</si>
  <si>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</si>
  <si>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</si>
  <si>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</si>
  <si>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</si>
  <si>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</si>
  <si>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</si>
  <si>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</si>
  <si>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</si>
  <si>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</si>
  <si>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</si>
  <si>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</si>
  <si>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</si>
  <si>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</si>
  <si>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</si>
  <si>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</si>
  <si>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</si>
  <si>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</si>
  <si>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</si>
  <si>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Alaska...................</t>
  </si>
  <si>
    <t>Arizona..................</t>
  </si>
  <si>
    <t>Arkansas.................</t>
  </si>
  <si>
    <t>California...............</t>
  </si>
  <si>
    <t>Colorado.................</t>
  </si>
  <si>
    <t>Connecticut..............</t>
  </si>
  <si>
    <t>Delaware.................</t>
  </si>
  <si>
    <t>District of Columbia.....</t>
  </si>
  <si>
    <t>Florida..................</t>
  </si>
  <si>
    <t>Georgia..................</t>
  </si>
  <si>
    <t>Hawaii...................</t>
  </si>
  <si>
    <t>Idaho....................</t>
  </si>
  <si>
    <t>Illinois.................</t>
  </si>
  <si>
    <t>Indiana..................</t>
  </si>
  <si>
    <t>Iowa.....................</t>
  </si>
  <si>
    <t>Kansas...................</t>
  </si>
  <si>
    <t>Kentucky.................</t>
  </si>
  <si>
    <t>Louisiana................</t>
  </si>
  <si>
    <t>Maine....................</t>
  </si>
  <si>
    <t>Maryland.................</t>
  </si>
  <si>
    <t>Massachusetts............</t>
  </si>
  <si>
    <t>Michigan.................</t>
  </si>
  <si>
    <t>Minnesota................</t>
  </si>
  <si>
    <t>Mississippi..............</t>
  </si>
  <si>
    <t>Missouri.................</t>
  </si>
  <si>
    <t>Montana..................</t>
  </si>
  <si>
    <t>Nebraska.................</t>
  </si>
  <si>
    <t>Nevada...................</t>
  </si>
  <si>
    <t>New Hampshire............</t>
  </si>
  <si>
    <t>New Jersey...............</t>
  </si>
  <si>
    <t>New Mexico...............</t>
  </si>
  <si>
    <t>New York.................</t>
  </si>
  <si>
    <t>North Carolina...........</t>
  </si>
  <si>
    <t>North Dakota.............</t>
  </si>
  <si>
    <t>Ohio.....................</t>
  </si>
  <si>
    <t>Oklahoma.................</t>
  </si>
  <si>
    <t>Oregon...................</t>
  </si>
  <si>
    <t>Pennsylvania.............</t>
  </si>
  <si>
    <t>Rhode Island.............</t>
  </si>
  <si>
    <t>South Carolina...........</t>
  </si>
  <si>
    <t>South Dakota.............</t>
  </si>
  <si>
    <t>Tennessee................</t>
  </si>
  <si>
    <t>Texas....................</t>
  </si>
  <si>
    <t>Utah.....................</t>
  </si>
  <si>
    <t>Vermont..................</t>
  </si>
  <si>
    <t>Virginia.................</t>
  </si>
  <si>
    <t>Washington...............</t>
  </si>
  <si>
    <t>West Virginia............</t>
  </si>
  <si>
    <t>Wisconsin................</t>
  </si>
  <si>
    <t>Wyoming..................</t>
  </si>
  <si>
    <t>Alabama..................</t>
  </si>
  <si>
    <t>Total(1)</t>
  </si>
  <si>
    <t>2015(p)</t>
  </si>
  <si>
    <t>Alabama(2)</t>
  </si>
  <si>
    <t>Delaware(3)</t>
  </si>
  <si>
    <t>District of Columbia(2)(3)</t>
  </si>
  <si>
    <t>Hawaii(3)</t>
  </si>
  <si>
    <t>Maryland(3)</t>
  </si>
  <si>
    <t>Nebraska(3)</t>
  </si>
  <si>
    <t>Oklahoma(2)</t>
  </si>
  <si>
    <t>South Dakota(3)</t>
  </si>
  <si>
    <t>Tennessee(3)</t>
  </si>
  <si>
    <t>Government</t>
  </si>
  <si>
    <t>Employment March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</si>
</sst>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.0000000000"/>
    <numFmt numFmtId="171" formatCode="0%_);\(0%\)"/>
    <numFmt numFmtId="172" formatCode="#,##0.0"/>
    <numFmt numFmtId="173" formatCode="0.0"/>
    <numFmt numFmtId="174" formatCode="[$-409]mmm\-yy;@"/>
    <numFmt numFmtId="175" formatCode="_(* #,##0_);_(* \(#,##0\);_(* &quot;-&quot;??_);_(@_)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165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6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6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6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6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6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6" fontId="32" fillId="0" borderId="0" applyFill="0"/>
    <xf numFmtId="165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6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70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7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0" fontId="59" fillId="0" borderId="0"/>
    <xf numFmtId="16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4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4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4" fontId="64" fillId="0" borderId="0" applyNumberFormat="0" applyFill="0" applyBorder="0" applyAlignment="0" applyProtection="0"/>
    <xf numFmtId="174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4" fontId="65" fillId="0" borderId="0" applyNumberFormat="0" applyFill="0" applyBorder="0" applyAlignment="0" applyProtection="0"/>
    <xf numFmtId="174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4" fontId="66" fillId="0" borderId="0" applyNumberFormat="0" applyFill="0" applyBorder="0" applyAlignment="0" applyProtection="0"/>
    <xf numFmtId="174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4" fontId="64" fillId="0" borderId="0" applyNumberFormat="0" applyFill="0" applyBorder="0" applyAlignment="0" applyProtection="0"/>
    <xf numFmtId="174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4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4" fontId="23" fillId="0" borderId="0"/>
    <xf numFmtId="174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4" fontId="23" fillId="0" borderId="0"/>
    <xf numFmtId="0" fontId="23" fillId="0" borderId="0"/>
    <xf numFmtId="0" fontId="1" fillId="0" borderId="0"/>
    <xf numFmtId="0" fontId="23" fillId="0" borderId="0"/>
    <xf numFmtId="174" fontId="23" fillId="0" borderId="0"/>
    <xf numFmtId="0" fontId="23" fillId="0" borderId="0"/>
    <xf numFmtId="174" fontId="23" fillId="0" borderId="0"/>
    <xf numFmtId="174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4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4" fontId="70" fillId="0" borderId="0"/>
    <xf numFmtId="0" fontId="60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0" fontId="1" fillId="0" borderId="0"/>
    <xf numFmtId="174" fontId="1" fillId="0" borderId="0"/>
    <xf numFmtId="0" fontId="69" fillId="0" borderId="0"/>
    <xf numFmtId="0" fontId="38" fillId="0" borderId="0"/>
    <xf numFmtId="174" fontId="1" fillId="0" borderId="0"/>
    <xf numFmtId="174" fontId="1" fillId="0" borderId="0"/>
    <xf numFmtId="0" fontId="1" fillId="0" borderId="0"/>
    <xf numFmtId="174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4" fontId="71" fillId="0" borderId="16">
      <alignment horizontal="center"/>
    </xf>
    <xf numFmtId="0" fontId="23" fillId="0" borderId="0"/>
    <xf numFmtId="16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165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0" fontId="1" fillId="0" borderId="0"/>
    <xf numFmtId="174" fontId="1" fillId="0" borderId="0"/>
    <xf numFmtId="174" fontId="1" fillId="0" borderId="0"/>
    <xf numFmtId="174" fontId="1" fillId="0" borderId="0"/>
    <xf numFmtId="0" fontId="1" fillId="0" borderId="0"/>
    <xf numFmtId="174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164" fontId="59" fillId="0" borderId="0" applyFont="0" applyFill="0" applyBorder="0" applyAlignment="0" applyProtection="0"/>
    <xf numFmtId="0" fontId="23" fillId="0" borderId="0"/>
    <xf numFmtId="165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165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0" fontId="1" fillId="0" borderId="0"/>
    <xf numFmtId="174" fontId="1" fillId="0" borderId="0"/>
    <xf numFmtId="174" fontId="1" fillId="0" borderId="0"/>
    <xf numFmtId="174" fontId="1" fillId="0" borderId="0"/>
    <xf numFmtId="0" fontId="1" fillId="0" borderId="0"/>
    <xf numFmtId="174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0" fontId="1" fillId="0" borderId="0"/>
    <xf numFmtId="174" fontId="1" fillId="0" borderId="0"/>
    <xf numFmtId="174" fontId="1" fillId="0" borderId="0"/>
    <xf numFmtId="174" fontId="1" fillId="0" borderId="0"/>
    <xf numFmtId="0" fontId="1" fillId="0" borderId="0"/>
    <xf numFmtId="174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165" fontId="1" fillId="0" borderId="0" applyFont="0" applyFill="0" applyBorder="0" applyAlignment="0" applyProtection="0"/>
  </cellStyleXfs>
  <cellXfs count="27">
    <xf numFmtId="0" fontId="0" fillId="0" borderId="0" xfId="0"/>
    <xf numFmtId="173" fontId="56" fillId="0" borderId="0" xfId="0" applyNumberFormat="1" applyFont="1"/>
    <xf numFmtId="17" fontId="58" fillId="39" borderId="0" xfId="0" applyNumberFormat="1" applyFont="1" applyFill="1"/>
    <xf numFmtId="0" fontId="58" fillId="0" borderId="0" xfId="0" applyFont="1"/>
    <xf numFmtId="172" fontId="56" fillId="0" borderId="0" xfId="0" applyNumberFormat="1" applyFont="1"/>
    <xf numFmtId="4" fontId="56" fillId="0" borderId="0" xfId="0" applyNumberFormat="1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17" fontId="58" fillId="33" borderId="0" xfId="0" applyNumberFormat="1" applyFont="1" applyFill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172" fontId="57" fillId="0" borderId="0" xfId="0" applyNumberFormat="1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4" fontId="0" fillId="0" borderId="0" xfId="0" applyNumberFormat="1"/>
    <xf numFmtId="17" fontId="0" fillId="0" borderId="0" xfId="0" applyNumberFormat="1"/>
    <xf numFmtId="17" fontId="16" fillId="33" borderId="0" xfId="0" applyNumberFormat="1" applyFont="1" applyFill="1"/>
    <xf numFmtId="175" fontId="56" fillId="0" borderId="0" xfId="507" applyNumberFormat="1" applyFont="1"/>
    <xf numFmtId="0" fontId="73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8" workbookViewId="0">
      <selection activeCell="B32" sqref="B32"/>
    </sheetView>
  </sheetViews>
  <sheetFormatPr baseColWidth="10" defaultColWidth="8.83203125" defaultRowHeight="12" x14ac:dyDescent="0"/>
  <cols>
    <col min="1" max="1" width="17.5" style="10" bestFit="1" customWidth="1"/>
    <col min="2" max="2" width="9" style="10" customWidth="1"/>
    <col min="3" max="3" width="25" style="3" customWidth="1"/>
    <col min="4" max="4" width="24.83203125" style="3" customWidth="1"/>
    <col min="5" max="5" width="28.83203125" style="3" customWidth="1"/>
    <col min="6" max="6" width="28" style="3" customWidth="1"/>
    <col min="7" max="16384" width="8.83203125" style="3"/>
  </cols>
  <sheetData>
    <row r="1" spans="1:10" ht="17">
      <c r="A1" s="26" t="s">
        <v>175</v>
      </c>
      <c r="B1" s="26"/>
      <c r="C1" s="26"/>
      <c r="D1" s="26"/>
      <c r="E1" s="26"/>
      <c r="F1" s="26"/>
    </row>
    <row r="2" spans="1:10" ht="36">
      <c r="A2" s="19" t="s">
        <v>53</v>
      </c>
      <c r="B2" s="19" t="s">
        <v>59</v>
      </c>
      <c r="C2" s="20" t="s">
        <v>55</v>
      </c>
      <c r="D2" s="20" t="s">
        <v>56</v>
      </c>
      <c r="E2" s="20" t="s">
        <v>57</v>
      </c>
      <c r="F2" s="20" t="s">
        <v>58</v>
      </c>
      <c r="G2" s="15"/>
      <c r="H2" s="15"/>
      <c r="I2" s="15"/>
      <c r="J2" s="15"/>
    </row>
    <row r="3" spans="1:10">
      <c r="A3" s="12" t="s">
        <v>51</v>
      </c>
      <c r="B3" s="21" t="s">
        <v>111</v>
      </c>
      <c r="C3" s="1">
        <f>+Unemployment!E2</f>
        <v>5.5</v>
      </c>
      <c r="D3" s="1">
        <f>+Unemployment!F2</f>
        <v>-1.0999999999999996</v>
      </c>
      <c r="E3" s="1">
        <f>+Total_Employment!F2</f>
        <v>2.2657636449241236</v>
      </c>
      <c r="F3" s="1">
        <f>+Government_Employment!F2</f>
        <v>0.32988179235773352</v>
      </c>
    </row>
    <row r="4" spans="1:10">
      <c r="A4" s="12" t="s">
        <v>0</v>
      </c>
      <c r="B4" s="21" t="s">
        <v>60</v>
      </c>
      <c r="C4" s="1">
        <f>+Unemployment!E3</f>
        <v>5.7</v>
      </c>
      <c r="D4" s="1">
        <f>+Unemployment!F3</f>
        <v>-1.5</v>
      </c>
      <c r="E4" s="1">
        <f>+Total_Employment!F3</f>
        <v>1.4177347632749138</v>
      </c>
      <c r="F4" s="1">
        <f>+Government_Employment!F3</f>
        <v>0.29231995748071338</v>
      </c>
    </row>
    <row r="5" spans="1:10">
      <c r="A5" s="12" t="s">
        <v>1</v>
      </c>
      <c r="B5" s="21" t="s">
        <v>61</v>
      </c>
      <c r="C5" s="1">
        <f>+Unemployment!E4</f>
        <v>6.5</v>
      </c>
      <c r="D5" s="1">
        <f>+Unemployment!F4</f>
        <v>-0.40000000000000036</v>
      </c>
      <c r="E5" s="1">
        <f>+Total_Employment!F4</f>
        <v>0.17798872738059579</v>
      </c>
      <c r="F5" s="1">
        <f>+Government_Employment!F4</f>
        <v>-0.12180267965894442</v>
      </c>
    </row>
    <row r="6" spans="1:10">
      <c r="A6" s="12" t="s">
        <v>2</v>
      </c>
      <c r="B6" s="21" t="s">
        <v>62</v>
      </c>
      <c r="C6" s="1">
        <f>+Unemployment!E5</f>
        <v>6.2</v>
      </c>
      <c r="D6" s="1">
        <f>+Unemployment!F5</f>
        <v>-0.79999999999999982</v>
      </c>
      <c r="E6" s="1">
        <f>+Total_Employment!F5</f>
        <v>2.6019828363180508</v>
      </c>
      <c r="F6" s="1">
        <f>+Government_Employment!F5</f>
        <v>0.53658536585365901</v>
      </c>
    </row>
    <row r="7" spans="1:10">
      <c r="A7" s="12" t="s">
        <v>3</v>
      </c>
      <c r="B7" s="21" t="s">
        <v>63</v>
      </c>
      <c r="C7" s="1">
        <f>+Unemployment!E6</f>
        <v>5.6</v>
      </c>
      <c r="D7" s="1">
        <f>+Unemployment!F6</f>
        <v>-0.80000000000000071</v>
      </c>
      <c r="E7" s="1">
        <f>+Total_Employment!F6</f>
        <v>1.8797629127857762</v>
      </c>
      <c r="F7" s="1">
        <f>+Government_Employment!F6</f>
        <v>4.6904315197004998E-2</v>
      </c>
    </row>
    <row r="8" spans="1:10">
      <c r="A8" s="12" t="s">
        <v>4</v>
      </c>
      <c r="B8" s="21" t="s">
        <v>64</v>
      </c>
      <c r="C8" s="1">
        <f>+Unemployment!E7</f>
        <v>6.5</v>
      </c>
      <c r="D8" s="1">
        <f>+Unemployment!F7</f>
        <v>-1.4000000000000004</v>
      </c>
      <c r="E8" s="1">
        <f>+Total_Employment!F7</f>
        <v>3.1090121999212794</v>
      </c>
      <c r="F8" s="1">
        <f>+Government_Employment!F7</f>
        <v>1.3065620303890579</v>
      </c>
    </row>
    <row r="9" spans="1:10">
      <c r="A9" s="12" t="s">
        <v>5</v>
      </c>
      <c r="B9" s="21" t="s">
        <v>65</v>
      </c>
      <c r="C9" s="1">
        <f>+Unemployment!E8</f>
        <v>4.2</v>
      </c>
      <c r="D9" s="1">
        <f>+Unemployment!F8</f>
        <v>-1.2999999999999998</v>
      </c>
      <c r="E9" s="1">
        <f>+Total_Employment!F8</f>
        <v>2.7786898703004326</v>
      </c>
      <c r="F9" s="1">
        <f>+Government_Employment!F8</f>
        <v>1.2063023141309692</v>
      </c>
    </row>
    <row r="10" spans="1:10">
      <c r="A10" s="12" t="s">
        <v>6</v>
      </c>
      <c r="B10" s="21" t="s">
        <v>66</v>
      </c>
      <c r="C10" s="1">
        <f>+Unemployment!E9</f>
        <v>6.4</v>
      </c>
      <c r="D10" s="1">
        <f>+Unemployment!F9</f>
        <v>-0.5</v>
      </c>
      <c r="E10" s="1">
        <f>+Total_Employment!F9</f>
        <v>1.6329235960472532</v>
      </c>
      <c r="F10" s="1">
        <f>+Government_Employment!F9</f>
        <v>0.42069835927640575</v>
      </c>
    </row>
    <row r="11" spans="1:10">
      <c r="A11" s="12" t="s">
        <v>7</v>
      </c>
      <c r="B11" s="21" t="s">
        <v>67</v>
      </c>
      <c r="C11" s="1">
        <f>+Unemployment!E10</f>
        <v>4.5999999999999996</v>
      </c>
      <c r="D11" s="1">
        <f>+Unemployment!F10</f>
        <v>-1.4000000000000004</v>
      </c>
      <c r="E11" s="1">
        <f>+Total_Employment!F10</f>
        <v>2.1134849529060418</v>
      </c>
      <c r="F11" s="1">
        <f>+Government_Employment!F10</f>
        <v>0.61633281972264253</v>
      </c>
    </row>
    <row r="12" spans="1:10">
      <c r="A12" s="12" t="s">
        <v>8</v>
      </c>
      <c r="B12" s="21" t="s">
        <v>68</v>
      </c>
      <c r="C12" s="1">
        <f>+Unemployment!E11</f>
        <v>7.7</v>
      </c>
      <c r="D12" s="1">
        <f>+Unemployment!F11</f>
        <v>-9.9999999999999645E-2</v>
      </c>
      <c r="E12" s="1">
        <f>+Total_Employment!F11</f>
        <v>1.224707135250247</v>
      </c>
      <c r="F12" s="1">
        <f>+Government_Employment!F11</f>
        <v>0.42426813746287984</v>
      </c>
    </row>
    <row r="13" spans="1:10">
      <c r="A13" s="12" t="s">
        <v>9</v>
      </c>
      <c r="B13" s="21" t="s">
        <v>69</v>
      </c>
      <c r="C13" s="1">
        <f>+Unemployment!E12</f>
        <v>5.7</v>
      </c>
      <c r="D13" s="1">
        <f>+Unemployment!F12</f>
        <v>-0.79999999999999982</v>
      </c>
      <c r="E13" s="1">
        <f>+Total_Employment!F12</f>
        <v>3.6711118002791032</v>
      </c>
      <c r="F13" s="1">
        <f>+Government_Employment!F12</f>
        <v>0.69806403574088627</v>
      </c>
    </row>
    <row r="14" spans="1:10">
      <c r="A14" s="12" t="s">
        <v>10</v>
      </c>
      <c r="B14" s="21" t="s">
        <v>70</v>
      </c>
      <c r="C14" s="1">
        <f>+Unemployment!E13</f>
        <v>6.3</v>
      </c>
      <c r="D14" s="1">
        <f>+Unemployment!F13</f>
        <v>-1</v>
      </c>
      <c r="E14" s="1">
        <f>+Total_Employment!F13</f>
        <v>3.0906526602470619</v>
      </c>
      <c r="F14" s="1">
        <f>+Government_Employment!F13</f>
        <v>1.1458792419567931</v>
      </c>
    </row>
    <row r="15" spans="1:10">
      <c r="A15" s="12" t="s">
        <v>11</v>
      </c>
      <c r="B15" s="21" t="s">
        <v>71</v>
      </c>
      <c r="C15" s="1">
        <f>+Unemployment!E14</f>
        <v>4.0999999999999996</v>
      </c>
      <c r="D15" s="1">
        <f>+Unemployment!F14</f>
        <v>-0.5</v>
      </c>
      <c r="E15" s="1">
        <f>+Total_Employment!F14</f>
        <v>0.94551282051280605</v>
      </c>
      <c r="F15" s="1">
        <f>+Government_Employment!F14</f>
        <v>-0.9607686148919159</v>
      </c>
    </row>
    <row r="16" spans="1:10">
      <c r="A16" s="12" t="s">
        <v>12</v>
      </c>
      <c r="B16" s="21" t="s">
        <v>72</v>
      </c>
      <c r="C16" s="1">
        <f>+Unemployment!E15</f>
        <v>3.8</v>
      </c>
      <c r="D16" s="1">
        <f>+Unemployment!F15</f>
        <v>-1.1000000000000005</v>
      </c>
      <c r="E16" s="1">
        <f>+Total_Employment!F15</f>
        <v>3.1590246894648066</v>
      </c>
      <c r="F16" s="1">
        <f>+Government_Employment!F15</f>
        <v>2.0338983050847581</v>
      </c>
    </row>
    <row r="17" spans="1:6">
      <c r="A17" s="12" t="s">
        <v>13</v>
      </c>
      <c r="B17" s="21" t="s">
        <v>73</v>
      </c>
      <c r="C17" s="1">
        <f>+Unemployment!E16</f>
        <v>6</v>
      </c>
      <c r="D17" s="1">
        <f>+Unemployment!F16</f>
        <v>-1.7000000000000002</v>
      </c>
      <c r="E17" s="1">
        <f>+Total_Employment!F16</f>
        <v>1.225251125143334</v>
      </c>
      <c r="F17" s="1">
        <f>+Government_Employment!F16</f>
        <v>0.31526615739054797</v>
      </c>
    </row>
    <row r="18" spans="1:6">
      <c r="A18" s="12" t="s">
        <v>14</v>
      </c>
      <c r="B18" s="21" t="s">
        <v>74</v>
      </c>
      <c r="C18" s="1">
        <f>+Unemployment!E17</f>
        <v>5.8</v>
      </c>
      <c r="D18" s="1">
        <f>+Unemployment!F17</f>
        <v>-0.20000000000000018</v>
      </c>
      <c r="E18" s="1">
        <f>+Total_Employment!F17</f>
        <v>1.7130332153094008</v>
      </c>
      <c r="F18" s="1">
        <f>+Government_Employment!F17</f>
        <v>0.32786885245901232</v>
      </c>
    </row>
    <row r="19" spans="1:6">
      <c r="A19" s="12" t="s">
        <v>15</v>
      </c>
      <c r="B19" s="21" t="s">
        <v>75</v>
      </c>
      <c r="C19" s="1">
        <f>+Unemployment!E18</f>
        <v>4</v>
      </c>
      <c r="D19" s="1">
        <f>+Unemployment!F18</f>
        <v>-0.40000000000000036</v>
      </c>
      <c r="E19" s="1">
        <f>+Total_Employment!F18</f>
        <v>1.7453932001038064</v>
      </c>
      <c r="F19" s="1">
        <f>+Government_Employment!F18</f>
        <v>1.4123185562965768</v>
      </c>
    </row>
    <row r="20" spans="1:6">
      <c r="A20" s="12" t="s">
        <v>16</v>
      </c>
      <c r="B20" s="21" t="s">
        <v>76</v>
      </c>
      <c r="C20" s="1">
        <f>+Unemployment!E19</f>
        <v>4.2</v>
      </c>
      <c r="D20" s="1">
        <f>+Unemployment!F19</f>
        <v>-0.39999999999999947</v>
      </c>
      <c r="E20" s="1">
        <f>+Total_Employment!F19</f>
        <v>1.109190435033125</v>
      </c>
      <c r="F20" s="1">
        <f>+Government_Employment!F19</f>
        <v>-0.27258566978192178</v>
      </c>
    </row>
    <row r="21" spans="1:6">
      <c r="A21" s="12" t="s">
        <v>17</v>
      </c>
      <c r="B21" s="21" t="s">
        <v>77</v>
      </c>
      <c r="C21" s="1">
        <f>+Unemployment!E20</f>
        <v>5.0999999999999996</v>
      </c>
      <c r="D21" s="1">
        <f>+Unemployment!F20</f>
        <v>-2.1000000000000005</v>
      </c>
      <c r="E21" s="1">
        <f>+Total_Employment!F20</f>
        <v>1.9461158996042727</v>
      </c>
      <c r="F21" s="1">
        <f>+Government_Employment!F20</f>
        <v>0.12430080795524656</v>
      </c>
    </row>
    <row r="22" spans="1:6">
      <c r="A22" s="12" t="s">
        <v>18</v>
      </c>
      <c r="B22" s="21" t="s">
        <v>78</v>
      </c>
      <c r="C22" s="1">
        <f>+Unemployment!E21</f>
        <v>6.6</v>
      </c>
      <c r="D22" s="1">
        <f>+Unemployment!F21</f>
        <v>1.0999999999999996</v>
      </c>
      <c r="E22" s="1">
        <f>+Total_Employment!F21</f>
        <v>0.70554794172885682</v>
      </c>
      <c r="F22" s="1">
        <f>+Government_Employment!F21</f>
        <v>-1.6636418632788863</v>
      </c>
    </row>
    <row r="23" spans="1:6">
      <c r="A23" s="12" t="s">
        <v>19</v>
      </c>
      <c r="B23" s="21" t="s">
        <v>79</v>
      </c>
      <c r="C23" s="1">
        <f>+Unemployment!E22</f>
        <v>4.8</v>
      </c>
      <c r="D23" s="1">
        <f>+Unemployment!F22</f>
        <v>-1</v>
      </c>
      <c r="E23" s="1">
        <f>+Total_Employment!F22</f>
        <v>0.3810470510271724</v>
      </c>
      <c r="F23" s="1">
        <f>+Government_Employment!F22</f>
        <v>-0.5015045135406182</v>
      </c>
    </row>
    <row r="24" spans="1:6">
      <c r="A24" s="12" t="s">
        <v>20</v>
      </c>
      <c r="B24" s="21" t="s">
        <v>80</v>
      </c>
      <c r="C24" s="1">
        <f>+Unemployment!E23</f>
        <v>5.4</v>
      </c>
      <c r="D24" s="1">
        <f>+Unemployment!F23</f>
        <v>-0.5</v>
      </c>
      <c r="E24" s="1">
        <f>+Total_Employment!F23</f>
        <v>1.3833916151097192</v>
      </c>
      <c r="F24" s="1">
        <f>+Government_Employment!F23</f>
        <v>0.77720207253886286</v>
      </c>
    </row>
    <row r="25" spans="1:6">
      <c r="A25" s="12" t="s">
        <v>21</v>
      </c>
      <c r="B25" s="21" t="s">
        <v>81</v>
      </c>
      <c r="C25" s="1">
        <f>+Unemployment!E24</f>
        <v>4.8</v>
      </c>
      <c r="D25" s="1">
        <f>+Unemployment!F24</f>
        <v>-1.1000000000000005</v>
      </c>
      <c r="E25" s="1">
        <f>+Total_Employment!F24</f>
        <v>1.7718910963943957</v>
      </c>
      <c r="F25" s="1">
        <f>+Government_Employment!F24</f>
        <v>2.405345211581289</v>
      </c>
    </row>
    <row r="26" spans="1:6">
      <c r="A26" s="12" t="s">
        <v>22</v>
      </c>
      <c r="B26" s="21" t="s">
        <v>82</v>
      </c>
      <c r="C26" s="1">
        <f>+Unemployment!E25</f>
        <v>5.6</v>
      </c>
      <c r="D26" s="1">
        <f>+Unemployment!F25</f>
        <v>-2</v>
      </c>
      <c r="E26" s="1">
        <f>+Total_Employment!F25</f>
        <v>2.1211100957144957</v>
      </c>
      <c r="F26" s="1">
        <f>+Government_Employment!F25</f>
        <v>-0.15105740181268201</v>
      </c>
    </row>
    <row r="27" spans="1:6">
      <c r="A27" s="12" t="s">
        <v>23</v>
      </c>
      <c r="B27" s="21" t="s">
        <v>83</v>
      </c>
      <c r="C27" s="1">
        <f>+Unemployment!E26</f>
        <v>3.7</v>
      </c>
      <c r="D27" s="1">
        <f>+Unemployment!F26</f>
        <v>-0.70000000000000018</v>
      </c>
      <c r="E27" s="1">
        <f>+Total_Employment!F26</f>
        <v>1.7671889532803853</v>
      </c>
      <c r="F27" s="1">
        <f>+Government_Employment!F26</f>
        <v>0.57416267942582699</v>
      </c>
    </row>
    <row r="28" spans="1:6">
      <c r="A28" s="12" t="s">
        <v>24</v>
      </c>
      <c r="B28" s="21" t="s">
        <v>84</v>
      </c>
      <c r="C28" s="1">
        <f>+Unemployment!E27</f>
        <v>6.8</v>
      </c>
      <c r="D28" s="1">
        <f>+Unemployment!F27</f>
        <v>-1</v>
      </c>
      <c r="E28" s="1">
        <f>+Total_Employment!F27</f>
        <v>0.64539261384009006</v>
      </c>
      <c r="F28" s="1">
        <f>+Government_Employment!F27</f>
        <v>0.20458265139116083</v>
      </c>
    </row>
    <row r="29" spans="1:6">
      <c r="A29" s="12" t="s">
        <v>25</v>
      </c>
      <c r="B29" s="21" t="s">
        <v>85</v>
      </c>
      <c r="C29" s="1">
        <f>+Unemployment!E28</f>
        <v>5.6</v>
      </c>
      <c r="D29" s="1">
        <f>+Unemployment!F28</f>
        <v>-0.80000000000000071</v>
      </c>
      <c r="E29" s="1">
        <f>+Total_Employment!F28</f>
        <v>1.3301488149917162</v>
      </c>
      <c r="F29" s="1">
        <f>+Government_Employment!F28</f>
        <v>0.57897174617878022</v>
      </c>
    </row>
    <row r="30" spans="1:6">
      <c r="A30" s="12" t="s">
        <v>26</v>
      </c>
      <c r="B30" s="21" t="s">
        <v>86</v>
      </c>
      <c r="C30" s="1">
        <f>+Unemployment!E29</f>
        <v>4.0999999999999996</v>
      </c>
      <c r="D30" s="1">
        <f>+Unemployment!F29</f>
        <v>-0.70000000000000018</v>
      </c>
      <c r="E30" s="1">
        <f>+Total_Employment!F29</f>
        <v>0.81749889527176212</v>
      </c>
      <c r="F30" s="1">
        <f>+Government_Employment!F29</f>
        <v>-1.5590200445434244</v>
      </c>
    </row>
    <row r="31" spans="1:6">
      <c r="A31" s="12" t="s">
        <v>27</v>
      </c>
      <c r="B31" s="21" t="s">
        <v>87</v>
      </c>
      <c r="C31" s="1">
        <f>+Unemployment!E30</f>
        <v>2.6</v>
      </c>
      <c r="D31" s="1">
        <f>+Unemployment!F30</f>
        <v>-0.79999999999999982</v>
      </c>
      <c r="E31" s="1">
        <f>+Total_Employment!F30</f>
        <v>1.4023405972558578</v>
      </c>
      <c r="F31" s="1">
        <f>+Government_Employment!F30</f>
        <v>1.7688679245283057</v>
      </c>
    </row>
    <row r="32" spans="1:6">
      <c r="A32" s="12" t="s">
        <v>28</v>
      </c>
      <c r="B32" s="21" t="s">
        <v>88</v>
      </c>
      <c r="C32" s="1">
        <f>+Unemployment!E31</f>
        <v>7.1</v>
      </c>
      <c r="D32" s="1">
        <f>+Unemployment!F31</f>
        <v>-1.0999999999999996</v>
      </c>
      <c r="E32" s="1">
        <f>+Total_Employment!F31</f>
        <v>2.8343446097581326</v>
      </c>
      <c r="F32" s="1">
        <f>+Government_Employment!F31</f>
        <v>0.85582620144830646</v>
      </c>
    </row>
    <row r="33" spans="1:6">
      <c r="A33" s="12" t="s">
        <v>29</v>
      </c>
      <c r="B33" s="21" t="s">
        <v>89</v>
      </c>
      <c r="C33" s="1">
        <f>+Unemployment!E32</f>
        <v>3.9</v>
      </c>
      <c r="D33" s="1">
        <f>+Unemployment!F32</f>
        <v>-0.60000000000000009</v>
      </c>
      <c r="E33" s="1">
        <f>+Total_Employment!F32</f>
        <v>1.1757425742574323</v>
      </c>
      <c r="F33" s="1">
        <f>+Government_Employment!F32</f>
        <v>-1.3245033112582627</v>
      </c>
    </row>
    <row r="34" spans="1:6">
      <c r="A34" s="12" t="s">
        <v>30</v>
      </c>
      <c r="B34" s="21" t="s">
        <v>90</v>
      </c>
      <c r="C34" s="1">
        <f>+Unemployment!E33</f>
        <v>6.5</v>
      </c>
      <c r="D34" s="1">
        <f>+Unemployment!F33</f>
        <v>-0.29999999999999982</v>
      </c>
      <c r="E34" s="1">
        <f>+Total_Employment!F33</f>
        <v>1.238170146905837</v>
      </c>
      <c r="F34" s="1">
        <f>+Government_Employment!F33</f>
        <v>0.64745872450631126</v>
      </c>
    </row>
    <row r="35" spans="1:6">
      <c r="A35" s="12" t="s">
        <v>31</v>
      </c>
      <c r="B35" s="21" t="s">
        <v>91</v>
      </c>
      <c r="C35" s="1">
        <f>+Unemployment!E34</f>
        <v>6.1</v>
      </c>
      <c r="D35" s="1">
        <f>+Unemployment!F34</f>
        <v>-0.70000000000000018</v>
      </c>
      <c r="E35" s="1">
        <f>+Total_Employment!F34</f>
        <v>1.4466102733848185</v>
      </c>
      <c r="F35" s="1">
        <f>+Government_Employment!F34</f>
        <v>-0.26041666666666297</v>
      </c>
    </row>
    <row r="36" spans="1:6">
      <c r="A36" s="12" t="s">
        <v>32</v>
      </c>
      <c r="B36" s="21" t="s">
        <v>92</v>
      </c>
      <c r="C36" s="1">
        <f>+Unemployment!E35</f>
        <v>5.7</v>
      </c>
      <c r="D36" s="1">
        <f>+Unemployment!F35</f>
        <v>-0.89999999999999947</v>
      </c>
      <c r="E36" s="1">
        <f>+Total_Employment!F35</f>
        <v>1.6479930983376301</v>
      </c>
      <c r="F36" s="1">
        <f>+Government_Employment!F35</f>
        <v>0.18131101813110284</v>
      </c>
    </row>
    <row r="37" spans="1:6">
      <c r="A37" s="12" t="s">
        <v>33</v>
      </c>
      <c r="B37" s="21" t="s">
        <v>93</v>
      </c>
      <c r="C37" s="1">
        <f>+Unemployment!E36</f>
        <v>5.4</v>
      </c>
      <c r="D37" s="1">
        <f>+Unemployment!F36</f>
        <v>-1</v>
      </c>
      <c r="E37" s="1">
        <f>+Total_Employment!F36</f>
        <v>2.7691858057916852</v>
      </c>
      <c r="F37" s="1">
        <f>+Government_Employment!F36</f>
        <v>-0.50406048725847308</v>
      </c>
    </row>
    <row r="38" spans="1:6">
      <c r="A38" s="12" t="s">
        <v>34</v>
      </c>
      <c r="B38" s="21" t="s">
        <v>94</v>
      </c>
      <c r="C38" s="1">
        <f>+Unemployment!E37</f>
        <v>3.1</v>
      </c>
      <c r="D38" s="1">
        <f>+Unemployment!F37</f>
        <v>0.39999999999999991</v>
      </c>
      <c r="E38" s="1">
        <f>+Total_Employment!F37</f>
        <v>2.9055690072639306</v>
      </c>
      <c r="F38" s="1">
        <f>+Government_Employment!F37</f>
        <v>0.74906367041198685</v>
      </c>
    </row>
    <row r="39" spans="1:6">
      <c r="A39" s="12" t="s">
        <v>35</v>
      </c>
      <c r="B39" s="21" t="s">
        <v>95</v>
      </c>
      <c r="C39" s="1">
        <f>+Unemployment!E38</f>
        <v>5.0999999999999996</v>
      </c>
      <c r="D39" s="1">
        <f>+Unemployment!F38</f>
        <v>-0.90000000000000036</v>
      </c>
      <c r="E39" s="1">
        <f>+Total_Employment!F38</f>
        <v>1.4578742159687907</v>
      </c>
      <c r="F39" s="1">
        <f>+Government_Employment!F38</f>
        <v>-0.1581444385872377</v>
      </c>
    </row>
    <row r="40" spans="1:6">
      <c r="A40" s="12" t="s">
        <v>36</v>
      </c>
      <c r="B40" s="21" t="s">
        <v>96</v>
      </c>
      <c r="C40" s="1">
        <f>+Unemployment!E39</f>
        <v>3.9</v>
      </c>
      <c r="D40" s="1">
        <f>+Unemployment!F39</f>
        <v>-0.89999999999999991</v>
      </c>
      <c r="E40" s="1">
        <f>+Total_Employment!F39</f>
        <v>0.82017010935602208</v>
      </c>
      <c r="F40" s="1">
        <f>+Government_Employment!F39</f>
        <v>0.17246335153779935</v>
      </c>
    </row>
    <row r="41" spans="1:6">
      <c r="A41" s="12" t="s">
        <v>37</v>
      </c>
      <c r="B41" s="21" t="s">
        <v>97</v>
      </c>
      <c r="C41" s="1">
        <f>+Unemployment!E40</f>
        <v>5.4</v>
      </c>
      <c r="D41" s="1">
        <f>+Unemployment!F40</f>
        <v>-1.6999999999999993</v>
      </c>
      <c r="E41" s="1">
        <f>+Total_Employment!F40</f>
        <v>3.2934131736526817</v>
      </c>
      <c r="F41" s="1">
        <f>+Government_Employment!F40</f>
        <v>2.4390243902438824</v>
      </c>
    </row>
    <row r="42" spans="1:6">
      <c r="A42" s="12" t="s">
        <v>38</v>
      </c>
      <c r="B42" s="21" t="s">
        <v>98</v>
      </c>
      <c r="C42" s="1">
        <f>+Unemployment!E41</f>
        <v>5.3</v>
      </c>
      <c r="D42" s="1">
        <f>+Unemployment!F41</f>
        <v>-0.79999999999999982</v>
      </c>
      <c r="E42" s="1">
        <f>+Total_Employment!F41</f>
        <v>0.94889497970369607</v>
      </c>
      <c r="F42" s="1">
        <f>+Government_Employment!F41</f>
        <v>-0.85686191880882667</v>
      </c>
    </row>
    <row r="43" spans="1:6">
      <c r="A43" s="12" t="s">
        <v>39</v>
      </c>
      <c r="B43" s="21" t="s">
        <v>99</v>
      </c>
      <c r="C43" s="1">
        <f>+Unemployment!E42</f>
        <v>6.3</v>
      </c>
      <c r="D43" s="1">
        <f>+Unemployment!F42</f>
        <v>-1.8999999999999995</v>
      </c>
      <c r="E43" s="1">
        <f>+Total_Employment!F42</f>
        <v>1.0313618185645135</v>
      </c>
      <c r="F43" s="1">
        <f>+Government_Employment!F42</f>
        <v>-0.33277870216306127</v>
      </c>
    </row>
    <row r="44" spans="1:6">
      <c r="A44" s="12" t="s">
        <v>40</v>
      </c>
      <c r="B44" s="21" t="s">
        <v>100</v>
      </c>
      <c r="C44" s="1">
        <f>+Unemployment!E43</f>
        <v>6.7</v>
      </c>
      <c r="D44" s="1">
        <f>+Unemployment!F43</f>
        <v>0.60000000000000053</v>
      </c>
      <c r="E44" s="1">
        <f>+Total_Employment!F43</f>
        <v>2.5471454404546678</v>
      </c>
      <c r="F44" s="1">
        <f>+Government_Employment!F43</f>
        <v>1.6370307648885252</v>
      </c>
    </row>
    <row r="45" spans="1:6">
      <c r="A45" s="12" t="s">
        <v>41</v>
      </c>
      <c r="B45" s="21" t="s">
        <v>101</v>
      </c>
      <c r="C45" s="1">
        <f>+Unemployment!E44</f>
        <v>3.5</v>
      </c>
      <c r="D45" s="1">
        <f>+Unemployment!F44</f>
        <v>0</v>
      </c>
      <c r="E45" s="1">
        <f>+Total_Employment!F44</f>
        <v>1.6579819990525824</v>
      </c>
      <c r="F45" s="1">
        <f>+Government_Employment!F44</f>
        <v>0.25773195876288568</v>
      </c>
    </row>
    <row r="46" spans="1:6">
      <c r="A46" s="12" t="s">
        <v>42</v>
      </c>
      <c r="B46" s="21" t="s">
        <v>102</v>
      </c>
      <c r="C46" s="1">
        <f>+Unemployment!E45</f>
        <v>6.3</v>
      </c>
      <c r="D46" s="1">
        <f>+Unemployment!F45</f>
        <v>-0.10000000000000053</v>
      </c>
      <c r="E46" s="1">
        <f>+Total_Employment!F45</f>
        <v>1.7636116477069308</v>
      </c>
      <c r="F46" s="1">
        <f>+Government_Employment!F45</f>
        <v>2.3501762632194279E-2</v>
      </c>
    </row>
    <row r="47" spans="1:6">
      <c r="A47" s="12" t="s">
        <v>43</v>
      </c>
      <c r="B47" s="21" t="s">
        <v>103</v>
      </c>
      <c r="C47" s="1">
        <f>+Unemployment!E46</f>
        <v>4.2</v>
      </c>
      <c r="D47" s="1">
        <f>+Unemployment!F46</f>
        <v>-1.0999999999999996</v>
      </c>
      <c r="E47" s="1">
        <f>+Total_Employment!F46</f>
        <v>2.8663451692237718</v>
      </c>
      <c r="F47" s="1">
        <f>+Government_Employment!F46</f>
        <v>0.88451818481485311</v>
      </c>
    </row>
    <row r="48" spans="1:6">
      <c r="A48" s="12" t="s">
        <v>44</v>
      </c>
      <c r="B48" s="21" t="s">
        <v>104</v>
      </c>
      <c r="C48" s="1">
        <f>+Unemployment!E47</f>
        <v>3.4</v>
      </c>
      <c r="D48" s="1">
        <f>+Unemployment!F47</f>
        <v>-0.39999999999999991</v>
      </c>
      <c r="E48" s="1">
        <f>+Total_Employment!F47</f>
        <v>3.948667324777877</v>
      </c>
      <c r="F48" s="1">
        <f>+Government_Employment!F47</f>
        <v>0.92024539877302303</v>
      </c>
    </row>
    <row r="49" spans="1:6">
      <c r="A49" s="12" t="s">
        <v>45</v>
      </c>
      <c r="B49" s="21" t="s">
        <v>105</v>
      </c>
      <c r="C49" s="1">
        <f>+Unemployment!E48</f>
        <v>3.8</v>
      </c>
      <c r="D49" s="1">
        <f>+Unemployment!F48</f>
        <v>-0.20000000000000018</v>
      </c>
      <c r="E49" s="1">
        <f>+Total_Employment!F48</f>
        <v>1.390236016812163</v>
      </c>
      <c r="F49" s="1">
        <f>+Government_Employment!F48</f>
        <v>0.8960573476702427</v>
      </c>
    </row>
    <row r="50" spans="1:6">
      <c r="A50" s="12" t="s">
        <v>46</v>
      </c>
      <c r="B50" s="21" t="s">
        <v>106</v>
      </c>
      <c r="C50" s="1">
        <f>+Unemployment!E49</f>
        <v>4.8</v>
      </c>
      <c r="D50" s="1">
        <f>+Unemployment!F49</f>
        <v>-0.5</v>
      </c>
      <c r="E50" s="1">
        <f>+Total_Employment!F49</f>
        <v>0.7797322830454867</v>
      </c>
      <c r="F50" s="1">
        <f>+Government_Employment!F49</f>
        <v>0.11368480886739807</v>
      </c>
    </row>
    <row r="51" spans="1:6">
      <c r="A51" s="12" t="s">
        <v>47</v>
      </c>
      <c r="B51" s="21" t="s">
        <v>107</v>
      </c>
      <c r="C51" s="1">
        <f>+Unemployment!E50</f>
        <v>5.9</v>
      </c>
      <c r="D51" s="1">
        <f>+Unemployment!F50</f>
        <v>-0.39999999999999947</v>
      </c>
      <c r="E51" s="1">
        <f>+Total_Employment!F50</f>
        <v>3.3710444335137035</v>
      </c>
      <c r="F51" s="1">
        <f>+Government_Employment!F50</f>
        <v>2.1377672209026199</v>
      </c>
    </row>
    <row r="52" spans="1:6">
      <c r="A52" s="12" t="s">
        <v>48</v>
      </c>
      <c r="B52" s="21" t="s">
        <v>108</v>
      </c>
      <c r="C52" s="1">
        <f>+Unemployment!E51</f>
        <v>6.6</v>
      </c>
      <c r="D52" s="1">
        <f>+Unemployment!F51</f>
        <v>-0.20000000000000018</v>
      </c>
      <c r="E52" s="1">
        <f>+Total_Employment!F51</f>
        <v>-0.48677805551902154</v>
      </c>
      <c r="F52" s="1">
        <f>+Government_Employment!F51</f>
        <v>0.65919578114699284</v>
      </c>
    </row>
    <row r="53" spans="1:6">
      <c r="A53" s="12" t="s">
        <v>49</v>
      </c>
      <c r="B53" s="21" t="s">
        <v>109</v>
      </c>
      <c r="C53" s="1">
        <f>+Unemployment!E52</f>
        <v>4.5999999999999996</v>
      </c>
      <c r="D53" s="1">
        <f>+Unemployment!F52</f>
        <v>-1</v>
      </c>
      <c r="E53" s="1">
        <f>+Total_Employment!F52</f>
        <v>1.8781994704324845</v>
      </c>
      <c r="F53" s="1">
        <f>+Government_Employment!F52</f>
        <v>1.2204051745179356</v>
      </c>
    </row>
    <row r="54" spans="1:6">
      <c r="A54" s="12" t="s">
        <v>50</v>
      </c>
      <c r="B54" s="21" t="s">
        <v>110</v>
      </c>
      <c r="C54" s="1">
        <f>+Unemployment!E53</f>
        <v>4.0999999999999996</v>
      </c>
      <c r="D54" s="1">
        <f>+Unemployment!F53</f>
        <v>-0.10000000000000053</v>
      </c>
      <c r="E54" s="1">
        <f>+Total_Employment!F53</f>
        <v>1.3736263736263687</v>
      </c>
      <c r="F54" s="1">
        <f>+Government_Employment!F53</f>
        <v>0</v>
      </c>
    </row>
  </sheetData>
  <mergeCells count="1">
    <mergeCell ref="A1:F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38" sqref="E38"/>
    </sheetView>
  </sheetViews>
  <sheetFormatPr baseColWidth="10" defaultColWidth="8.83203125" defaultRowHeight="12" x14ac:dyDescent="0"/>
  <cols>
    <col min="1" max="1" width="17.5" style="10" bestFit="1" customWidth="1"/>
    <col min="2" max="4" width="8.83203125" style="10"/>
    <col min="5" max="5" width="22" style="10" customWidth="1"/>
    <col min="6" max="6" width="23.5" style="10" customWidth="1"/>
    <col min="7" max="16384" width="8.83203125" style="10"/>
  </cols>
  <sheetData>
    <row r="1" spans="1:6">
      <c r="A1" s="6"/>
      <c r="B1" s="7">
        <v>41699</v>
      </c>
      <c r="C1" s="7">
        <v>42005</v>
      </c>
      <c r="D1" s="7">
        <v>42036</v>
      </c>
      <c r="E1" s="9">
        <v>42064</v>
      </c>
      <c r="F1" s="8" t="s">
        <v>52</v>
      </c>
    </row>
    <row r="2" spans="1:6">
      <c r="A2" s="12" t="s">
        <v>51</v>
      </c>
      <c r="B2" s="10">
        <v>6.6</v>
      </c>
      <c r="C2" s="10">
        <v>5.7</v>
      </c>
      <c r="D2" s="10">
        <v>5.5</v>
      </c>
      <c r="E2" s="10">
        <v>5.5</v>
      </c>
      <c r="F2" s="10">
        <f>E2-B2</f>
        <v>-1.0999999999999996</v>
      </c>
    </row>
    <row r="3" spans="1:6">
      <c r="A3" s="12" t="s">
        <v>0</v>
      </c>
      <c r="B3" s="10">
        <v>7.2</v>
      </c>
      <c r="C3" s="10">
        <v>6</v>
      </c>
      <c r="D3" s="10">
        <v>5.8</v>
      </c>
      <c r="E3" s="10">
        <v>5.7</v>
      </c>
      <c r="F3" s="10">
        <f t="shared" ref="F3:F53" si="0">E3-B3</f>
        <v>-1.5</v>
      </c>
    </row>
    <row r="4" spans="1:6">
      <c r="A4" s="12" t="s">
        <v>1</v>
      </c>
      <c r="B4" s="10">
        <v>6.9</v>
      </c>
      <c r="C4" s="10">
        <v>6.3</v>
      </c>
      <c r="D4" s="10">
        <v>6.3</v>
      </c>
      <c r="E4" s="10">
        <v>6.5</v>
      </c>
      <c r="F4" s="10">
        <f t="shared" si="0"/>
        <v>-0.40000000000000036</v>
      </c>
    </row>
    <row r="5" spans="1:6">
      <c r="A5" s="12" t="s">
        <v>2</v>
      </c>
      <c r="B5" s="10">
        <v>7</v>
      </c>
      <c r="C5" s="10">
        <v>6.6</v>
      </c>
      <c r="D5" s="10">
        <v>6.5</v>
      </c>
      <c r="E5" s="10">
        <v>6.2</v>
      </c>
      <c r="F5" s="10">
        <f t="shared" si="0"/>
        <v>-0.79999999999999982</v>
      </c>
    </row>
    <row r="6" spans="1:6">
      <c r="A6" s="12" t="s">
        <v>3</v>
      </c>
      <c r="B6" s="10">
        <v>6.4</v>
      </c>
      <c r="C6" s="10">
        <v>5.6</v>
      </c>
      <c r="D6" s="10">
        <v>5.6</v>
      </c>
      <c r="E6" s="10">
        <v>5.6</v>
      </c>
      <c r="F6" s="10">
        <f t="shared" si="0"/>
        <v>-0.80000000000000071</v>
      </c>
    </row>
    <row r="7" spans="1:6">
      <c r="A7" s="12" t="s">
        <v>4</v>
      </c>
      <c r="B7" s="10">
        <v>7.9</v>
      </c>
      <c r="C7" s="10">
        <v>7</v>
      </c>
      <c r="D7" s="10">
        <v>6.7</v>
      </c>
      <c r="E7" s="10">
        <v>6.5</v>
      </c>
      <c r="F7" s="10">
        <f t="shared" si="0"/>
        <v>-1.4000000000000004</v>
      </c>
    </row>
    <row r="8" spans="1:6">
      <c r="A8" s="12" t="s">
        <v>5</v>
      </c>
      <c r="B8" s="10">
        <v>5.5</v>
      </c>
      <c r="C8" s="10">
        <v>4.2</v>
      </c>
      <c r="D8" s="10">
        <v>4.2</v>
      </c>
      <c r="E8" s="10">
        <v>4.2</v>
      </c>
      <c r="F8" s="10">
        <f t="shared" si="0"/>
        <v>-1.2999999999999998</v>
      </c>
    </row>
    <row r="9" spans="1:6">
      <c r="A9" s="12" t="s">
        <v>6</v>
      </c>
      <c r="B9" s="10">
        <v>6.9</v>
      </c>
      <c r="C9" s="10">
        <v>6.3</v>
      </c>
      <c r="D9" s="10">
        <v>6.4</v>
      </c>
      <c r="E9" s="10">
        <v>6.4</v>
      </c>
      <c r="F9" s="10">
        <f t="shared" si="0"/>
        <v>-0.5</v>
      </c>
    </row>
    <row r="10" spans="1:6">
      <c r="A10" s="12" t="s">
        <v>7</v>
      </c>
      <c r="B10" s="10">
        <v>6</v>
      </c>
      <c r="C10" s="10">
        <v>5</v>
      </c>
      <c r="D10" s="10">
        <v>4.8</v>
      </c>
      <c r="E10" s="10">
        <v>4.5999999999999996</v>
      </c>
      <c r="F10" s="10">
        <f t="shared" si="0"/>
        <v>-1.4000000000000004</v>
      </c>
    </row>
    <row r="11" spans="1:6">
      <c r="A11" s="12" t="s">
        <v>8</v>
      </c>
      <c r="B11" s="10">
        <v>7.8</v>
      </c>
      <c r="C11" s="10">
        <v>7.7</v>
      </c>
      <c r="D11" s="10">
        <v>7.8</v>
      </c>
      <c r="E11" s="10">
        <v>7.7</v>
      </c>
      <c r="F11" s="10">
        <f t="shared" si="0"/>
        <v>-9.9999999999999645E-2</v>
      </c>
    </row>
    <row r="12" spans="1:6">
      <c r="A12" s="12" t="s">
        <v>9</v>
      </c>
      <c r="B12" s="10">
        <v>6.5</v>
      </c>
      <c r="C12" s="10">
        <v>5.7</v>
      </c>
      <c r="D12" s="10">
        <v>5.7</v>
      </c>
      <c r="E12" s="10">
        <v>5.7</v>
      </c>
      <c r="F12" s="10">
        <f t="shared" si="0"/>
        <v>-0.79999999999999982</v>
      </c>
    </row>
    <row r="13" spans="1:6">
      <c r="A13" s="12" t="s">
        <v>10</v>
      </c>
      <c r="B13" s="10">
        <v>7.3</v>
      </c>
      <c r="C13" s="10">
        <v>6.4</v>
      </c>
      <c r="D13" s="10">
        <v>6.3</v>
      </c>
      <c r="E13" s="10">
        <v>6.3</v>
      </c>
      <c r="F13" s="10">
        <f t="shared" si="0"/>
        <v>-1</v>
      </c>
    </row>
    <row r="14" spans="1:6">
      <c r="A14" s="12" t="s">
        <v>11</v>
      </c>
      <c r="B14" s="10">
        <v>4.5999999999999996</v>
      </c>
      <c r="C14" s="10">
        <v>4.0999999999999996</v>
      </c>
      <c r="D14" s="10">
        <v>4.0999999999999996</v>
      </c>
      <c r="E14" s="10">
        <v>4.0999999999999996</v>
      </c>
      <c r="F14" s="10">
        <f t="shared" si="0"/>
        <v>-0.5</v>
      </c>
    </row>
    <row r="15" spans="1:6">
      <c r="A15" s="12" t="s">
        <v>12</v>
      </c>
      <c r="B15" s="10">
        <v>4.9000000000000004</v>
      </c>
      <c r="C15" s="10">
        <v>4.0999999999999996</v>
      </c>
      <c r="D15" s="10">
        <v>3.9</v>
      </c>
      <c r="E15" s="10">
        <v>3.8</v>
      </c>
      <c r="F15" s="10">
        <f t="shared" si="0"/>
        <v>-1.1000000000000005</v>
      </c>
    </row>
    <row r="16" spans="1:6">
      <c r="A16" s="12" t="s">
        <v>13</v>
      </c>
      <c r="B16" s="10">
        <v>7.7</v>
      </c>
      <c r="C16" s="10">
        <v>6.1</v>
      </c>
      <c r="D16" s="10">
        <v>6</v>
      </c>
      <c r="E16" s="10">
        <v>6</v>
      </c>
      <c r="F16" s="10">
        <f t="shared" si="0"/>
        <v>-1.7000000000000002</v>
      </c>
    </row>
    <row r="17" spans="1:6">
      <c r="A17" s="12" t="s">
        <v>14</v>
      </c>
      <c r="B17" s="10">
        <v>6</v>
      </c>
      <c r="C17" s="10">
        <v>6</v>
      </c>
      <c r="D17" s="10">
        <v>5.9</v>
      </c>
      <c r="E17" s="10">
        <v>5.8</v>
      </c>
      <c r="F17" s="10">
        <f t="shared" si="0"/>
        <v>-0.20000000000000018</v>
      </c>
    </row>
    <row r="18" spans="1:6">
      <c r="A18" s="12" t="s">
        <v>15</v>
      </c>
      <c r="B18" s="10">
        <v>4.4000000000000004</v>
      </c>
      <c r="C18" s="10">
        <v>4.2</v>
      </c>
      <c r="D18" s="10">
        <v>4.0999999999999996</v>
      </c>
      <c r="E18" s="10">
        <v>4</v>
      </c>
      <c r="F18" s="10">
        <f t="shared" si="0"/>
        <v>-0.40000000000000036</v>
      </c>
    </row>
    <row r="19" spans="1:6">
      <c r="A19" s="12" t="s">
        <v>16</v>
      </c>
      <c r="B19" s="10">
        <v>4.5999999999999996</v>
      </c>
      <c r="C19" s="10">
        <v>4.2</v>
      </c>
      <c r="D19" s="10">
        <v>4.2</v>
      </c>
      <c r="E19" s="10">
        <v>4.2</v>
      </c>
      <c r="F19" s="10">
        <f t="shared" si="0"/>
        <v>-0.39999999999999947</v>
      </c>
    </row>
    <row r="20" spans="1:6">
      <c r="A20" s="12" t="s">
        <v>17</v>
      </c>
      <c r="B20" s="10">
        <v>7.2</v>
      </c>
      <c r="C20" s="10">
        <v>5.5</v>
      </c>
      <c r="D20" s="10">
        <v>5.3</v>
      </c>
      <c r="E20" s="10">
        <v>5.0999999999999996</v>
      </c>
      <c r="F20" s="10">
        <f t="shared" si="0"/>
        <v>-2.1000000000000005</v>
      </c>
    </row>
    <row r="21" spans="1:6">
      <c r="A21" s="12" t="s">
        <v>18</v>
      </c>
      <c r="B21" s="10">
        <v>5.5</v>
      </c>
      <c r="C21" s="10">
        <v>7</v>
      </c>
      <c r="D21" s="10">
        <v>6.7</v>
      </c>
      <c r="E21" s="10">
        <v>6.6</v>
      </c>
      <c r="F21" s="10">
        <f t="shared" si="0"/>
        <v>1.0999999999999996</v>
      </c>
    </row>
    <row r="22" spans="1:6">
      <c r="A22" s="12" t="s">
        <v>19</v>
      </c>
      <c r="B22" s="10">
        <v>5.8</v>
      </c>
      <c r="C22" s="10">
        <v>5.2</v>
      </c>
      <c r="D22" s="10">
        <v>5</v>
      </c>
      <c r="E22" s="10">
        <v>4.8</v>
      </c>
      <c r="F22" s="10">
        <f t="shared" si="0"/>
        <v>-1</v>
      </c>
    </row>
    <row r="23" spans="1:6">
      <c r="A23" s="12" t="s">
        <v>20</v>
      </c>
      <c r="B23" s="10">
        <v>5.9</v>
      </c>
      <c r="C23" s="10">
        <v>5.5</v>
      </c>
      <c r="D23" s="10">
        <v>5.4</v>
      </c>
      <c r="E23" s="10">
        <v>5.4</v>
      </c>
      <c r="F23" s="10">
        <f t="shared" si="0"/>
        <v>-0.5</v>
      </c>
    </row>
    <row r="24" spans="1:6">
      <c r="A24" s="12" t="s">
        <v>21</v>
      </c>
      <c r="B24" s="10">
        <v>5.9</v>
      </c>
      <c r="C24" s="10">
        <v>5.0999999999999996</v>
      </c>
      <c r="D24" s="10">
        <v>4.9000000000000004</v>
      </c>
      <c r="E24" s="10">
        <v>4.8</v>
      </c>
      <c r="F24" s="10">
        <f t="shared" si="0"/>
        <v>-1.1000000000000005</v>
      </c>
    </row>
    <row r="25" spans="1:6">
      <c r="A25" s="12" t="s">
        <v>22</v>
      </c>
      <c r="B25" s="10">
        <v>7.6</v>
      </c>
      <c r="C25" s="10">
        <v>6.3</v>
      </c>
      <c r="D25" s="10">
        <v>5.9</v>
      </c>
      <c r="E25" s="10">
        <v>5.6</v>
      </c>
      <c r="F25" s="10">
        <f t="shared" si="0"/>
        <v>-2</v>
      </c>
    </row>
    <row r="26" spans="1:6">
      <c r="A26" s="12" t="s">
        <v>23</v>
      </c>
      <c r="B26" s="10">
        <v>4.4000000000000004</v>
      </c>
      <c r="C26" s="10">
        <v>3.7</v>
      </c>
      <c r="D26" s="10">
        <v>3.7</v>
      </c>
      <c r="E26" s="10">
        <v>3.7</v>
      </c>
      <c r="F26" s="10">
        <f t="shared" si="0"/>
        <v>-0.70000000000000018</v>
      </c>
    </row>
    <row r="27" spans="1:6">
      <c r="A27" s="12" t="s">
        <v>24</v>
      </c>
      <c r="B27" s="10">
        <v>7.8</v>
      </c>
      <c r="C27" s="10">
        <v>7.1</v>
      </c>
      <c r="D27" s="10">
        <v>7</v>
      </c>
      <c r="E27" s="10">
        <v>6.8</v>
      </c>
      <c r="F27" s="10">
        <f t="shared" si="0"/>
        <v>-1</v>
      </c>
    </row>
    <row r="28" spans="1:6">
      <c r="A28" s="12" t="s">
        <v>25</v>
      </c>
      <c r="B28" s="10">
        <v>6.4</v>
      </c>
      <c r="C28" s="10">
        <v>5.5</v>
      </c>
      <c r="D28" s="10">
        <v>5.5</v>
      </c>
      <c r="E28" s="10">
        <v>5.6</v>
      </c>
      <c r="F28" s="10">
        <f t="shared" si="0"/>
        <v>-0.80000000000000071</v>
      </c>
    </row>
    <row r="29" spans="1:6">
      <c r="A29" s="12" t="s">
        <v>26</v>
      </c>
      <c r="B29" s="10">
        <v>4.8</v>
      </c>
      <c r="C29" s="10">
        <v>4.4000000000000004</v>
      </c>
      <c r="D29" s="10">
        <v>4.3</v>
      </c>
      <c r="E29" s="10">
        <v>4.0999999999999996</v>
      </c>
      <c r="F29" s="10">
        <f t="shared" si="0"/>
        <v>-0.70000000000000018</v>
      </c>
    </row>
    <row r="30" spans="1:6">
      <c r="A30" s="12" t="s">
        <v>27</v>
      </c>
      <c r="B30" s="10">
        <v>3.4</v>
      </c>
      <c r="C30" s="10">
        <v>2.9</v>
      </c>
      <c r="D30" s="10">
        <v>2.7</v>
      </c>
      <c r="E30" s="10">
        <v>2.6</v>
      </c>
      <c r="F30" s="10">
        <f t="shared" si="0"/>
        <v>-0.79999999999999982</v>
      </c>
    </row>
    <row r="31" spans="1:6">
      <c r="A31" s="12" t="s">
        <v>28</v>
      </c>
      <c r="B31" s="10">
        <v>8.1999999999999993</v>
      </c>
      <c r="C31" s="10">
        <v>7.1</v>
      </c>
      <c r="D31" s="10">
        <v>7.1</v>
      </c>
      <c r="E31" s="10">
        <v>7.1</v>
      </c>
      <c r="F31" s="10">
        <f t="shared" si="0"/>
        <v>-1.0999999999999996</v>
      </c>
    </row>
    <row r="32" spans="1:6">
      <c r="A32" s="12" t="s">
        <v>29</v>
      </c>
      <c r="B32" s="10">
        <v>4.5</v>
      </c>
      <c r="C32" s="10">
        <v>4</v>
      </c>
      <c r="D32" s="10">
        <v>3.9</v>
      </c>
      <c r="E32" s="10">
        <v>3.9</v>
      </c>
      <c r="F32" s="10">
        <f t="shared" si="0"/>
        <v>-0.60000000000000009</v>
      </c>
    </row>
    <row r="33" spans="1:6">
      <c r="A33" s="12" t="s">
        <v>30</v>
      </c>
      <c r="B33" s="10">
        <v>6.8</v>
      </c>
      <c r="C33" s="10">
        <v>6.3</v>
      </c>
      <c r="D33" s="10">
        <v>6.4</v>
      </c>
      <c r="E33" s="10">
        <v>6.5</v>
      </c>
      <c r="F33" s="10">
        <f t="shared" si="0"/>
        <v>-0.29999999999999982</v>
      </c>
    </row>
    <row r="34" spans="1:6">
      <c r="A34" s="12" t="s">
        <v>31</v>
      </c>
      <c r="B34" s="10">
        <v>6.8</v>
      </c>
      <c r="C34" s="10">
        <v>5.9</v>
      </c>
      <c r="D34" s="10">
        <v>6</v>
      </c>
      <c r="E34" s="10">
        <v>6.1</v>
      </c>
      <c r="F34" s="10">
        <f t="shared" si="0"/>
        <v>-0.70000000000000018</v>
      </c>
    </row>
    <row r="35" spans="1:6">
      <c r="A35" s="12" t="s">
        <v>32</v>
      </c>
      <c r="B35" s="10">
        <v>6.6</v>
      </c>
      <c r="C35" s="10">
        <v>5.8</v>
      </c>
      <c r="D35" s="10">
        <v>5.8</v>
      </c>
      <c r="E35" s="10">
        <v>5.7</v>
      </c>
      <c r="F35" s="10">
        <f t="shared" si="0"/>
        <v>-0.89999999999999947</v>
      </c>
    </row>
    <row r="36" spans="1:6">
      <c r="A36" s="12" t="s">
        <v>33</v>
      </c>
      <c r="B36" s="10">
        <v>6.4</v>
      </c>
      <c r="C36" s="10">
        <v>5.3</v>
      </c>
      <c r="D36" s="10">
        <v>5.3</v>
      </c>
      <c r="E36" s="10">
        <v>5.4</v>
      </c>
      <c r="F36" s="10">
        <f t="shared" si="0"/>
        <v>-1</v>
      </c>
    </row>
    <row r="37" spans="1:6">
      <c r="A37" s="12" t="s">
        <v>34</v>
      </c>
      <c r="B37" s="10">
        <v>2.7</v>
      </c>
      <c r="C37" s="10">
        <v>2.8</v>
      </c>
      <c r="D37" s="10">
        <v>2.9</v>
      </c>
      <c r="E37" s="10">
        <v>3.1</v>
      </c>
      <c r="F37" s="10">
        <f t="shared" si="0"/>
        <v>0.39999999999999991</v>
      </c>
    </row>
    <row r="38" spans="1:6">
      <c r="A38" s="12" t="s">
        <v>35</v>
      </c>
      <c r="B38" s="10">
        <v>6</v>
      </c>
      <c r="C38" s="10">
        <v>5.0999999999999996</v>
      </c>
      <c r="D38" s="10">
        <v>5.0999999999999996</v>
      </c>
      <c r="E38" s="10">
        <v>5.0999999999999996</v>
      </c>
      <c r="F38" s="10">
        <f t="shared" si="0"/>
        <v>-0.90000000000000036</v>
      </c>
    </row>
    <row r="39" spans="1:6">
      <c r="A39" s="12" t="s">
        <v>36</v>
      </c>
      <c r="B39" s="10">
        <v>4.8</v>
      </c>
      <c r="C39" s="10">
        <v>3.9</v>
      </c>
      <c r="D39" s="10">
        <v>3.9</v>
      </c>
      <c r="E39" s="10">
        <v>3.9</v>
      </c>
      <c r="F39" s="10">
        <f t="shared" si="0"/>
        <v>-0.89999999999999991</v>
      </c>
    </row>
    <row r="40" spans="1:6">
      <c r="A40" s="12" t="s">
        <v>37</v>
      </c>
      <c r="B40" s="10">
        <v>7.1</v>
      </c>
      <c r="C40" s="10">
        <v>6.3</v>
      </c>
      <c r="D40" s="10">
        <v>5.8</v>
      </c>
      <c r="E40" s="10">
        <v>5.4</v>
      </c>
      <c r="F40" s="10">
        <f t="shared" si="0"/>
        <v>-1.6999999999999993</v>
      </c>
    </row>
    <row r="41" spans="1:6">
      <c r="A41" s="12" t="s">
        <v>38</v>
      </c>
      <c r="B41" s="10">
        <v>6.1</v>
      </c>
      <c r="C41" s="10">
        <v>5.0999999999999996</v>
      </c>
      <c r="D41" s="10">
        <v>5.2</v>
      </c>
      <c r="E41" s="10">
        <v>5.3</v>
      </c>
      <c r="F41" s="10">
        <f t="shared" si="0"/>
        <v>-0.79999999999999982</v>
      </c>
    </row>
    <row r="42" spans="1:6">
      <c r="A42" s="12" t="s">
        <v>39</v>
      </c>
      <c r="B42" s="10">
        <v>8.1999999999999993</v>
      </c>
      <c r="C42" s="10">
        <v>6.5</v>
      </c>
      <c r="D42" s="10">
        <v>6.4</v>
      </c>
      <c r="E42" s="10">
        <v>6.3</v>
      </c>
      <c r="F42" s="10">
        <f t="shared" si="0"/>
        <v>-1.8999999999999995</v>
      </c>
    </row>
    <row r="43" spans="1:6">
      <c r="A43" s="12" t="s">
        <v>40</v>
      </c>
      <c r="B43" s="10">
        <v>6.1</v>
      </c>
      <c r="C43" s="10">
        <v>6.6</v>
      </c>
      <c r="D43" s="10">
        <v>6.6</v>
      </c>
      <c r="E43" s="10">
        <v>6.7</v>
      </c>
      <c r="F43" s="10">
        <f t="shared" si="0"/>
        <v>0.60000000000000053</v>
      </c>
    </row>
    <row r="44" spans="1:6">
      <c r="A44" s="12" t="s">
        <v>41</v>
      </c>
      <c r="B44" s="10">
        <v>3.5</v>
      </c>
      <c r="C44" s="10">
        <v>3.4</v>
      </c>
      <c r="D44" s="10">
        <v>3.4</v>
      </c>
      <c r="E44" s="10">
        <v>3.5</v>
      </c>
      <c r="F44" s="10">
        <f t="shared" si="0"/>
        <v>0</v>
      </c>
    </row>
    <row r="45" spans="1:6">
      <c r="A45" s="12" t="s">
        <v>42</v>
      </c>
      <c r="B45" s="10">
        <v>6.4</v>
      </c>
      <c r="C45" s="10">
        <v>6.7</v>
      </c>
      <c r="D45" s="10">
        <v>6.6</v>
      </c>
      <c r="E45" s="10">
        <v>6.3</v>
      </c>
      <c r="F45" s="10">
        <f t="shared" si="0"/>
        <v>-0.10000000000000053</v>
      </c>
    </row>
    <row r="46" spans="1:6">
      <c r="A46" s="12" t="s">
        <v>43</v>
      </c>
      <c r="B46" s="10">
        <v>5.3</v>
      </c>
      <c r="C46" s="10">
        <v>4.4000000000000004</v>
      </c>
      <c r="D46" s="10">
        <v>4.3</v>
      </c>
      <c r="E46" s="10">
        <v>4.2</v>
      </c>
      <c r="F46" s="10">
        <f t="shared" si="0"/>
        <v>-1.0999999999999996</v>
      </c>
    </row>
    <row r="47" spans="1:6">
      <c r="A47" s="12" t="s">
        <v>44</v>
      </c>
      <c r="B47" s="10">
        <v>3.8</v>
      </c>
      <c r="C47" s="10">
        <v>3.4</v>
      </c>
      <c r="D47" s="10">
        <v>3.4</v>
      </c>
      <c r="E47" s="10">
        <v>3.4</v>
      </c>
      <c r="F47" s="10">
        <f t="shared" si="0"/>
        <v>-0.39999999999999991</v>
      </c>
    </row>
    <row r="48" spans="1:6">
      <c r="A48" s="12" t="s">
        <v>45</v>
      </c>
      <c r="B48" s="10">
        <v>4</v>
      </c>
      <c r="C48" s="10">
        <v>4.0999999999999996</v>
      </c>
      <c r="D48" s="10">
        <v>3.9</v>
      </c>
      <c r="E48" s="10">
        <v>3.8</v>
      </c>
      <c r="F48" s="10">
        <f t="shared" si="0"/>
        <v>-0.20000000000000018</v>
      </c>
    </row>
    <row r="49" spans="1:6">
      <c r="A49" s="12" t="s">
        <v>46</v>
      </c>
      <c r="B49" s="10">
        <v>5.3</v>
      </c>
      <c r="C49" s="10">
        <v>4.7</v>
      </c>
      <c r="D49" s="10">
        <v>4.7</v>
      </c>
      <c r="E49" s="10">
        <v>4.8</v>
      </c>
      <c r="F49" s="10">
        <f t="shared" si="0"/>
        <v>-0.5</v>
      </c>
    </row>
    <row r="50" spans="1:6">
      <c r="A50" s="12" t="s">
        <v>47</v>
      </c>
      <c r="B50" s="10">
        <v>6.3</v>
      </c>
      <c r="C50" s="10">
        <v>6.3</v>
      </c>
      <c r="D50" s="10">
        <v>6.3</v>
      </c>
      <c r="E50" s="10">
        <v>5.9</v>
      </c>
      <c r="F50" s="10">
        <f t="shared" si="0"/>
        <v>-0.39999999999999947</v>
      </c>
    </row>
    <row r="51" spans="1:6">
      <c r="A51" s="12" t="s">
        <v>48</v>
      </c>
      <c r="B51" s="10">
        <v>6.8</v>
      </c>
      <c r="C51" s="10">
        <v>5.9</v>
      </c>
      <c r="D51" s="10">
        <v>6.1</v>
      </c>
      <c r="E51" s="10">
        <v>6.6</v>
      </c>
      <c r="F51" s="10">
        <f t="shared" si="0"/>
        <v>-0.20000000000000018</v>
      </c>
    </row>
    <row r="52" spans="1:6">
      <c r="A52" s="12" t="s">
        <v>49</v>
      </c>
      <c r="B52" s="10">
        <v>5.6</v>
      </c>
      <c r="C52" s="10">
        <v>5</v>
      </c>
      <c r="D52" s="10">
        <v>4.8</v>
      </c>
      <c r="E52" s="10">
        <v>4.5999999999999996</v>
      </c>
      <c r="F52" s="10">
        <f t="shared" si="0"/>
        <v>-1</v>
      </c>
    </row>
    <row r="53" spans="1:6">
      <c r="A53" s="12" t="s">
        <v>50</v>
      </c>
      <c r="B53" s="10">
        <v>4.2</v>
      </c>
      <c r="C53" s="10">
        <v>4</v>
      </c>
      <c r="D53" s="10">
        <v>4</v>
      </c>
      <c r="E53" s="10">
        <v>4.0999999999999996</v>
      </c>
      <c r="F53" s="10">
        <f t="shared" si="0"/>
        <v>-0.10000000000000053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F16" sqref="F16"/>
    </sheetView>
  </sheetViews>
  <sheetFormatPr baseColWidth="10" defaultColWidth="8.83203125" defaultRowHeight="12" x14ac:dyDescent="0"/>
  <cols>
    <col min="1" max="1" width="17.5" style="10" bestFit="1" customWidth="1"/>
    <col min="2" max="2" width="16" style="10" customWidth="1"/>
    <col min="3" max="4" width="11.33203125" style="10" bestFit="1" customWidth="1"/>
    <col min="5" max="5" width="17" style="10" customWidth="1"/>
    <col min="6" max="6" width="22.5" style="10" customWidth="1"/>
    <col min="7" max="16384" width="8.83203125" style="10"/>
  </cols>
  <sheetData>
    <row r="1" spans="1:6">
      <c r="A1" s="6"/>
      <c r="B1" s="7">
        <v>41699</v>
      </c>
      <c r="C1" s="7">
        <v>42005</v>
      </c>
      <c r="D1" s="7">
        <v>42036</v>
      </c>
      <c r="E1" s="9">
        <v>42064</v>
      </c>
      <c r="F1" s="8" t="s">
        <v>54</v>
      </c>
    </row>
    <row r="2" spans="1:6">
      <c r="A2" s="12" t="s">
        <v>51</v>
      </c>
      <c r="B2" s="25">
        <v>138055</v>
      </c>
      <c r="C2" s="25">
        <v>140793</v>
      </c>
      <c r="D2" s="25">
        <v>141057</v>
      </c>
      <c r="E2" s="25">
        <v>141183</v>
      </c>
      <c r="F2" s="5">
        <f>((E2/B2)-1)*100</f>
        <v>2.2657636449241236</v>
      </c>
    </row>
    <row r="3" spans="1:6">
      <c r="A3" s="12" t="s">
        <v>0</v>
      </c>
      <c r="B3" s="5">
        <v>1911.5</v>
      </c>
      <c r="C3" s="5">
        <v>1945.7</v>
      </c>
      <c r="D3" s="5">
        <v>1944.2</v>
      </c>
      <c r="E3" s="5">
        <v>1938.6</v>
      </c>
      <c r="F3" s="5">
        <f>((E3/B3)-1)*100</f>
        <v>1.4177347632749138</v>
      </c>
    </row>
    <row r="4" spans="1:6">
      <c r="A4" s="12" t="s">
        <v>1</v>
      </c>
      <c r="B4" s="10">
        <v>337.1</v>
      </c>
      <c r="C4" s="10">
        <v>341.4</v>
      </c>
      <c r="D4" s="10">
        <v>339.1</v>
      </c>
      <c r="E4" s="10">
        <v>337.7</v>
      </c>
      <c r="F4" s="5">
        <f t="shared" ref="F4:F53" si="0">((E4/B4)-1)*100</f>
        <v>0.17798872738059579</v>
      </c>
    </row>
    <row r="5" spans="1:6">
      <c r="A5" s="12" t="s">
        <v>2</v>
      </c>
      <c r="B5" s="5">
        <v>2551.9</v>
      </c>
      <c r="C5" s="5">
        <v>2611.9</v>
      </c>
      <c r="D5" s="5">
        <v>2622.1</v>
      </c>
      <c r="E5" s="5">
        <v>2618.3000000000002</v>
      </c>
      <c r="F5" s="5">
        <f t="shared" si="0"/>
        <v>2.6019828363180508</v>
      </c>
    </row>
    <row r="6" spans="1:6">
      <c r="A6" s="12" t="s">
        <v>3</v>
      </c>
      <c r="B6" s="5">
        <v>1181</v>
      </c>
      <c r="C6" s="5">
        <v>1206.0999999999999</v>
      </c>
      <c r="D6" s="5">
        <v>1209.9000000000001</v>
      </c>
      <c r="E6" s="5">
        <v>1203.2</v>
      </c>
      <c r="F6" s="5">
        <f t="shared" si="0"/>
        <v>1.8797629127857762</v>
      </c>
    </row>
    <row r="7" spans="1:6">
      <c r="A7" s="12" t="s">
        <v>4</v>
      </c>
      <c r="B7" s="5">
        <v>15500.1</v>
      </c>
      <c r="C7" s="5">
        <v>15919.8</v>
      </c>
      <c r="D7" s="5">
        <v>15942.2</v>
      </c>
      <c r="E7" s="5">
        <v>15982</v>
      </c>
      <c r="F7" s="5">
        <f t="shared" si="0"/>
        <v>3.1090121999212794</v>
      </c>
    </row>
    <row r="8" spans="1:6">
      <c r="A8" s="12" t="s">
        <v>5</v>
      </c>
      <c r="B8" s="5">
        <v>2436.4</v>
      </c>
      <c r="C8" s="5">
        <v>2498.4</v>
      </c>
      <c r="D8" s="5">
        <v>2508</v>
      </c>
      <c r="E8" s="5">
        <v>2504.1</v>
      </c>
      <c r="F8" s="5">
        <f t="shared" si="0"/>
        <v>2.7786898703004326</v>
      </c>
    </row>
    <row r="9" spans="1:6">
      <c r="A9" s="12" t="s">
        <v>6</v>
      </c>
      <c r="B9" s="5">
        <v>1659.6</v>
      </c>
      <c r="C9" s="5">
        <v>1685.6</v>
      </c>
      <c r="D9" s="5">
        <v>1682.7</v>
      </c>
      <c r="E9" s="5">
        <v>1686.7</v>
      </c>
      <c r="F9" s="5">
        <f t="shared" si="0"/>
        <v>1.6329235960472532</v>
      </c>
    </row>
    <row r="10" spans="1:6">
      <c r="A10" s="12" t="s">
        <v>7</v>
      </c>
      <c r="B10" s="10">
        <v>435.3</v>
      </c>
      <c r="C10" s="10">
        <v>443</v>
      </c>
      <c r="D10" s="10">
        <v>442.6</v>
      </c>
      <c r="E10" s="10">
        <v>444.5</v>
      </c>
      <c r="F10" s="5">
        <f t="shared" si="0"/>
        <v>2.1134849529060418</v>
      </c>
    </row>
    <row r="11" spans="1:6">
      <c r="A11" s="12" t="s">
        <v>8</v>
      </c>
      <c r="B11" s="10">
        <v>751.2</v>
      </c>
      <c r="C11" s="10">
        <v>759.7</v>
      </c>
      <c r="D11" s="10">
        <v>762.8</v>
      </c>
      <c r="E11" s="10">
        <v>760.4</v>
      </c>
      <c r="F11" s="5">
        <f t="shared" si="0"/>
        <v>1.224707135250247</v>
      </c>
    </row>
    <row r="12" spans="1:6">
      <c r="A12" s="12" t="s">
        <v>9</v>
      </c>
      <c r="B12" s="5">
        <v>7738.8</v>
      </c>
      <c r="C12" s="5">
        <v>7970.5</v>
      </c>
      <c r="D12" s="5">
        <v>7992.3</v>
      </c>
      <c r="E12" s="5">
        <v>8022.9</v>
      </c>
      <c r="F12" s="5">
        <f t="shared" si="0"/>
        <v>3.6711118002791032</v>
      </c>
    </row>
    <row r="13" spans="1:6">
      <c r="A13" s="12" t="s">
        <v>10</v>
      </c>
      <c r="B13" s="5">
        <v>4112.3999999999996</v>
      </c>
      <c r="C13" s="5">
        <v>4220.3999999999996</v>
      </c>
      <c r="D13" s="5">
        <v>4246.1000000000004</v>
      </c>
      <c r="E13" s="5">
        <v>4239.5</v>
      </c>
      <c r="F13" s="5">
        <f t="shared" si="0"/>
        <v>3.0906526602470619</v>
      </c>
    </row>
    <row r="14" spans="1:6">
      <c r="A14" s="12" t="s">
        <v>11</v>
      </c>
      <c r="B14" s="10">
        <v>624</v>
      </c>
      <c r="C14" s="10">
        <v>631.29999999999995</v>
      </c>
      <c r="D14" s="10">
        <v>629.79999999999995</v>
      </c>
      <c r="E14" s="10">
        <v>629.9</v>
      </c>
      <c r="F14" s="5">
        <f t="shared" si="0"/>
        <v>0.94551282051280605</v>
      </c>
    </row>
    <row r="15" spans="1:6">
      <c r="A15" s="12" t="s">
        <v>12</v>
      </c>
      <c r="B15" s="10">
        <v>652.1</v>
      </c>
      <c r="C15" s="10">
        <v>668.8</v>
      </c>
      <c r="D15" s="10">
        <v>672.7</v>
      </c>
      <c r="E15" s="10">
        <v>672.7</v>
      </c>
      <c r="F15" s="5">
        <f t="shared" si="0"/>
        <v>3.1590246894648066</v>
      </c>
    </row>
    <row r="16" spans="1:6">
      <c r="A16" s="12" t="s">
        <v>13</v>
      </c>
      <c r="B16" s="5">
        <v>5843.7</v>
      </c>
      <c r="C16" s="5">
        <v>5902.2</v>
      </c>
      <c r="D16" s="5">
        <v>5917.1</v>
      </c>
      <c r="E16" s="5">
        <v>5915.3</v>
      </c>
      <c r="F16" s="5">
        <f t="shared" si="0"/>
        <v>1.225251125143334</v>
      </c>
    </row>
    <row r="17" spans="1:6">
      <c r="A17" s="12" t="s">
        <v>14</v>
      </c>
      <c r="B17" s="5">
        <v>2965.5</v>
      </c>
      <c r="C17" s="5">
        <v>3016.1</v>
      </c>
      <c r="D17" s="5">
        <v>3017.5</v>
      </c>
      <c r="E17" s="5">
        <v>3016.3</v>
      </c>
      <c r="F17" s="5">
        <f t="shared" si="0"/>
        <v>1.7130332153094008</v>
      </c>
    </row>
    <row r="18" spans="1:6">
      <c r="A18" s="12" t="s">
        <v>15</v>
      </c>
      <c r="B18" s="5">
        <v>1541.2</v>
      </c>
      <c r="C18" s="5">
        <v>1562.1</v>
      </c>
      <c r="D18" s="5">
        <v>1564.8</v>
      </c>
      <c r="E18" s="5">
        <v>1568.1</v>
      </c>
      <c r="F18" s="5">
        <f t="shared" si="0"/>
        <v>1.7453932001038064</v>
      </c>
    </row>
    <row r="19" spans="1:6">
      <c r="A19" s="12" t="s">
        <v>16</v>
      </c>
      <c r="B19" s="5">
        <v>1388.4</v>
      </c>
      <c r="C19" s="5">
        <v>1397.8</v>
      </c>
      <c r="D19" s="5">
        <v>1406.2</v>
      </c>
      <c r="E19" s="5">
        <v>1403.8</v>
      </c>
      <c r="F19" s="5">
        <f t="shared" si="0"/>
        <v>1.109190435033125</v>
      </c>
    </row>
    <row r="20" spans="1:6">
      <c r="A20" s="12" t="s">
        <v>17</v>
      </c>
      <c r="B20" s="5">
        <v>1844.7</v>
      </c>
      <c r="C20" s="5">
        <v>1882.9</v>
      </c>
      <c r="D20" s="5">
        <v>1886.9</v>
      </c>
      <c r="E20" s="5">
        <v>1880.6</v>
      </c>
      <c r="F20" s="5">
        <f t="shared" si="0"/>
        <v>1.9461158996042727</v>
      </c>
    </row>
    <row r="21" spans="1:6">
      <c r="A21" s="12" t="s">
        <v>18</v>
      </c>
      <c r="B21" s="5">
        <v>1970.1</v>
      </c>
      <c r="C21" s="5">
        <v>1989</v>
      </c>
      <c r="D21" s="5">
        <v>1987</v>
      </c>
      <c r="E21" s="5">
        <v>1984</v>
      </c>
      <c r="F21" s="5">
        <f t="shared" si="0"/>
        <v>0.70554794172885682</v>
      </c>
    </row>
    <row r="22" spans="1:6">
      <c r="A22" s="12" t="s">
        <v>19</v>
      </c>
      <c r="B22" s="10">
        <v>603.6</v>
      </c>
      <c r="C22" s="10">
        <v>601.70000000000005</v>
      </c>
      <c r="D22" s="10">
        <v>603.6</v>
      </c>
      <c r="E22" s="10">
        <v>605.9</v>
      </c>
      <c r="F22" s="5">
        <f t="shared" si="0"/>
        <v>0.3810470510271724</v>
      </c>
    </row>
    <row r="23" spans="1:6">
      <c r="A23" s="12" t="s">
        <v>20</v>
      </c>
      <c r="B23" s="5">
        <v>2602.3000000000002</v>
      </c>
      <c r="C23" s="5">
        <v>2641.6</v>
      </c>
      <c r="D23" s="5">
        <v>2644</v>
      </c>
      <c r="E23" s="5">
        <v>2638.3</v>
      </c>
      <c r="F23" s="5">
        <f t="shared" si="0"/>
        <v>1.3833916151097192</v>
      </c>
    </row>
    <row r="24" spans="1:6">
      <c r="A24" s="12" t="s">
        <v>21</v>
      </c>
      <c r="B24" s="5">
        <v>3397.5</v>
      </c>
      <c r="C24" s="5">
        <v>3446.8</v>
      </c>
      <c r="D24" s="5">
        <v>3447.2</v>
      </c>
      <c r="E24" s="5">
        <v>3457.7</v>
      </c>
      <c r="F24" s="5">
        <f t="shared" si="0"/>
        <v>1.7718910963943957</v>
      </c>
    </row>
    <row r="25" spans="1:6">
      <c r="A25" s="12" t="s">
        <v>22</v>
      </c>
      <c r="B25" s="5">
        <v>4158.2</v>
      </c>
      <c r="C25" s="5">
        <v>4240.6000000000004</v>
      </c>
      <c r="D25" s="5">
        <v>4247.8999999999996</v>
      </c>
      <c r="E25" s="5">
        <v>4246.3999999999996</v>
      </c>
      <c r="F25" s="5">
        <f t="shared" si="0"/>
        <v>2.1211100957144957</v>
      </c>
    </row>
    <row r="26" spans="1:6">
      <c r="A26" s="12" t="s">
        <v>23</v>
      </c>
      <c r="B26" s="5">
        <v>2795.4</v>
      </c>
      <c r="C26" s="5">
        <v>2826.5</v>
      </c>
      <c r="D26" s="5">
        <v>2837</v>
      </c>
      <c r="E26" s="5">
        <v>2844.8</v>
      </c>
      <c r="F26" s="5">
        <f t="shared" si="0"/>
        <v>1.7671889532803853</v>
      </c>
    </row>
    <row r="27" spans="1:6">
      <c r="A27" s="12" t="s">
        <v>24</v>
      </c>
      <c r="B27" s="5">
        <v>1115.5999999999999</v>
      </c>
      <c r="C27" s="5">
        <v>1123</v>
      </c>
      <c r="D27" s="5">
        <v>1127.0999999999999</v>
      </c>
      <c r="E27" s="5">
        <v>1122.8</v>
      </c>
      <c r="F27" s="5">
        <f t="shared" si="0"/>
        <v>0.64539261384009006</v>
      </c>
    </row>
    <row r="28" spans="1:6">
      <c r="A28" s="12" t="s">
        <v>25</v>
      </c>
      <c r="B28" s="5">
        <v>2721.5</v>
      </c>
      <c r="C28" s="5">
        <v>2755.8</v>
      </c>
      <c r="D28" s="5">
        <v>2768</v>
      </c>
      <c r="E28" s="5">
        <v>2757.7</v>
      </c>
      <c r="F28" s="5">
        <f t="shared" si="0"/>
        <v>1.3301488149917162</v>
      </c>
    </row>
    <row r="29" spans="1:6">
      <c r="A29" s="12" t="s">
        <v>26</v>
      </c>
      <c r="B29" s="10">
        <v>452.6</v>
      </c>
      <c r="C29" s="10">
        <v>455</v>
      </c>
      <c r="D29" s="10">
        <v>456.8</v>
      </c>
      <c r="E29" s="10">
        <v>456.3</v>
      </c>
      <c r="F29" s="5">
        <f t="shared" si="0"/>
        <v>0.81749889527176212</v>
      </c>
    </row>
    <row r="30" spans="1:6">
      <c r="A30" s="12" t="s">
        <v>27</v>
      </c>
      <c r="B30" s="10">
        <v>991.2</v>
      </c>
      <c r="C30" s="5">
        <v>1002.3</v>
      </c>
      <c r="D30" s="5">
        <v>1002.7</v>
      </c>
      <c r="E30" s="5">
        <v>1005.1</v>
      </c>
      <c r="F30" s="5">
        <f t="shared" si="0"/>
        <v>1.4023405972558578</v>
      </c>
    </row>
    <row r="31" spans="1:6">
      <c r="A31" s="12" t="s">
        <v>28</v>
      </c>
      <c r="B31" s="5">
        <v>1203.0999999999999</v>
      </c>
      <c r="C31" s="5">
        <v>1236</v>
      </c>
      <c r="D31" s="5">
        <v>1237.9000000000001</v>
      </c>
      <c r="E31" s="5">
        <v>1237.2</v>
      </c>
      <c r="F31" s="5">
        <f t="shared" si="0"/>
        <v>2.8343446097581326</v>
      </c>
    </row>
    <row r="32" spans="1:6">
      <c r="A32" s="12" t="s">
        <v>29</v>
      </c>
      <c r="B32" s="10">
        <v>646.4</v>
      </c>
      <c r="C32" s="10">
        <v>650.9</v>
      </c>
      <c r="D32" s="10">
        <v>651.1</v>
      </c>
      <c r="E32" s="10">
        <v>654</v>
      </c>
      <c r="F32" s="5">
        <f t="shared" si="0"/>
        <v>1.1757425742574323</v>
      </c>
    </row>
    <row r="33" spans="1:6">
      <c r="A33" s="12" t="s">
        <v>30</v>
      </c>
      <c r="B33" s="5">
        <v>3941.3</v>
      </c>
      <c r="C33" s="5">
        <v>3987.9</v>
      </c>
      <c r="D33" s="5">
        <v>3996.5</v>
      </c>
      <c r="E33" s="5">
        <v>3990.1</v>
      </c>
      <c r="F33" s="5">
        <f t="shared" si="0"/>
        <v>1.238170146905837</v>
      </c>
    </row>
    <row r="34" spans="1:6">
      <c r="A34" s="12" t="s">
        <v>31</v>
      </c>
      <c r="B34" s="10">
        <v>815.7</v>
      </c>
      <c r="C34" s="10">
        <v>828.7</v>
      </c>
      <c r="D34" s="10">
        <v>832</v>
      </c>
      <c r="E34" s="10">
        <v>827.5</v>
      </c>
      <c r="F34" s="5">
        <f t="shared" si="0"/>
        <v>1.4466102733848185</v>
      </c>
    </row>
    <row r="35" spans="1:6">
      <c r="A35" s="12" t="s">
        <v>32</v>
      </c>
      <c r="B35" s="5">
        <v>9041.2999999999993</v>
      </c>
      <c r="C35" s="5">
        <v>9168.2000000000007</v>
      </c>
      <c r="D35" s="5">
        <v>9182.1</v>
      </c>
      <c r="E35" s="5">
        <v>9190.2999999999993</v>
      </c>
      <c r="F35" s="5">
        <f t="shared" si="0"/>
        <v>1.6479930983376301</v>
      </c>
    </row>
    <row r="36" spans="1:6">
      <c r="A36" s="12" t="s">
        <v>33</v>
      </c>
      <c r="B36" s="5">
        <v>4105.8999999999996</v>
      </c>
      <c r="C36" s="5">
        <v>4204.7</v>
      </c>
      <c r="D36" s="5">
        <v>4222.2</v>
      </c>
      <c r="E36" s="5">
        <v>4219.6000000000004</v>
      </c>
      <c r="F36" s="5">
        <f t="shared" si="0"/>
        <v>2.7691858057916852</v>
      </c>
    </row>
    <row r="37" spans="1:6">
      <c r="A37" s="12" t="s">
        <v>34</v>
      </c>
      <c r="B37" s="10">
        <v>454.3</v>
      </c>
      <c r="C37" s="10">
        <v>470.5</v>
      </c>
      <c r="D37" s="10">
        <v>470.5</v>
      </c>
      <c r="E37" s="10">
        <v>467.5</v>
      </c>
      <c r="F37" s="5">
        <f t="shared" si="0"/>
        <v>2.9055690072639306</v>
      </c>
    </row>
    <row r="38" spans="1:6">
      <c r="A38" s="12" t="s">
        <v>35</v>
      </c>
      <c r="B38" s="5">
        <v>5309.1</v>
      </c>
      <c r="C38" s="5">
        <v>5383.9</v>
      </c>
      <c r="D38" s="5">
        <v>5385</v>
      </c>
      <c r="E38" s="5">
        <v>5386.5</v>
      </c>
      <c r="F38" s="5">
        <f t="shared" si="0"/>
        <v>1.4578742159687907</v>
      </c>
    </row>
    <row r="39" spans="1:6">
      <c r="A39" s="12" t="s">
        <v>36</v>
      </c>
      <c r="B39" s="5">
        <v>1646</v>
      </c>
      <c r="C39" s="5">
        <v>1670.4</v>
      </c>
      <c r="D39" s="5">
        <v>1672.4</v>
      </c>
      <c r="E39" s="5">
        <v>1659.5</v>
      </c>
      <c r="F39" s="5">
        <f t="shared" si="0"/>
        <v>0.82017010935602208</v>
      </c>
    </row>
    <row r="40" spans="1:6">
      <c r="A40" s="12" t="s">
        <v>37</v>
      </c>
      <c r="B40" s="5">
        <v>1703.4</v>
      </c>
      <c r="C40" s="5">
        <v>1752.7</v>
      </c>
      <c r="D40" s="5">
        <v>1755.2</v>
      </c>
      <c r="E40" s="5">
        <v>1759.5</v>
      </c>
      <c r="F40" s="5">
        <f t="shared" si="0"/>
        <v>3.2934131736526817</v>
      </c>
    </row>
    <row r="41" spans="1:6">
      <c r="A41" s="12" t="s">
        <v>38</v>
      </c>
      <c r="B41" s="5">
        <v>5764.6</v>
      </c>
      <c r="C41" s="5">
        <v>5815.9</v>
      </c>
      <c r="D41" s="5">
        <v>5832</v>
      </c>
      <c r="E41" s="5">
        <v>5819.3</v>
      </c>
      <c r="F41" s="5">
        <f t="shared" si="0"/>
        <v>0.94889497970369607</v>
      </c>
    </row>
    <row r="42" spans="1:6">
      <c r="A42" s="12" t="s">
        <v>39</v>
      </c>
      <c r="B42" s="10">
        <v>475.1</v>
      </c>
      <c r="C42" s="10">
        <v>481.7</v>
      </c>
      <c r="D42" s="10">
        <v>478.4</v>
      </c>
      <c r="E42" s="10">
        <v>480</v>
      </c>
      <c r="F42" s="5">
        <f t="shared" si="0"/>
        <v>1.0313618185645135</v>
      </c>
    </row>
    <row r="43" spans="1:6">
      <c r="A43" s="12" t="s">
        <v>40</v>
      </c>
      <c r="B43" s="5">
        <v>1935.5</v>
      </c>
      <c r="C43" s="5">
        <v>1977.7</v>
      </c>
      <c r="D43" s="5">
        <v>1988.2</v>
      </c>
      <c r="E43" s="5">
        <v>1984.8</v>
      </c>
      <c r="F43" s="5">
        <f t="shared" si="0"/>
        <v>2.5471454404546678</v>
      </c>
    </row>
    <row r="44" spans="1:6">
      <c r="A44" s="12" t="s">
        <v>41</v>
      </c>
      <c r="B44" s="10">
        <v>422.2</v>
      </c>
      <c r="C44" s="10">
        <v>425</v>
      </c>
      <c r="D44" s="10">
        <v>427.6</v>
      </c>
      <c r="E44" s="10">
        <v>429.2</v>
      </c>
      <c r="F44" s="5">
        <f t="shared" si="0"/>
        <v>1.6579819990525824</v>
      </c>
    </row>
    <row r="45" spans="1:6">
      <c r="A45" s="12" t="s">
        <v>42</v>
      </c>
      <c r="B45" s="5">
        <v>2795.4</v>
      </c>
      <c r="C45" s="5">
        <v>2849.9</v>
      </c>
      <c r="D45" s="5">
        <v>2849.1</v>
      </c>
      <c r="E45" s="5">
        <v>2844.7</v>
      </c>
      <c r="F45" s="5">
        <f t="shared" si="0"/>
        <v>1.7636116477069308</v>
      </c>
    </row>
    <row r="46" spans="1:6">
      <c r="A46" s="12" t="s">
        <v>43</v>
      </c>
      <c r="B46" s="5">
        <v>11425.7</v>
      </c>
      <c r="C46" s="5">
        <v>11762.6</v>
      </c>
      <c r="D46" s="5">
        <v>11778.6</v>
      </c>
      <c r="E46" s="5">
        <v>11753.2</v>
      </c>
      <c r="F46" s="5">
        <f t="shared" si="0"/>
        <v>2.8663451692237718</v>
      </c>
    </row>
    <row r="47" spans="1:6">
      <c r="A47" s="12" t="s">
        <v>44</v>
      </c>
      <c r="B47" s="5">
        <v>1316.9</v>
      </c>
      <c r="C47" s="5">
        <v>1359.8</v>
      </c>
      <c r="D47" s="5">
        <v>1369.8</v>
      </c>
      <c r="E47" s="5">
        <v>1368.9</v>
      </c>
      <c r="F47" s="5">
        <f t="shared" si="0"/>
        <v>3.948667324777877</v>
      </c>
    </row>
    <row r="48" spans="1:6">
      <c r="A48" s="12" t="s">
        <v>45</v>
      </c>
      <c r="B48" s="10">
        <v>309.3</v>
      </c>
      <c r="C48" s="10">
        <v>313.3</v>
      </c>
      <c r="D48" s="10">
        <v>313</v>
      </c>
      <c r="E48" s="10">
        <v>313.60000000000002</v>
      </c>
      <c r="F48" s="5">
        <f t="shared" si="0"/>
        <v>1.390236016812163</v>
      </c>
    </row>
    <row r="49" spans="1:6">
      <c r="A49" s="12" t="s">
        <v>46</v>
      </c>
      <c r="B49" s="5">
        <v>3757.7</v>
      </c>
      <c r="C49" s="5">
        <v>3786.4</v>
      </c>
      <c r="D49" s="5">
        <v>3794.6</v>
      </c>
      <c r="E49" s="5">
        <v>3787</v>
      </c>
      <c r="F49" s="5">
        <f t="shared" si="0"/>
        <v>0.7797322830454867</v>
      </c>
    </row>
    <row r="50" spans="1:6">
      <c r="A50" s="12" t="s">
        <v>47</v>
      </c>
      <c r="B50" s="5">
        <v>3049.5</v>
      </c>
      <c r="C50" s="5">
        <v>3139.2</v>
      </c>
      <c r="D50" s="5">
        <v>3141.8</v>
      </c>
      <c r="E50" s="5">
        <v>3152.3</v>
      </c>
      <c r="F50" s="5">
        <f t="shared" si="0"/>
        <v>3.3710444335137035</v>
      </c>
    </row>
    <row r="51" spans="1:6">
      <c r="A51" s="12" t="s">
        <v>48</v>
      </c>
      <c r="B51" s="10">
        <v>760.1</v>
      </c>
      <c r="C51" s="10">
        <v>764.7</v>
      </c>
      <c r="D51" s="10">
        <v>761.2</v>
      </c>
      <c r="E51" s="10">
        <v>756.4</v>
      </c>
      <c r="F51" s="5">
        <f t="shared" si="0"/>
        <v>-0.48677805551902154</v>
      </c>
    </row>
    <row r="52" spans="1:6">
      <c r="A52" s="12" t="s">
        <v>49</v>
      </c>
      <c r="B52" s="5">
        <v>2832.5</v>
      </c>
      <c r="C52" s="5">
        <v>2877</v>
      </c>
      <c r="D52" s="5">
        <v>2890</v>
      </c>
      <c r="E52" s="5">
        <v>2885.7</v>
      </c>
      <c r="F52" s="5">
        <f t="shared" si="0"/>
        <v>1.8781994704324845</v>
      </c>
    </row>
    <row r="53" spans="1:6">
      <c r="A53" s="12" t="s">
        <v>50</v>
      </c>
      <c r="B53" s="10">
        <v>291.2</v>
      </c>
      <c r="C53" s="10">
        <v>295.8</v>
      </c>
      <c r="D53" s="10">
        <v>296.8</v>
      </c>
      <c r="E53" s="10">
        <v>295.2</v>
      </c>
      <c r="F53" s="5">
        <f t="shared" si="0"/>
        <v>1.3736263736263687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2" sqref="B2"/>
    </sheetView>
  </sheetViews>
  <sheetFormatPr baseColWidth="10" defaultColWidth="8.83203125" defaultRowHeight="12" x14ac:dyDescent="0"/>
  <cols>
    <col min="1" max="1" width="17.5" style="10" bestFit="1" customWidth="1"/>
    <col min="2" max="5" width="10.33203125" style="10" bestFit="1" customWidth="1"/>
    <col min="6" max="6" width="21.6640625" style="10" customWidth="1"/>
    <col min="7" max="16384" width="8.83203125" style="10"/>
  </cols>
  <sheetData>
    <row r="1" spans="1:6">
      <c r="A1" s="6"/>
      <c r="B1" s="2">
        <v>41699</v>
      </c>
      <c r="C1" s="2">
        <v>42005</v>
      </c>
      <c r="D1" s="2">
        <v>42036</v>
      </c>
      <c r="E1" s="11">
        <v>42064</v>
      </c>
      <c r="F1" s="8" t="s">
        <v>54</v>
      </c>
    </row>
    <row r="2" spans="1:6">
      <c r="A2" s="12" t="s">
        <v>51</v>
      </c>
      <c r="B2" s="25">
        <v>21826</v>
      </c>
      <c r="C2" s="25">
        <v>21901</v>
      </c>
      <c r="D2" s="25">
        <v>21901</v>
      </c>
      <c r="E2" s="25">
        <v>21898</v>
      </c>
      <c r="F2" s="1">
        <f>((E2/B2)-1)*100</f>
        <v>0.32988179235773352</v>
      </c>
    </row>
    <row r="3" spans="1:6">
      <c r="A3" s="12" t="s">
        <v>0</v>
      </c>
      <c r="B3" s="10">
        <v>376.3</v>
      </c>
      <c r="C3" s="10">
        <v>379.6</v>
      </c>
      <c r="D3" s="10">
        <v>379</v>
      </c>
      <c r="E3" s="10">
        <v>377.4</v>
      </c>
      <c r="F3" s="1">
        <f>((E3/B3)-1)*100</f>
        <v>0.29231995748071338</v>
      </c>
    </row>
    <row r="4" spans="1:6">
      <c r="A4" s="12" t="s">
        <v>1</v>
      </c>
      <c r="B4" s="10">
        <v>82.1</v>
      </c>
      <c r="C4" s="10">
        <v>82.3</v>
      </c>
      <c r="D4" s="10">
        <v>82.2</v>
      </c>
      <c r="E4" s="10">
        <v>82</v>
      </c>
      <c r="F4" s="1">
        <f t="shared" ref="F4:F53" si="0">((E4/B4)-1)*100</f>
        <v>-0.12180267965894442</v>
      </c>
    </row>
    <row r="5" spans="1:6">
      <c r="A5" s="12" t="s">
        <v>2</v>
      </c>
      <c r="B5" s="10">
        <v>410</v>
      </c>
      <c r="C5" s="10">
        <v>407.1</v>
      </c>
      <c r="D5" s="10">
        <v>411.4</v>
      </c>
      <c r="E5" s="10">
        <v>412.2</v>
      </c>
      <c r="F5" s="1">
        <f t="shared" si="0"/>
        <v>0.53658536585365901</v>
      </c>
    </row>
    <row r="6" spans="1:6">
      <c r="A6" s="12" t="s">
        <v>3</v>
      </c>
      <c r="B6" s="10">
        <v>213.2</v>
      </c>
      <c r="C6" s="10">
        <v>213.1</v>
      </c>
      <c r="D6" s="10">
        <v>213.3</v>
      </c>
      <c r="E6" s="10">
        <v>213.3</v>
      </c>
      <c r="F6" s="1">
        <f t="shared" si="0"/>
        <v>4.6904315197004998E-2</v>
      </c>
    </row>
    <row r="7" spans="1:6">
      <c r="A7" s="12" t="s">
        <v>4</v>
      </c>
      <c r="B7" s="5">
        <v>2395.6</v>
      </c>
      <c r="C7" s="5">
        <v>2438.9</v>
      </c>
      <c r="D7" s="5">
        <v>2426</v>
      </c>
      <c r="E7" s="5">
        <v>2426.9</v>
      </c>
      <c r="F7" s="1">
        <f t="shared" si="0"/>
        <v>1.3065620303890579</v>
      </c>
    </row>
    <row r="8" spans="1:6">
      <c r="A8" s="12" t="s">
        <v>5</v>
      </c>
      <c r="B8" s="10">
        <v>406.2</v>
      </c>
      <c r="C8" s="10">
        <v>406.5</v>
      </c>
      <c r="D8" s="10">
        <v>410.4</v>
      </c>
      <c r="E8" s="10">
        <v>411.1</v>
      </c>
      <c r="F8" s="1">
        <f t="shared" si="0"/>
        <v>1.2063023141309692</v>
      </c>
    </row>
    <row r="9" spans="1:6">
      <c r="A9" s="12" t="s">
        <v>6</v>
      </c>
      <c r="B9" s="10">
        <v>237.7</v>
      </c>
      <c r="C9" s="10">
        <v>238.6</v>
      </c>
      <c r="D9" s="10">
        <v>238.4</v>
      </c>
      <c r="E9" s="10">
        <v>238.7</v>
      </c>
      <c r="F9" s="1">
        <f t="shared" si="0"/>
        <v>0.42069835927640575</v>
      </c>
    </row>
    <row r="10" spans="1:6">
      <c r="A10" s="12" t="s">
        <v>7</v>
      </c>
      <c r="B10" s="10">
        <v>64.900000000000006</v>
      </c>
      <c r="C10" s="10">
        <v>64.900000000000006</v>
      </c>
      <c r="D10" s="10">
        <v>65</v>
      </c>
      <c r="E10" s="10">
        <v>65.3</v>
      </c>
      <c r="F10" s="1">
        <f t="shared" si="0"/>
        <v>0.61633281972264253</v>
      </c>
    </row>
    <row r="11" spans="1:6">
      <c r="A11" s="12" t="s">
        <v>8</v>
      </c>
      <c r="B11" s="10">
        <v>235.7</v>
      </c>
      <c r="C11" s="10">
        <v>236.7</v>
      </c>
      <c r="D11" s="10">
        <v>236.8</v>
      </c>
      <c r="E11" s="10">
        <v>236.7</v>
      </c>
      <c r="F11" s="1">
        <f t="shared" si="0"/>
        <v>0.42426813746287984</v>
      </c>
    </row>
    <row r="12" spans="1:6">
      <c r="A12" s="12" t="s">
        <v>9</v>
      </c>
      <c r="B12" s="5">
        <v>1074.4000000000001</v>
      </c>
      <c r="C12" s="5">
        <v>1078.4000000000001</v>
      </c>
      <c r="D12" s="5">
        <v>1080.7</v>
      </c>
      <c r="E12" s="5">
        <v>1081.9000000000001</v>
      </c>
      <c r="F12" s="1">
        <f t="shared" si="0"/>
        <v>0.69806403574088627</v>
      </c>
    </row>
    <row r="13" spans="1:6">
      <c r="A13" s="12" t="s">
        <v>10</v>
      </c>
      <c r="B13" s="10">
        <v>680.7</v>
      </c>
      <c r="C13" s="10">
        <v>687.9</v>
      </c>
      <c r="D13" s="10">
        <v>690.4</v>
      </c>
      <c r="E13" s="10">
        <v>688.5</v>
      </c>
      <c r="F13" s="1">
        <f t="shared" si="0"/>
        <v>1.1458792419567931</v>
      </c>
    </row>
    <row r="14" spans="1:6">
      <c r="A14" s="12" t="s">
        <v>11</v>
      </c>
      <c r="B14" s="10">
        <v>124.9</v>
      </c>
      <c r="C14" s="10">
        <v>124.4</v>
      </c>
      <c r="D14" s="10">
        <v>124.6</v>
      </c>
      <c r="E14" s="10">
        <v>123.7</v>
      </c>
      <c r="F14" s="1">
        <f t="shared" si="0"/>
        <v>-0.9607686148919159</v>
      </c>
    </row>
    <row r="15" spans="1:6">
      <c r="A15" s="12" t="s">
        <v>12</v>
      </c>
      <c r="B15" s="10">
        <v>118</v>
      </c>
      <c r="C15" s="10">
        <v>120.2</v>
      </c>
      <c r="D15" s="10">
        <v>120.5</v>
      </c>
      <c r="E15" s="10">
        <v>120.4</v>
      </c>
      <c r="F15" s="1">
        <f t="shared" si="0"/>
        <v>2.0338983050847581</v>
      </c>
    </row>
    <row r="16" spans="1:6">
      <c r="A16" s="12" t="s">
        <v>13</v>
      </c>
      <c r="B16" s="10">
        <v>824.7</v>
      </c>
      <c r="C16" s="10">
        <v>828.5</v>
      </c>
      <c r="D16" s="10">
        <v>826.9</v>
      </c>
      <c r="E16" s="10">
        <v>827.3</v>
      </c>
      <c r="F16" s="1">
        <f t="shared" si="0"/>
        <v>0.31526615739054797</v>
      </c>
    </row>
    <row r="17" spans="1:6">
      <c r="A17" s="12" t="s">
        <v>14</v>
      </c>
      <c r="B17" s="10">
        <v>427</v>
      </c>
      <c r="C17" s="10">
        <v>426.2</v>
      </c>
      <c r="D17" s="10">
        <v>428.8</v>
      </c>
      <c r="E17" s="10">
        <v>428.4</v>
      </c>
      <c r="F17" s="1">
        <f t="shared" si="0"/>
        <v>0.32786885245901232</v>
      </c>
    </row>
    <row r="18" spans="1:6">
      <c r="A18" s="12" t="s">
        <v>15</v>
      </c>
      <c r="B18" s="10">
        <v>254.9</v>
      </c>
      <c r="C18" s="10">
        <v>259.60000000000002</v>
      </c>
      <c r="D18" s="10">
        <v>258</v>
      </c>
      <c r="E18" s="10">
        <v>258.5</v>
      </c>
      <c r="F18" s="1">
        <f t="shared" si="0"/>
        <v>1.4123185562965768</v>
      </c>
    </row>
    <row r="19" spans="1:6">
      <c r="A19" s="12" t="s">
        <v>16</v>
      </c>
      <c r="B19" s="10">
        <v>256.8</v>
      </c>
      <c r="C19" s="10">
        <v>256.39999999999998</v>
      </c>
      <c r="D19" s="10">
        <v>257.10000000000002</v>
      </c>
      <c r="E19" s="10">
        <v>256.10000000000002</v>
      </c>
      <c r="F19" s="1">
        <f t="shared" si="0"/>
        <v>-0.27258566978192178</v>
      </c>
    </row>
    <row r="20" spans="1:6">
      <c r="A20" s="12" t="s">
        <v>17</v>
      </c>
      <c r="B20" s="10">
        <v>321.8</v>
      </c>
      <c r="C20" s="10">
        <v>323.5</v>
      </c>
      <c r="D20" s="10">
        <v>322.2</v>
      </c>
      <c r="E20" s="10">
        <v>322.2</v>
      </c>
      <c r="F20" s="1">
        <f t="shared" si="0"/>
        <v>0.12430080795524656</v>
      </c>
    </row>
    <row r="21" spans="1:6">
      <c r="A21" s="12" t="s">
        <v>18</v>
      </c>
      <c r="B21" s="10">
        <v>330.6</v>
      </c>
      <c r="C21" s="10">
        <v>325.89999999999998</v>
      </c>
      <c r="D21" s="10">
        <v>326.10000000000002</v>
      </c>
      <c r="E21" s="10">
        <v>325.10000000000002</v>
      </c>
      <c r="F21" s="1">
        <f t="shared" si="0"/>
        <v>-1.6636418632788863</v>
      </c>
    </row>
    <row r="22" spans="1:6">
      <c r="A22" s="12" t="s">
        <v>19</v>
      </c>
      <c r="B22" s="10">
        <v>99.7</v>
      </c>
      <c r="C22" s="10">
        <v>99.3</v>
      </c>
      <c r="D22" s="10">
        <v>99</v>
      </c>
      <c r="E22" s="10">
        <v>99.2</v>
      </c>
      <c r="F22" s="1">
        <f t="shared" si="0"/>
        <v>-0.5015045135406182</v>
      </c>
    </row>
    <row r="23" spans="1:6">
      <c r="A23" s="12" t="s">
        <v>20</v>
      </c>
      <c r="B23" s="10">
        <v>501.8</v>
      </c>
      <c r="C23" s="10">
        <v>507.6</v>
      </c>
      <c r="D23" s="10">
        <v>509</v>
      </c>
      <c r="E23" s="10">
        <v>505.7</v>
      </c>
      <c r="F23" s="1">
        <f t="shared" si="0"/>
        <v>0.77720207253886286</v>
      </c>
    </row>
    <row r="24" spans="1:6">
      <c r="A24" s="12" t="s">
        <v>21</v>
      </c>
      <c r="B24" s="10">
        <v>449</v>
      </c>
      <c r="C24" s="10">
        <v>458.4</v>
      </c>
      <c r="D24" s="10">
        <v>460</v>
      </c>
      <c r="E24" s="10">
        <v>459.8</v>
      </c>
      <c r="F24" s="1">
        <f t="shared" si="0"/>
        <v>2.405345211581289</v>
      </c>
    </row>
    <row r="25" spans="1:6">
      <c r="A25" s="12" t="s">
        <v>22</v>
      </c>
      <c r="B25" s="10">
        <v>595.79999999999995</v>
      </c>
      <c r="C25" s="10">
        <v>591.29999999999995</v>
      </c>
      <c r="D25" s="10">
        <v>593.70000000000005</v>
      </c>
      <c r="E25" s="10">
        <v>594.9</v>
      </c>
      <c r="F25" s="1">
        <f t="shared" si="0"/>
        <v>-0.15105740181268201</v>
      </c>
    </row>
    <row r="26" spans="1:6">
      <c r="A26" s="12" t="s">
        <v>23</v>
      </c>
      <c r="B26" s="10">
        <v>418</v>
      </c>
      <c r="C26" s="10">
        <v>419</v>
      </c>
      <c r="D26" s="10">
        <v>418.7</v>
      </c>
      <c r="E26" s="10">
        <v>420.4</v>
      </c>
      <c r="F26" s="1">
        <f t="shared" si="0"/>
        <v>0.57416267942582699</v>
      </c>
    </row>
    <row r="27" spans="1:6">
      <c r="A27" s="12" t="s">
        <v>24</v>
      </c>
      <c r="B27" s="10">
        <v>244.4</v>
      </c>
      <c r="C27" s="10">
        <v>245.7</v>
      </c>
      <c r="D27" s="10">
        <v>245.2</v>
      </c>
      <c r="E27" s="10">
        <v>244.9</v>
      </c>
      <c r="F27" s="1">
        <f t="shared" si="0"/>
        <v>0.20458265139116083</v>
      </c>
    </row>
    <row r="28" spans="1:6">
      <c r="A28" s="12" t="s">
        <v>25</v>
      </c>
      <c r="B28" s="10">
        <v>431.8</v>
      </c>
      <c r="C28" s="10">
        <v>434</v>
      </c>
      <c r="D28" s="10">
        <v>436</v>
      </c>
      <c r="E28" s="10">
        <v>434.3</v>
      </c>
      <c r="F28" s="1">
        <f t="shared" si="0"/>
        <v>0.57897174617878022</v>
      </c>
    </row>
    <row r="29" spans="1:6">
      <c r="A29" s="12" t="s">
        <v>26</v>
      </c>
      <c r="B29" s="10">
        <v>89.8</v>
      </c>
      <c r="C29" s="10">
        <v>88.2</v>
      </c>
      <c r="D29" s="10">
        <v>88.3</v>
      </c>
      <c r="E29" s="10">
        <v>88.4</v>
      </c>
      <c r="F29" s="1">
        <f t="shared" si="0"/>
        <v>-1.5590200445434244</v>
      </c>
    </row>
    <row r="30" spans="1:6">
      <c r="A30" s="12" t="s">
        <v>27</v>
      </c>
      <c r="B30" s="10">
        <v>169.6</v>
      </c>
      <c r="C30" s="10">
        <v>171.6</v>
      </c>
      <c r="D30" s="10">
        <v>171.5</v>
      </c>
      <c r="E30" s="10">
        <v>172.6</v>
      </c>
      <c r="F30" s="1">
        <f t="shared" si="0"/>
        <v>1.7688679245283057</v>
      </c>
    </row>
    <row r="31" spans="1:6">
      <c r="A31" s="12" t="s">
        <v>28</v>
      </c>
      <c r="B31" s="10">
        <v>151.9</v>
      </c>
      <c r="C31" s="10">
        <v>152.69999999999999</v>
      </c>
      <c r="D31" s="10">
        <v>153</v>
      </c>
      <c r="E31" s="10">
        <v>153.19999999999999</v>
      </c>
      <c r="F31" s="1">
        <f t="shared" si="0"/>
        <v>0.85582620144830646</v>
      </c>
    </row>
    <row r="32" spans="1:6">
      <c r="A32" s="12" t="s">
        <v>29</v>
      </c>
      <c r="B32" s="10">
        <v>90.6</v>
      </c>
      <c r="C32" s="10">
        <v>89.6</v>
      </c>
      <c r="D32" s="10">
        <v>89.6</v>
      </c>
      <c r="E32" s="10">
        <v>89.4</v>
      </c>
      <c r="F32" s="1">
        <f t="shared" si="0"/>
        <v>-1.3245033112582627</v>
      </c>
    </row>
    <row r="33" spans="1:6">
      <c r="A33" s="12" t="s">
        <v>30</v>
      </c>
      <c r="B33" s="10">
        <v>617.79999999999995</v>
      </c>
      <c r="C33" s="10">
        <v>623</v>
      </c>
      <c r="D33" s="10">
        <v>622.4</v>
      </c>
      <c r="E33" s="10">
        <v>621.79999999999995</v>
      </c>
      <c r="F33" s="1">
        <f t="shared" si="0"/>
        <v>0.64745872450631126</v>
      </c>
    </row>
    <row r="34" spans="1:6">
      <c r="A34" s="12" t="s">
        <v>31</v>
      </c>
      <c r="B34" s="10">
        <v>192</v>
      </c>
      <c r="C34" s="10">
        <v>191.6</v>
      </c>
      <c r="D34" s="10">
        <v>191.8</v>
      </c>
      <c r="E34" s="10">
        <v>191.5</v>
      </c>
      <c r="F34" s="1">
        <f t="shared" si="0"/>
        <v>-0.26041666666666297</v>
      </c>
    </row>
    <row r="35" spans="1:6">
      <c r="A35" s="12" t="s">
        <v>32</v>
      </c>
      <c r="B35" s="5">
        <v>1434</v>
      </c>
      <c r="C35" s="5">
        <v>1433.2</v>
      </c>
      <c r="D35" s="5">
        <v>1437</v>
      </c>
      <c r="E35" s="5">
        <v>1436.6</v>
      </c>
      <c r="F35" s="1">
        <f t="shared" si="0"/>
        <v>0.18131101813110284</v>
      </c>
    </row>
    <row r="36" spans="1:6">
      <c r="A36" s="12" t="s">
        <v>33</v>
      </c>
      <c r="B36" s="10">
        <v>714.2</v>
      </c>
      <c r="C36" s="10">
        <v>713.7</v>
      </c>
      <c r="D36" s="10">
        <v>711.7</v>
      </c>
      <c r="E36" s="10">
        <v>710.6</v>
      </c>
      <c r="F36" s="1">
        <f t="shared" si="0"/>
        <v>-0.50406048725847308</v>
      </c>
    </row>
    <row r="37" spans="1:6">
      <c r="A37" s="12" t="s">
        <v>34</v>
      </c>
      <c r="B37" s="10">
        <v>80.099999999999994</v>
      </c>
      <c r="C37" s="10">
        <v>80.900000000000006</v>
      </c>
      <c r="D37" s="10">
        <v>80.7</v>
      </c>
      <c r="E37" s="10">
        <v>80.7</v>
      </c>
      <c r="F37" s="1">
        <f t="shared" si="0"/>
        <v>0.74906367041198685</v>
      </c>
    </row>
    <row r="38" spans="1:6">
      <c r="A38" s="12" t="s">
        <v>35</v>
      </c>
      <c r="B38" s="10">
        <v>758.8</v>
      </c>
      <c r="C38" s="10">
        <v>750.5</v>
      </c>
      <c r="D38" s="10">
        <v>755.6</v>
      </c>
      <c r="E38" s="10">
        <v>757.6</v>
      </c>
      <c r="F38" s="1">
        <f t="shared" si="0"/>
        <v>-0.1581444385872377</v>
      </c>
    </row>
    <row r="39" spans="1:6">
      <c r="A39" s="12" t="s">
        <v>36</v>
      </c>
      <c r="B39" s="10">
        <v>347.9</v>
      </c>
      <c r="C39" s="10">
        <v>348</v>
      </c>
      <c r="D39" s="10">
        <v>349.2</v>
      </c>
      <c r="E39" s="10">
        <v>348.5</v>
      </c>
      <c r="F39" s="1">
        <f t="shared" si="0"/>
        <v>0.17246335153779935</v>
      </c>
    </row>
    <row r="40" spans="1:6">
      <c r="A40" s="12" t="s">
        <v>37</v>
      </c>
      <c r="B40" s="10">
        <v>291.10000000000002</v>
      </c>
      <c r="C40" s="10">
        <v>297.5</v>
      </c>
      <c r="D40" s="10">
        <v>297.60000000000002</v>
      </c>
      <c r="E40" s="10">
        <v>298.2</v>
      </c>
      <c r="F40" s="1">
        <f t="shared" si="0"/>
        <v>2.4390243902438824</v>
      </c>
    </row>
    <row r="41" spans="1:6">
      <c r="A41" s="12" t="s">
        <v>38</v>
      </c>
      <c r="B41" s="10">
        <v>711.9</v>
      </c>
      <c r="C41" s="10">
        <v>706.9</v>
      </c>
      <c r="D41" s="10">
        <v>706.6</v>
      </c>
      <c r="E41" s="10">
        <v>705.8</v>
      </c>
      <c r="F41" s="1">
        <f t="shared" si="0"/>
        <v>-0.85686191880882667</v>
      </c>
    </row>
    <row r="42" spans="1:6">
      <c r="A42" s="12" t="s">
        <v>39</v>
      </c>
      <c r="B42" s="10">
        <v>60.1</v>
      </c>
      <c r="C42" s="10">
        <v>60.1</v>
      </c>
      <c r="D42" s="10">
        <v>59.8</v>
      </c>
      <c r="E42" s="10">
        <v>59.9</v>
      </c>
      <c r="F42" s="1">
        <f t="shared" si="0"/>
        <v>-0.33277870216306127</v>
      </c>
    </row>
    <row r="43" spans="1:6">
      <c r="A43" s="12" t="s">
        <v>40</v>
      </c>
      <c r="B43" s="10">
        <v>354.3</v>
      </c>
      <c r="C43" s="10">
        <v>358.6</v>
      </c>
      <c r="D43" s="10">
        <v>360</v>
      </c>
      <c r="E43" s="10">
        <v>360.1</v>
      </c>
      <c r="F43" s="1">
        <f t="shared" si="0"/>
        <v>1.6370307648885252</v>
      </c>
    </row>
    <row r="44" spans="1:6">
      <c r="A44" s="12" t="s">
        <v>41</v>
      </c>
      <c r="B44" s="10">
        <v>77.599999999999994</v>
      </c>
      <c r="C44" s="10">
        <v>77.400000000000006</v>
      </c>
      <c r="D44" s="10">
        <v>77.599999999999994</v>
      </c>
      <c r="E44" s="10">
        <v>77.8</v>
      </c>
      <c r="F44" s="1">
        <f t="shared" si="0"/>
        <v>0.25773195876288568</v>
      </c>
    </row>
    <row r="45" spans="1:6">
      <c r="A45" s="12" t="s">
        <v>42</v>
      </c>
      <c r="B45" s="10">
        <v>425.5</v>
      </c>
      <c r="C45" s="10">
        <v>427.6</v>
      </c>
      <c r="D45" s="10">
        <v>426</v>
      </c>
      <c r="E45" s="10">
        <v>425.6</v>
      </c>
      <c r="F45" s="1">
        <f t="shared" si="0"/>
        <v>2.3501762632194279E-2</v>
      </c>
    </row>
    <row r="46" spans="1:6">
      <c r="A46" s="12" t="s">
        <v>43</v>
      </c>
      <c r="B46" s="5">
        <v>1820.2</v>
      </c>
      <c r="C46" s="5">
        <v>1836.9</v>
      </c>
      <c r="D46" s="5">
        <v>1837.3</v>
      </c>
      <c r="E46" s="5">
        <v>1836.3</v>
      </c>
      <c r="F46" s="1">
        <f t="shared" si="0"/>
        <v>0.88451818481485311</v>
      </c>
    </row>
    <row r="47" spans="1:6">
      <c r="A47" s="12" t="s">
        <v>44</v>
      </c>
      <c r="B47" s="10">
        <v>228.2</v>
      </c>
      <c r="C47" s="10">
        <v>230</v>
      </c>
      <c r="D47" s="10">
        <v>230.7</v>
      </c>
      <c r="E47" s="10">
        <v>230.3</v>
      </c>
      <c r="F47" s="1">
        <f t="shared" si="0"/>
        <v>0.92024539877302303</v>
      </c>
    </row>
    <row r="48" spans="1:6">
      <c r="A48" s="12" t="s">
        <v>45</v>
      </c>
      <c r="B48" s="10">
        <v>55.8</v>
      </c>
      <c r="C48" s="10">
        <v>56.4</v>
      </c>
      <c r="D48" s="10">
        <v>56.4</v>
      </c>
      <c r="E48" s="10">
        <v>56.3</v>
      </c>
      <c r="F48" s="1">
        <f t="shared" si="0"/>
        <v>0.8960573476702427</v>
      </c>
    </row>
    <row r="49" spans="1:6">
      <c r="A49" s="12" t="s">
        <v>46</v>
      </c>
      <c r="B49" s="10">
        <v>703.7</v>
      </c>
      <c r="C49" s="10">
        <v>706.4</v>
      </c>
      <c r="D49" s="10">
        <v>707.3</v>
      </c>
      <c r="E49" s="10">
        <v>704.5</v>
      </c>
      <c r="F49" s="1">
        <f t="shared" si="0"/>
        <v>0.11368480886739807</v>
      </c>
    </row>
    <row r="50" spans="1:6">
      <c r="A50" s="12" t="s">
        <v>47</v>
      </c>
      <c r="B50" s="10">
        <v>547.29999999999995</v>
      </c>
      <c r="C50" s="10">
        <v>558.1</v>
      </c>
      <c r="D50" s="10">
        <v>558.5</v>
      </c>
      <c r="E50" s="10">
        <v>559</v>
      </c>
      <c r="F50" s="1">
        <f t="shared" si="0"/>
        <v>2.1377672209026199</v>
      </c>
    </row>
    <row r="51" spans="1:6">
      <c r="A51" s="12" t="s">
        <v>48</v>
      </c>
      <c r="B51" s="10">
        <v>151.69999999999999</v>
      </c>
      <c r="C51" s="10">
        <v>152.6</v>
      </c>
      <c r="D51" s="10">
        <v>152.6</v>
      </c>
      <c r="E51" s="10">
        <v>152.69999999999999</v>
      </c>
      <c r="F51" s="1">
        <f t="shared" si="0"/>
        <v>0.65919578114699284</v>
      </c>
    </row>
    <row r="52" spans="1:6">
      <c r="A52" s="12" t="s">
        <v>49</v>
      </c>
      <c r="B52" s="10">
        <v>409.7</v>
      </c>
      <c r="C52" s="10">
        <v>412.8</v>
      </c>
      <c r="D52" s="10">
        <v>414</v>
      </c>
      <c r="E52" s="10">
        <v>414.7</v>
      </c>
      <c r="F52" s="1">
        <f t="shared" si="0"/>
        <v>1.2204051745179356</v>
      </c>
    </row>
    <row r="53" spans="1:6">
      <c r="A53" s="12" t="s">
        <v>50</v>
      </c>
      <c r="B53" s="10">
        <v>71.5</v>
      </c>
      <c r="C53" s="10">
        <v>71.5</v>
      </c>
      <c r="D53" s="10">
        <v>71.7</v>
      </c>
      <c r="E53" s="10">
        <v>71.5</v>
      </c>
      <c r="F53" s="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B2" sqref="B2:E52"/>
    </sheetView>
  </sheetViews>
  <sheetFormatPr baseColWidth="10" defaultColWidth="8.83203125" defaultRowHeight="14" x14ac:dyDescent="0"/>
  <cols>
    <col min="1" max="1" width="23.1640625" bestFit="1" customWidth="1"/>
  </cols>
  <sheetData>
    <row r="1" spans="1:5">
      <c r="B1" s="24">
        <v>41699</v>
      </c>
      <c r="C1" s="24">
        <v>42005</v>
      </c>
      <c r="D1" s="24">
        <v>42036</v>
      </c>
      <c r="E1" s="24">
        <v>42064</v>
      </c>
    </row>
    <row r="2" spans="1:5">
      <c r="A2" t="s">
        <v>162</v>
      </c>
      <c r="B2">
        <v>7.2</v>
      </c>
      <c r="C2">
        <v>6</v>
      </c>
      <c r="D2">
        <v>5.8</v>
      </c>
      <c r="E2">
        <v>5.7</v>
      </c>
    </row>
    <row r="3" spans="1:5">
      <c r="A3" t="s">
        <v>112</v>
      </c>
      <c r="B3">
        <v>6.9</v>
      </c>
      <c r="C3">
        <v>6.3</v>
      </c>
      <c r="D3">
        <v>6.3</v>
      </c>
      <c r="E3">
        <v>6.5</v>
      </c>
    </row>
    <row r="4" spans="1:5">
      <c r="A4" t="s">
        <v>113</v>
      </c>
      <c r="B4">
        <v>7</v>
      </c>
      <c r="C4">
        <v>6.6</v>
      </c>
      <c r="D4">
        <v>6.5</v>
      </c>
      <c r="E4">
        <v>6.2</v>
      </c>
    </row>
    <row r="5" spans="1:5">
      <c r="A5" t="s">
        <v>114</v>
      </c>
      <c r="B5">
        <v>6.4</v>
      </c>
      <c r="C5">
        <v>5.6</v>
      </c>
      <c r="D5">
        <v>5.6</v>
      </c>
      <c r="E5">
        <v>5.6</v>
      </c>
    </row>
    <row r="6" spans="1:5">
      <c r="A6" t="s">
        <v>115</v>
      </c>
      <c r="B6">
        <v>7.9</v>
      </c>
      <c r="C6">
        <v>7</v>
      </c>
      <c r="D6">
        <v>6.7</v>
      </c>
      <c r="E6">
        <v>6.5</v>
      </c>
    </row>
    <row r="7" spans="1:5">
      <c r="A7" t="s">
        <v>116</v>
      </c>
      <c r="B7">
        <v>5.5</v>
      </c>
      <c r="C7">
        <v>4.2</v>
      </c>
      <c r="D7">
        <v>4.2</v>
      </c>
      <c r="E7">
        <v>4.2</v>
      </c>
    </row>
    <row r="8" spans="1:5">
      <c r="A8" t="s">
        <v>117</v>
      </c>
      <c r="B8">
        <v>6.9</v>
      </c>
      <c r="C8">
        <v>6.3</v>
      </c>
      <c r="D8">
        <v>6.4</v>
      </c>
      <c r="E8">
        <v>6.4</v>
      </c>
    </row>
    <row r="9" spans="1:5">
      <c r="A9" t="s">
        <v>118</v>
      </c>
      <c r="B9">
        <v>6</v>
      </c>
      <c r="C9">
        <v>5</v>
      </c>
      <c r="D9">
        <v>4.8</v>
      </c>
      <c r="E9">
        <v>4.5999999999999996</v>
      </c>
    </row>
    <row r="10" spans="1:5">
      <c r="A10" t="s">
        <v>119</v>
      </c>
      <c r="B10">
        <v>7.8</v>
      </c>
      <c r="C10">
        <v>7.7</v>
      </c>
      <c r="D10">
        <v>7.8</v>
      </c>
      <c r="E10">
        <v>7.7</v>
      </c>
    </row>
    <row r="11" spans="1:5">
      <c r="A11" t="s">
        <v>120</v>
      </c>
      <c r="B11">
        <v>6.5</v>
      </c>
      <c r="C11">
        <v>5.7</v>
      </c>
      <c r="D11">
        <v>5.7</v>
      </c>
      <c r="E11">
        <v>5.7</v>
      </c>
    </row>
    <row r="12" spans="1:5">
      <c r="A12" t="s">
        <v>121</v>
      </c>
      <c r="B12">
        <v>7.3</v>
      </c>
      <c r="C12">
        <v>6.4</v>
      </c>
      <c r="D12">
        <v>6.3</v>
      </c>
      <c r="E12">
        <v>6.3</v>
      </c>
    </row>
    <row r="13" spans="1:5">
      <c r="A13" t="s">
        <v>122</v>
      </c>
      <c r="B13">
        <v>4.5999999999999996</v>
      </c>
      <c r="C13">
        <v>4.0999999999999996</v>
      </c>
      <c r="D13">
        <v>4.0999999999999996</v>
      </c>
      <c r="E13">
        <v>4.0999999999999996</v>
      </c>
    </row>
    <row r="14" spans="1:5">
      <c r="A14" t="s">
        <v>123</v>
      </c>
      <c r="B14">
        <v>4.9000000000000004</v>
      </c>
      <c r="C14">
        <v>4.0999999999999996</v>
      </c>
      <c r="D14">
        <v>3.9</v>
      </c>
      <c r="E14">
        <v>3.8</v>
      </c>
    </row>
    <row r="15" spans="1:5">
      <c r="A15" t="s">
        <v>124</v>
      </c>
      <c r="B15">
        <v>7.7</v>
      </c>
      <c r="C15">
        <v>6.1</v>
      </c>
      <c r="D15">
        <v>6</v>
      </c>
      <c r="E15">
        <v>6</v>
      </c>
    </row>
    <row r="16" spans="1:5">
      <c r="A16" t="s">
        <v>125</v>
      </c>
      <c r="B16">
        <v>6</v>
      </c>
      <c r="C16">
        <v>6</v>
      </c>
      <c r="D16">
        <v>5.9</v>
      </c>
      <c r="E16">
        <v>5.8</v>
      </c>
    </row>
    <row r="17" spans="1:5">
      <c r="A17" t="s">
        <v>126</v>
      </c>
      <c r="B17">
        <v>4.4000000000000004</v>
      </c>
      <c r="C17">
        <v>4.2</v>
      </c>
      <c r="D17">
        <v>4.0999999999999996</v>
      </c>
      <c r="E17">
        <v>4</v>
      </c>
    </row>
    <row r="18" spans="1:5">
      <c r="A18" t="s">
        <v>127</v>
      </c>
      <c r="B18">
        <v>4.5999999999999996</v>
      </c>
      <c r="C18">
        <v>4.2</v>
      </c>
      <c r="D18">
        <v>4.2</v>
      </c>
      <c r="E18">
        <v>4.2</v>
      </c>
    </row>
    <row r="19" spans="1:5">
      <c r="A19" t="s">
        <v>128</v>
      </c>
      <c r="B19">
        <v>7.2</v>
      </c>
      <c r="C19">
        <v>5.5</v>
      </c>
      <c r="D19">
        <v>5.3</v>
      </c>
      <c r="E19">
        <v>5.0999999999999996</v>
      </c>
    </row>
    <row r="20" spans="1:5">
      <c r="A20" t="s">
        <v>129</v>
      </c>
      <c r="B20">
        <v>5.5</v>
      </c>
      <c r="C20">
        <v>7</v>
      </c>
      <c r="D20">
        <v>6.7</v>
      </c>
      <c r="E20">
        <v>6.6</v>
      </c>
    </row>
    <row r="21" spans="1:5">
      <c r="A21" t="s">
        <v>130</v>
      </c>
      <c r="B21">
        <v>5.8</v>
      </c>
      <c r="C21">
        <v>5.2</v>
      </c>
      <c r="D21">
        <v>5</v>
      </c>
      <c r="E21">
        <v>4.8</v>
      </c>
    </row>
    <row r="22" spans="1:5">
      <c r="A22" t="s">
        <v>131</v>
      </c>
      <c r="B22">
        <v>5.9</v>
      </c>
      <c r="C22">
        <v>5.5</v>
      </c>
      <c r="D22">
        <v>5.4</v>
      </c>
      <c r="E22">
        <v>5.4</v>
      </c>
    </row>
    <row r="23" spans="1:5">
      <c r="A23" t="s">
        <v>132</v>
      </c>
      <c r="B23">
        <v>5.9</v>
      </c>
      <c r="C23">
        <v>5.0999999999999996</v>
      </c>
      <c r="D23">
        <v>4.9000000000000004</v>
      </c>
      <c r="E23">
        <v>4.8</v>
      </c>
    </row>
    <row r="24" spans="1:5">
      <c r="A24" t="s">
        <v>133</v>
      </c>
      <c r="B24">
        <v>7.6</v>
      </c>
      <c r="C24">
        <v>6.3</v>
      </c>
      <c r="D24">
        <v>5.9</v>
      </c>
      <c r="E24">
        <v>5.6</v>
      </c>
    </row>
    <row r="25" spans="1:5">
      <c r="A25" t="s">
        <v>134</v>
      </c>
      <c r="B25">
        <v>4.4000000000000004</v>
      </c>
      <c r="C25">
        <v>3.7</v>
      </c>
      <c r="D25">
        <v>3.7</v>
      </c>
      <c r="E25">
        <v>3.7</v>
      </c>
    </row>
    <row r="26" spans="1:5">
      <c r="A26" t="s">
        <v>135</v>
      </c>
      <c r="B26">
        <v>7.8</v>
      </c>
      <c r="C26">
        <v>7.1</v>
      </c>
      <c r="D26">
        <v>7</v>
      </c>
      <c r="E26">
        <v>6.8</v>
      </c>
    </row>
    <row r="27" spans="1:5">
      <c r="A27" t="s">
        <v>136</v>
      </c>
      <c r="B27">
        <v>6.4</v>
      </c>
      <c r="C27">
        <v>5.5</v>
      </c>
      <c r="D27">
        <v>5.5</v>
      </c>
      <c r="E27">
        <v>5.6</v>
      </c>
    </row>
    <row r="28" spans="1:5">
      <c r="A28" t="s">
        <v>137</v>
      </c>
      <c r="B28">
        <v>4.8</v>
      </c>
      <c r="C28">
        <v>4.4000000000000004</v>
      </c>
      <c r="D28">
        <v>4.3</v>
      </c>
      <c r="E28">
        <v>4.0999999999999996</v>
      </c>
    </row>
    <row r="29" spans="1:5">
      <c r="A29" t="s">
        <v>138</v>
      </c>
      <c r="B29">
        <v>3.4</v>
      </c>
      <c r="C29">
        <v>2.9</v>
      </c>
      <c r="D29">
        <v>2.7</v>
      </c>
      <c r="E29">
        <v>2.6</v>
      </c>
    </row>
    <row r="30" spans="1:5">
      <c r="A30" t="s">
        <v>139</v>
      </c>
      <c r="B30">
        <v>8.1999999999999993</v>
      </c>
      <c r="C30">
        <v>7.1</v>
      </c>
      <c r="D30">
        <v>7.1</v>
      </c>
      <c r="E30">
        <v>7.1</v>
      </c>
    </row>
    <row r="31" spans="1:5">
      <c r="A31" t="s">
        <v>140</v>
      </c>
      <c r="B31">
        <v>4.5</v>
      </c>
      <c r="C31">
        <v>4</v>
      </c>
      <c r="D31">
        <v>3.9</v>
      </c>
      <c r="E31">
        <v>3.9</v>
      </c>
    </row>
    <row r="32" spans="1:5">
      <c r="A32" t="s">
        <v>141</v>
      </c>
      <c r="B32">
        <v>6.8</v>
      </c>
      <c r="C32">
        <v>6.3</v>
      </c>
      <c r="D32">
        <v>6.4</v>
      </c>
      <c r="E32">
        <v>6.5</v>
      </c>
    </row>
    <row r="33" spans="1:5">
      <c r="A33" t="s">
        <v>142</v>
      </c>
      <c r="B33">
        <v>6.8</v>
      </c>
      <c r="C33">
        <v>5.9</v>
      </c>
      <c r="D33">
        <v>6</v>
      </c>
      <c r="E33">
        <v>6.1</v>
      </c>
    </row>
    <row r="34" spans="1:5">
      <c r="A34" t="s">
        <v>143</v>
      </c>
      <c r="B34">
        <v>6.6</v>
      </c>
      <c r="C34">
        <v>5.8</v>
      </c>
      <c r="D34">
        <v>5.8</v>
      </c>
      <c r="E34">
        <v>5.7</v>
      </c>
    </row>
    <row r="35" spans="1:5">
      <c r="A35" t="s">
        <v>144</v>
      </c>
      <c r="B35">
        <v>6.4</v>
      </c>
      <c r="C35">
        <v>5.3</v>
      </c>
      <c r="D35">
        <v>5.3</v>
      </c>
      <c r="E35">
        <v>5.4</v>
      </c>
    </row>
    <row r="36" spans="1:5">
      <c r="A36" t="s">
        <v>145</v>
      </c>
      <c r="B36">
        <v>2.7</v>
      </c>
      <c r="C36">
        <v>2.8</v>
      </c>
      <c r="D36">
        <v>2.9</v>
      </c>
      <c r="E36">
        <v>3.1</v>
      </c>
    </row>
    <row r="37" spans="1:5">
      <c r="A37" t="s">
        <v>146</v>
      </c>
      <c r="B37">
        <v>6</v>
      </c>
      <c r="C37">
        <v>5.0999999999999996</v>
      </c>
      <c r="D37">
        <v>5.0999999999999996</v>
      </c>
      <c r="E37">
        <v>5.0999999999999996</v>
      </c>
    </row>
    <row r="38" spans="1:5">
      <c r="A38" t="s">
        <v>147</v>
      </c>
      <c r="B38">
        <v>4.8</v>
      </c>
      <c r="C38">
        <v>3.9</v>
      </c>
      <c r="D38">
        <v>3.9</v>
      </c>
      <c r="E38">
        <v>3.9</v>
      </c>
    </row>
    <row r="39" spans="1:5">
      <c r="A39" t="s">
        <v>148</v>
      </c>
      <c r="B39">
        <v>7.1</v>
      </c>
      <c r="C39">
        <v>6.3</v>
      </c>
      <c r="D39">
        <v>5.8</v>
      </c>
      <c r="E39">
        <v>5.4</v>
      </c>
    </row>
    <row r="40" spans="1:5">
      <c r="A40" t="s">
        <v>149</v>
      </c>
      <c r="B40">
        <v>6.1</v>
      </c>
      <c r="C40">
        <v>5.0999999999999996</v>
      </c>
      <c r="D40">
        <v>5.2</v>
      </c>
      <c r="E40">
        <v>5.3</v>
      </c>
    </row>
    <row r="41" spans="1:5">
      <c r="A41" t="s">
        <v>150</v>
      </c>
      <c r="B41">
        <v>8.1999999999999993</v>
      </c>
      <c r="C41">
        <v>6.5</v>
      </c>
      <c r="D41">
        <v>6.4</v>
      </c>
      <c r="E41">
        <v>6.3</v>
      </c>
    </row>
    <row r="42" spans="1:5">
      <c r="A42" t="s">
        <v>151</v>
      </c>
      <c r="B42">
        <v>6.1</v>
      </c>
      <c r="C42">
        <v>6.6</v>
      </c>
      <c r="D42">
        <v>6.6</v>
      </c>
      <c r="E42">
        <v>6.7</v>
      </c>
    </row>
    <row r="43" spans="1:5">
      <c r="A43" t="s">
        <v>152</v>
      </c>
      <c r="B43">
        <v>3.5</v>
      </c>
      <c r="C43">
        <v>3.4</v>
      </c>
      <c r="D43">
        <v>3.4</v>
      </c>
      <c r="E43">
        <v>3.5</v>
      </c>
    </row>
    <row r="44" spans="1:5">
      <c r="A44" t="s">
        <v>153</v>
      </c>
      <c r="B44">
        <v>6.4</v>
      </c>
      <c r="C44">
        <v>6.7</v>
      </c>
      <c r="D44">
        <v>6.6</v>
      </c>
      <c r="E44">
        <v>6.3</v>
      </c>
    </row>
    <row r="45" spans="1:5">
      <c r="A45" t="s">
        <v>154</v>
      </c>
      <c r="B45">
        <v>5.3</v>
      </c>
      <c r="C45">
        <v>4.4000000000000004</v>
      </c>
      <c r="D45">
        <v>4.3</v>
      </c>
      <c r="E45">
        <v>4.2</v>
      </c>
    </row>
    <row r="46" spans="1:5">
      <c r="A46" t="s">
        <v>155</v>
      </c>
      <c r="B46">
        <v>3.8</v>
      </c>
      <c r="C46">
        <v>3.4</v>
      </c>
      <c r="D46">
        <v>3.4</v>
      </c>
      <c r="E46">
        <v>3.4</v>
      </c>
    </row>
    <row r="47" spans="1:5">
      <c r="A47" t="s">
        <v>156</v>
      </c>
      <c r="B47">
        <v>4</v>
      </c>
      <c r="C47">
        <v>4.0999999999999996</v>
      </c>
      <c r="D47">
        <v>3.9</v>
      </c>
      <c r="E47">
        <v>3.8</v>
      </c>
    </row>
    <row r="48" spans="1:5">
      <c r="A48" t="s">
        <v>157</v>
      </c>
      <c r="B48">
        <v>5.3</v>
      </c>
      <c r="C48">
        <v>4.7</v>
      </c>
      <c r="D48">
        <v>4.7</v>
      </c>
      <c r="E48">
        <v>4.8</v>
      </c>
    </row>
    <row r="49" spans="1:5">
      <c r="A49" t="s">
        <v>158</v>
      </c>
      <c r="B49">
        <v>6.3</v>
      </c>
      <c r="C49">
        <v>6.3</v>
      </c>
      <c r="D49">
        <v>6.3</v>
      </c>
      <c r="E49">
        <v>5.9</v>
      </c>
    </row>
    <row r="50" spans="1:5">
      <c r="A50" t="s">
        <v>159</v>
      </c>
      <c r="B50">
        <v>6.8</v>
      </c>
      <c r="C50">
        <v>5.9</v>
      </c>
      <c r="D50">
        <v>6.1</v>
      </c>
      <c r="E50">
        <v>6.6</v>
      </c>
    </row>
    <row r="51" spans="1:5">
      <c r="A51" t="s">
        <v>160</v>
      </c>
      <c r="B51">
        <v>5.6</v>
      </c>
      <c r="C51">
        <v>5</v>
      </c>
      <c r="D51">
        <v>4.8</v>
      </c>
      <c r="E51">
        <v>4.5999999999999996</v>
      </c>
    </row>
    <row r="52" spans="1:5">
      <c r="A52" t="s">
        <v>161</v>
      </c>
      <c r="B52">
        <v>4.2</v>
      </c>
      <c r="C52">
        <v>4</v>
      </c>
      <c r="D52">
        <v>4</v>
      </c>
      <c r="E52">
        <v>4.0999999999999996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5"/>
  <sheetViews>
    <sheetView workbookViewId="0">
      <selection activeCell="B5" sqref="B5:E55"/>
    </sheetView>
  </sheetViews>
  <sheetFormatPr baseColWidth="10" defaultColWidth="8.83203125" defaultRowHeight="14" x14ac:dyDescent="0"/>
  <cols>
    <col min="1" max="1" width="23.6640625" bestFit="1" customWidth="1"/>
  </cols>
  <sheetData>
    <row r="2" spans="1:5">
      <c r="A2" t="s">
        <v>53</v>
      </c>
      <c r="B2" t="s">
        <v>163</v>
      </c>
    </row>
    <row r="3" spans="1:5">
      <c r="B3" s="24">
        <v>41699</v>
      </c>
      <c r="C3" s="24">
        <v>42005</v>
      </c>
      <c r="D3" s="24">
        <v>42036</v>
      </c>
      <c r="E3" s="24">
        <v>42064</v>
      </c>
    </row>
    <row r="4" spans="1:5">
      <c r="B4">
        <v>2014</v>
      </c>
      <c r="C4">
        <v>2015</v>
      </c>
      <c r="D4">
        <v>2015</v>
      </c>
      <c r="E4" t="s">
        <v>164</v>
      </c>
    </row>
    <row r="5" spans="1:5">
      <c r="A5" t="s">
        <v>165</v>
      </c>
      <c r="B5" s="22">
        <v>1911.5</v>
      </c>
      <c r="C5" s="22">
        <v>1945.7</v>
      </c>
      <c r="D5" s="22">
        <v>1944.2</v>
      </c>
      <c r="E5" s="22">
        <v>1938.6</v>
      </c>
    </row>
    <row r="6" spans="1:5">
      <c r="A6" t="s">
        <v>1</v>
      </c>
      <c r="B6">
        <v>337.1</v>
      </c>
      <c r="C6">
        <v>341.4</v>
      </c>
      <c r="D6">
        <v>339.1</v>
      </c>
      <c r="E6">
        <v>337.7</v>
      </c>
    </row>
    <row r="7" spans="1:5">
      <c r="A7" t="s">
        <v>2</v>
      </c>
      <c r="B7" s="22">
        <v>2551.9</v>
      </c>
      <c r="C7" s="22">
        <v>2611.9</v>
      </c>
      <c r="D7" s="22">
        <v>2622.1</v>
      </c>
      <c r="E7" s="22">
        <v>2618.3000000000002</v>
      </c>
    </row>
    <row r="8" spans="1:5">
      <c r="A8" t="s">
        <v>3</v>
      </c>
      <c r="B8" s="22">
        <v>1181</v>
      </c>
      <c r="C8" s="22">
        <v>1206.0999999999999</v>
      </c>
      <c r="D8" s="22">
        <v>1209.9000000000001</v>
      </c>
      <c r="E8" s="22">
        <v>1203.2</v>
      </c>
    </row>
    <row r="9" spans="1:5">
      <c r="A9" t="s">
        <v>4</v>
      </c>
      <c r="B9" s="22">
        <v>15500.1</v>
      </c>
      <c r="C9" s="22">
        <v>15919.8</v>
      </c>
      <c r="D9" s="22">
        <v>15942.2</v>
      </c>
      <c r="E9" s="22">
        <v>15982</v>
      </c>
    </row>
    <row r="10" spans="1:5">
      <c r="A10" t="s">
        <v>5</v>
      </c>
      <c r="B10" s="22">
        <v>2436.4</v>
      </c>
      <c r="C10" s="22">
        <v>2498.4</v>
      </c>
      <c r="D10" s="22">
        <v>2508</v>
      </c>
      <c r="E10" s="22">
        <v>2504.1</v>
      </c>
    </row>
    <row r="11" spans="1:5">
      <c r="A11" t="s">
        <v>6</v>
      </c>
      <c r="B11" s="22">
        <v>1659.6</v>
      </c>
      <c r="C11" s="22">
        <v>1685.6</v>
      </c>
      <c r="D11" s="22">
        <v>1682.7</v>
      </c>
      <c r="E11" s="22">
        <v>1686.7</v>
      </c>
    </row>
    <row r="12" spans="1:5">
      <c r="A12" t="s">
        <v>166</v>
      </c>
      <c r="B12">
        <v>435.3</v>
      </c>
      <c r="C12">
        <v>443</v>
      </c>
      <c r="D12">
        <v>442.6</v>
      </c>
      <c r="E12">
        <v>444.5</v>
      </c>
    </row>
    <row r="13" spans="1:5">
      <c r="A13" t="s">
        <v>167</v>
      </c>
      <c r="B13">
        <v>751.2</v>
      </c>
      <c r="C13">
        <v>759.7</v>
      </c>
      <c r="D13">
        <v>762.8</v>
      </c>
      <c r="E13">
        <v>760.4</v>
      </c>
    </row>
    <row r="14" spans="1:5">
      <c r="A14" t="s">
        <v>9</v>
      </c>
      <c r="B14" s="22">
        <v>7738.8</v>
      </c>
      <c r="C14" s="22">
        <v>7970.5</v>
      </c>
      <c r="D14" s="22">
        <v>7992.3</v>
      </c>
      <c r="E14" s="22">
        <v>8022.9</v>
      </c>
    </row>
    <row r="15" spans="1:5">
      <c r="A15" t="s">
        <v>10</v>
      </c>
      <c r="B15" s="22">
        <v>4112.3999999999996</v>
      </c>
      <c r="C15" s="22">
        <v>4220.3999999999996</v>
      </c>
      <c r="D15" s="22">
        <v>4246.1000000000004</v>
      </c>
      <c r="E15" s="22">
        <v>4239.5</v>
      </c>
    </row>
    <row r="16" spans="1:5">
      <c r="A16" t="s">
        <v>168</v>
      </c>
      <c r="B16">
        <v>624</v>
      </c>
      <c r="C16">
        <v>631.29999999999995</v>
      </c>
      <c r="D16">
        <v>629.79999999999995</v>
      </c>
      <c r="E16">
        <v>629.9</v>
      </c>
    </row>
    <row r="17" spans="1:5">
      <c r="A17" t="s">
        <v>12</v>
      </c>
      <c r="B17">
        <v>652.1</v>
      </c>
      <c r="C17">
        <v>668.8</v>
      </c>
      <c r="D17">
        <v>672.7</v>
      </c>
      <c r="E17">
        <v>672.7</v>
      </c>
    </row>
    <row r="18" spans="1:5">
      <c r="A18" t="s">
        <v>13</v>
      </c>
      <c r="B18" s="22">
        <v>5843.7</v>
      </c>
      <c r="C18" s="22">
        <v>5902.2</v>
      </c>
      <c r="D18" s="22">
        <v>5917.1</v>
      </c>
      <c r="E18" s="22">
        <v>5915.3</v>
      </c>
    </row>
    <row r="19" spans="1:5">
      <c r="A19" t="s">
        <v>14</v>
      </c>
      <c r="B19" s="22">
        <v>2965.5</v>
      </c>
      <c r="C19" s="22">
        <v>3016.1</v>
      </c>
      <c r="D19" s="22">
        <v>3017.5</v>
      </c>
      <c r="E19" s="22">
        <v>3016.3</v>
      </c>
    </row>
    <row r="20" spans="1:5">
      <c r="A20" t="s">
        <v>15</v>
      </c>
      <c r="B20" s="22">
        <v>1541.2</v>
      </c>
      <c r="C20" s="22">
        <v>1562.1</v>
      </c>
      <c r="D20" s="22">
        <v>1564.8</v>
      </c>
      <c r="E20" s="22">
        <v>1568.1</v>
      </c>
    </row>
    <row r="21" spans="1:5">
      <c r="A21" t="s">
        <v>16</v>
      </c>
      <c r="B21" s="22">
        <v>1388.4</v>
      </c>
      <c r="C21" s="22">
        <v>1397.8</v>
      </c>
      <c r="D21" s="22">
        <v>1406.2</v>
      </c>
      <c r="E21" s="22">
        <v>1403.8</v>
      </c>
    </row>
    <row r="22" spans="1:5">
      <c r="A22" t="s">
        <v>17</v>
      </c>
      <c r="B22" s="22">
        <v>1844.7</v>
      </c>
      <c r="C22" s="22">
        <v>1882.9</v>
      </c>
      <c r="D22" s="22">
        <v>1886.9</v>
      </c>
      <c r="E22" s="22">
        <v>1880.6</v>
      </c>
    </row>
    <row r="23" spans="1:5">
      <c r="A23" t="s">
        <v>18</v>
      </c>
      <c r="B23" s="22">
        <v>1970.1</v>
      </c>
      <c r="C23" s="22">
        <v>1989</v>
      </c>
      <c r="D23" s="22">
        <v>1987</v>
      </c>
      <c r="E23" s="22">
        <v>1984</v>
      </c>
    </row>
    <row r="24" spans="1:5">
      <c r="A24" t="s">
        <v>19</v>
      </c>
      <c r="B24">
        <v>603.6</v>
      </c>
      <c r="C24">
        <v>601.70000000000005</v>
      </c>
      <c r="D24">
        <v>603.6</v>
      </c>
      <c r="E24">
        <v>605.9</v>
      </c>
    </row>
    <row r="25" spans="1:5">
      <c r="A25" t="s">
        <v>169</v>
      </c>
      <c r="B25" s="22">
        <v>2602.3000000000002</v>
      </c>
      <c r="C25" s="22">
        <v>2641.6</v>
      </c>
      <c r="D25" s="22">
        <v>2644</v>
      </c>
      <c r="E25" s="22">
        <v>2638.3</v>
      </c>
    </row>
    <row r="26" spans="1:5">
      <c r="A26" t="s">
        <v>21</v>
      </c>
      <c r="B26" s="22">
        <v>3397.5</v>
      </c>
      <c r="C26" s="22">
        <v>3446.8</v>
      </c>
      <c r="D26" s="22">
        <v>3447.2</v>
      </c>
      <c r="E26" s="22">
        <v>3457.7</v>
      </c>
    </row>
    <row r="27" spans="1:5">
      <c r="A27" t="s">
        <v>22</v>
      </c>
      <c r="B27" s="22">
        <v>4158.2</v>
      </c>
      <c r="C27" s="22">
        <v>4240.6000000000004</v>
      </c>
      <c r="D27" s="22">
        <v>4247.8999999999996</v>
      </c>
      <c r="E27" s="22">
        <v>4246.3999999999996</v>
      </c>
    </row>
    <row r="28" spans="1:5">
      <c r="A28" t="s">
        <v>23</v>
      </c>
      <c r="B28" s="22">
        <v>2795.4</v>
      </c>
      <c r="C28" s="22">
        <v>2826.5</v>
      </c>
      <c r="D28" s="22">
        <v>2837</v>
      </c>
      <c r="E28" s="22">
        <v>2844.8</v>
      </c>
    </row>
    <row r="29" spans="1:5">
      <c r="A29" t="s">
        <v>24</v>
      </c>
      <c r="B29" s="22">
        <v>1115.5999999999999</v>
      </c>
      <c r="C29" s="22">
        <v>1123</v>
      </c>
      <c r="D29" s="22">
        <v>1127.0999999999999</v>
      </c>
      <c r="E29" s="22">
        <v>1122.8</v>
      </c>
    </row>
    <row r="30" spans="1:5">
      <c r="A30" t="s">
        <v>25</v>
      </c>
      <c r="B30" s="22">
        <v>2721.5</v>
      </c>
      <c r="C30" s="22">
        <v>2755.8</v>
      </c>
      <c r="D30" s="22">
        <v>2768</v>
      </c>
      <c r="E30" s="22">
        <v>2757.7</v>
      </c>
    </row>
    <row r="31" spans="1:5">
      <c r="A31" t="s">
        <v>26</v>
      </c>
      <c r="B31">
        <v>452.6</v>
      </c>
      <c r="C31">
        <v>455</v>
      </c>
      <c r="D31">
        <v>456.8</v>
      </c>
      <c r="E31">
        <v>456.3</v>
      </c>
    </row>
    <row r="32" spans="1:5">
      <c r="A32" t="s">
        <v>170</v>
      </c>
      <c r="B32">
        <v>991.2</v>
      </c>
      <c r="C32" s="22">
        <v>1002.3</v>
      </c>
      <c r="D32" s="22">
        <v>1002.7</v>
      </c>
      <c r="E32" s="22">
        <v>1005.1</v>
      </c>
    </row>
    <row r="33" spans="1:5">
      <c r="A33" t="s">
        <v>28</v>
      </c>
      <c r="B33" s="22">
        <v>1203.0999999999999</v>
      </c>
      <c r="C33" s="22">
        <v>1236</v>
      </c>
      <c r="D33" s="22">
        <v>1237.9000000000001</v>
      </c>
      <c r="E33" s="22">
        <v>1237.2</v>
      </c>
    </row>
    <row r="34" spans="1:5">
      <c r="A34" t="s">
        <v>29</v>
      </c>
      <c r="B34">
        <v>646.4</v>
      </c>
      <c r="C34">
        <v>650.9</v>
      </c>
      <c r="D34">
        <v>651.1</v>
      </c>
      <c r="E34">
        <v>654</v>
      </c>
    </row>
    <row r="35" spans="1:5">
      <c r="A35" t="s">
        <v>30</v>
      </c>
      <c r="B35" s="22">
        <v>3941.3</v>
      </c>
      <c r="C35" s="22">
        <v>3987.9</v>
      </c>
      <c r="D35" s="22">
        <v>3996.5</v>
      </c>
      <c r="E35" s="22">
        <v>3990.1</v>
      </c>
    </row>
    <row r="36" spans="1:5">
      <c r="A36" t="s">
        <v>31</v>
      </c>
      <c r="B36">
        <v>815.7</v>
      </c>
      <c r="C36">
        <v>828.7</v>
      </c>
      <c r="D36">
        <v>832</v>
      </c>
      <c r="E36">
        <v>827.5</v>
      </c>
    </row>
    <row r="37" spans="1:5">
      <c r="A37" t="s">
        <v>32</v>
      </c>
      <c r="B37" s="22">
        <v>9041.2999999999993</v>
      </c>
      <c r="C37" s="22">
        <v>9168.2000000000007</v>
      </c>
      <c r="D37" s="22">
        <v>9182.1</v>
      </c>
      <c r="E37" s="22">
        <v>9190.2999999999993</v>
      </c>
    </row>
    <row r="38" spans="1:5">
      <c r="A38" t="s">
        <v>33</v>
      </c>
      <c r="B38" s="22">
        <v>4105.8999999999996</v>
      </c>
      <c r="C38" s="22">
        <v>4204.7</v>
      </c>
      <c r="D38" s="22">
        <v>4222.2</v>
      </c>
      <c r="E38" s="22">
        <v>4219.6000000000004</v>
      </c>
    </row>
    <row r="39" spans="1:5">
      <c r="A39" t="s">
        <v>34</v>
      </c>
      <c r="B39">
        <v>454.3</v>
      </c>
      <c r="C39">
        <v>470.5</v>
      </c>
      <c r="D39">
        <v>470.5</v>
      </c>
      <c r="E39">
        <v>467.5</v>
      </c>
    </row>
    <row r="40" spans="1:5">
      <c r="A40" t="s">
        <v>35</v>
      </c>
      <c r="B40" s="22">
        <v>5309.1</v>
      </c>
      <c r="C40" s="22">
        <v>5383.9</v>
      </c>
      <c r="D40" s="22">
        <v>5385</v>
      </c>
      <c r="E40" s="22">
        <v>5386.5</v>
      </c>
    </row>
    <row r="41" spans="1:5">
      <c r="A41" t="s">
        <v>171</v>
      </c>
      <c r="B41" s="22">
        <v>1646</v>
      </c>
      <c r="C41" s="22">
        <v>1670.4</v>
      </c>
      <c r="D41" s="22">
        <v>1672.4</v>
      </c>
      <c r="E41" s="22">
        <v>1659.5</v>
      </c>
    </row>
    <row r="42" spans="1:5">
      <c r="A42" t="s">
        <v>37</v>
      </c>
      <c r="B42" s="22">
        <v>1703.4</v>
      </c>
      <c r="C42" s="22">
        <v>1752.7</v>
      </c>
      <c r="D42" s="22">
        <v>1755.2</v>
      </c>
      <c r="E42" s="22">
        <v>1759.5</v>
      </c>
    </row>
    <row r="43" spans="1:5">
      <c r="A43" t="s">
        <v>38</v>
      </c>
      <c r="B43" s="22">
        <v>5764.6</v>
      </c>
      <c r="C43" s="22">
        <v>5815.9</v>
      </c>
      <c r="D43" s="22">
        <v>5832</v>
      </c>
      <c r="E43" s="22">
        <v>5819.3</v>
      </c>
    </row>
    <row r="44" spans="1:5">
      <c r="A44" t="s">
        <v>39</v>
      </c>
      <c r="B44">
        <v>475.1</v>
      </c>
      <c r="C44">
        <v>481.7</v>
      </c>
      <c r="D44">
        <v>478.4</v>
      </c>
      <c r="E44">
        <v>480</v>
      </c>
    </row>
    <row r="45" spans="1:5">
      <c r="A45" t="s">
        <v>40</v>
      </c>
      <c r="B45" s="22">
        <v>1935.5</v>
      </c>
      <c r="C45" s="22">
        <v>1977.7</v>
      </c>
      <c r="D45" s="22">
        <v>1988.2</v>
      </c>
      <c r="E45" s="22">
        <v>1984.8</v>
      </c>
    </row>
    <row r="46" spans="1:5">
      <c r="A46" t="s">
        <v>172</v>
      </c>
      <c r="B46">
        <v>422.2</v>
      </c>
      <c r="C46">
        <v>425</v>
      </c>
      <c r="D46">
        <v>427.6</v>
      </c>
      <c r="E46">
        <v>429.2</v>
      </c>
    </row>
    <row r="47" spans="1:5">
      <c r="A47" t="s">
        <v>173</v>
      </c>
      <c r="B47" s="22">
        <v>2795.4</v>
      </c>
      <c r="C47" s="22">
        <v>2849.9</v>
      </c>
      <c r="D47" s="22">
        <v>2849.1</v>
      </c>
      <c r="E47" s="22">
        <v>2844.7</v>
      </c>
    </row>
    <row r="48" spans="1:5">
      <c r="A48" t="s">
        <v>43</v>
      </c>
      <c r="B48" s="22">
        <v>11425.7</v>
      </c>
      <c r="C48" s="22">
        <v>11762.6</v>
      </c>
      <c r="D48" s="22">
        <v>11778.6</v>
      </c>
      <c r="E48" s="22">
        <v>11753.2</v>
      </c>
    </row>
    <row r="49" spans="1:5">
      <c r="A49" t="s">
        <v>44</v>
      </c>
      <c r="B49" s="22">
        <v>1316.9</v>
      </c>
      <c r="C49" s="22">
        <v>1359.8</v>
      </c>
      <c r="D49" s="22">
        <v>1369.8</v>
      </c>
      <c r="E49" s="22">
        <v>1368.9</v>
      </c>
    </row>
    <row r="50" spans="1:5">
      <c r="A50" t="s">
        <v>45</v>
      </c>
      <c r="B50">
        <v>309.3</v>
      </c>
      <c r="C50">
        <v>313.3</v>
      </c>
      <c r="D50">
        <v>313</v>
      </c>
      <c r="E50">
        <v>313.60000000000002</v>
      </c>
    </row>
    <row r="51" spans="1:5">
      <c r="A51" t="s">
        <v>46</v>
      </c>
      <c r="B51" s="22">
        <v>3757.7</v>
      </c>
      <c r="C51" s="22">
        <v>3786.4</v>
      </c>
      <c r="D51" s="22">
        <v>3794.6</v>
      </c>
      <c r="E51" s="22">
        <v>3787</v>
      </c>
    </row>
    <row r="52" spans="1:5">
      <c r="A52" t="s">
        <v>47</v>
      </c>
      <c r="B52" s="22">
        <v>3049.5</v>
      </c>
      <c r="C52" s="22">
        <v>3139.2</v>
      </c>
      <c r="D52" s="22">
        <v>3141.8</v>
      </c>
      <c r="E52" s="22">
        <v>3152.3</v>
      </c>
    </row>
    <row r="53" spans="1:5">
      <c r="A53" t="s">
        <v>48</v>
      </c>
      <c r="B53">
        <v>760.1</v>
      </c>
      <c r="C53">
        <v>764.7</v>
      </c>
      <c r="D53">
        <v>761.2</v>
      </c>
      <c r="E53">
        <v>756.4</v>
      </c>
    </row>
    <row r="54" spans="1:5">
      <c r="A54" t="s">
        <v>49</v>
      </c>
      <c r="B54" s="22">
        <v>2832.5</v>
      </c>
      <c r="C54" s="22">
        <v>2877</v>
      </c>
      <c r="D54" s="22">
        <v>2890</v>
      </c>
      <c r="E54" s="22">
        <v>2885.7</v>
      </c>
    </row>
    <row r="55" spans="1:5">
      <c r="A55" t="s">
        <v>50</v>
      </c>
      <c r="B55">
        <v>291.2</v>
      </c>
      <c r="C55">
        <v>295.8</v>
      </c>
      <c r="D55">
        <v>296.8</v>
      </c>
      <c r="E55">
        <v>295.2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5"/>
  <sheetViews>
    <sheetView topLeftCell="A25" workbookViewId="0">
      <selection activeCell="B5" sqref="B5:E55"/>
    </sheetView>
  </sheetViews>
  <sheetFormatPr baseColWidth="10" defaultColWidth="8.83203125" defaultRowHeight="14" x14ac:dyDescent="0"/>
  <cols>
    <col min="1" max="1" width="18.6640625" bestFit="1" customWidth="1"/>
  </cols>
  <sheetData>
    <row r="2" spans="1:5">
      <c r="B2" t="s">
        <v>174</v>
      </c>
    </row>
    <row r="3" spans="1:5">
      <c r="B3" s="23">
        <v>41699</v>
      </c>
      <c r="C3" s="23">
        <v>42005</v>
      </c>
      <c r="D3" s="23">
        <v>42036</v>
      </c>
      <c r="E3" s="23">
        <v>42064</v>
      </c>
    </row>
    <row r="4" spans="1:5">
      <c r="B4">
        <v>2014</v>
      </c>
      <c r="C4">
        <v>2015</v>
      </c>
      <c r="D4">
        <v>2015</v>
      </c>
      <c r="E4" t="s">
        <v>164</v>
      </c>
    </row>
    <row r="5" spans="1:5">
      <c r="A5" t="s">
        <v>0</v>
      </c>
      <c r="B5">
        <v>376.3</v>
      </c>
      <c r="C5">
        <v>379.6</v>
      </c>
      <c r="D5">
        <v>379</v>
      </c>
      <c r="E5">
        <v>377.4</v>
      </c>
    </row>
    <row r="6" spans="1:5">
      <c r="A6" t="s">
        <v>1</v>
      </c>
      <c r="B6">
        <v>82.1</v>
      </c>
      <c r="C6">
        <v>82.3</v>
      </c>
      <c r="D6">
        <v>82.2</v>
      </c>
      <c r="E6">
        <v>82</v>
      </c>
    </row>
    <row r="7" spans="1:5">
      <c r="A7" t="s">
        <v>2</v>
      </c>
      <c r="B7">
        <v>410</v>
      </c>
      <c r="C7">
        <v>407.1</v>
      </c>
      <c r="D7">
        <v>411.4</v>
      </c>
      <c r="E7">
        <v>412.2</v>
      </c>
    </row>
    <row r="8" spans="1:5">
      <c r="A8" t="s">
        <v>3</v>
      </c>
      <c r="B8">
        <v>213.2</v>
      </c>
      <c r="C8">
        <v>213.1</v>
      </c>
      <c r="D8">
        <v>213.3</v>
      </c>
      <c r="E8">
        <v>213.3</v>
      </c>
    </row>
    <row r="9" spans="1:5">
      <c r="A9" t="s">
        <v>4</v>
      </c>
      <c r="B9" s="22">
        <v>2395.6</v>
      </c>
      <c r="C9" s="22">
        <v>2438.9</v>
      </c>
      <c r="D9" s="22">
        <v>2426</v>
      </c>
      <c r="E9" s="22">
        <v>2426.9</v>
      </c>
    </row>
    <row r="10" spans="1:5">
      <c r="A10" t="s">
        <v>5</v>
      </c>
      <c r="B10">
        <v>406.2</v>
      </c>
      <c r="C10">
        <v>406.5</v>
      </c>
      <c r="D10">
        <v>410.4</v>
      </c>
      <c r="E10">
        <v>411.1</v>
      </c>
    </row>
    <row r="11" spans="1:5">
      <c r="A11" t="s">
        <v>6</v>
      </c>
      <c r="B11">
        <v>237.7</v>
      </c>
      <c r="C11">
        <v>238.6</v>
      </c>
      <c r="D11">
        <v>238.4</v>
      </c>
      <c r="E11">
        <v>238.7</v>
      </c>
    </row>
    <row r="12" spans="1:5">
      <c r="A12" t="s">
        <v>7</v>
      </c>
      <c r="B12">
        <v>64.900000000000006</v>
      </c>
      <c r="C12">
        <v>64.900000000000006</v>
      </c>
      <c r="D12">
        <v>65</v>
      </c>
      <c r="E12">
        <v>65.3</v>
      </c>
    </row>
    <row r="13" spans="1:5">
      <c r="A13" t="s">
        <v>8</v>
      </c>
      <c r="B13">
        <v>235.7</v>
      </c>
      <c r="C13">
        <v>236.7</v>
      </c>
      <c r="D13">
        <v>236.8</v>
      </c>
      <c r="E13">
        <v>236.7</v>
      </c>
    </row>
    <row r="14" spans="1:5">
      <c r="A14" t="s">
        <v>9</v>
      </c>
      <c r="B14" s="22">
        <v>1074.4000000000001</v>
      </c>
      <c r="C14" s="22">
        <v>1078.4000000000001</v>
      </c>
      <c r="D14" s="22">
        <v>1080.7</v>
      </c>
      <c r="E14" s="22">
        <v>1081.9000000000001</v>
      </c>
    </row>
    <row r="15" spans="1:5">
      <c r="A15" t="s">
        <v>10</v>
      </c>
      <c r="B15">
        <v>680.7</v>
      </c>
      <c r="C15">
        <v>687.9</v>
      </c>
      <c r="D15">
        <v>690.4</v>
      </c>
      <c r="E15">
        <v>688.5</v>
      </c>
    </row>
    <row r="16" spans="1:5">
      <c r="A16" t="s">
        <v>11</v>
      </c>
      <c r="B16">
        <v>124.9</v>
      </c>
      <c r="C16">
        <v>124.4</v>
      </c>
      <c r="D16">
        <v>124.6</v>
      </c>
      <c r="E16">
        <v>123.7</v>
      </c>
    </row>
    <row r="17" spans="1:5">
      <c r="A17" t="s">
        <v>12</v>
      </c>
      <c r="B17">
        <v>118</v>
      </c>
      <c r="C17">
        <v>120.2</v>
      </c>
      <c r="D17">
        <v>120.5</v>
      </c>
      <c r="E17">
        <v>120.4</v>
      </c>
    </row>
    <row r="18" spans="1:5">
      <c r="A18" t="s">
        <v>13</v>
      </c>
      <c r="B18">
        <v>824.7</v>
      </c>
      <c r="C18">
        <v>828.5</v>
      </c>
      <c r="D18">
        <v>826.9</v>
      </c>
      <c r="E18">
        <v>827.3</v>
      </c>
    </row>
    <row r="19" spans="1:5">
      <c r="A19" t="s">
        <v>14</v>
      </c>
      <c r="B19">
        <v>427</v>
      </c>
      <c r="C19">
        <v>426.2</v>
      </c>
      <c r="D19">
        <v>428.8</v>
      </c>
      <c r="E19">
        <v>428.4</v>
      </c>
    </row>
    <row r="20" spans="1:5">
      <c r="A20" t="s">
        <v>15</v>
      </c>
      <c r="B20">
        <v>254.9</v>
      </c>
      <c r="C20">
        <v>259.60000000000002</v>
      </c>
      <c r="D20">
        <v>258</v>
      </c>
      <c r="E20">
        <v>258.5</v>
      </c>
    </row>
    <row r="21" spans="1:5">
      <c r="A21" t="s">
        <v>16</v>
      </c>
      <c r="B21">
        <v>256.8</v>
      </c>
      <c r="C21">
        <v>256.39999999999998</v>
      </c>
      <c r="D21">
        <v>257.10000000000002</v>
      </c>
      <c r="E21">
        <v>256.10000000000002</v>
      </c>
    </row>
    <row r="22" spans="1:5">
      <c r="A22" t="s">
        <v>17</v>
      </c>
      <c r="B22">
        <v>321.8</v>
      </c>
      <c r="C22">
        <v>323.5</v>
      </c>
      <c r="D22">
        <v>322.2</v>
      </c>
      <c r="E22">
        <v>322.2</v>
      </c>
    </row>
    <row r="23" spans="1:5">
      <c r="A23" t="s">
        <v>18</v>
      </c>
      <c r="B23">
        <v>330.6</v>
      </c>
      <c r="C23">
        <v>325.89999999999998</v>
      </c>
      <c r="D23">
        <v>326.10000000000002</v>
      </c>
      <c r="E23">
        <v>325.10000000000002</v>
      </c>
    </row>
    <row r="24" spans="1:5">
      <c r="A24" t="s">
        <v>19</v>
      </c>
      <c r="B24">
        <v>99.7</v>
      </c>
      <c r="C24">
        <v>99.3</v>
      </c>
      <c r="D24">
        <v>99</v>
      </c>
      <c r="E24">
        <v>99.2</v>
      </c>
    </row>
    <row r="25" spans="1:5">
      <c r="A25" t="s">
        <v>20</v>
      </c>
      <c r="B25">
        <v>501.8</v>
      </c>
      <c r="C25">
        <v>507.6</v>
      </c>
      <c r="D25">
        <v>509</v>
      </c>
      <c r="E25">
        <v>505.7</v>
      </c>
    </row>
    <row r="26" spans="1:5">
      <c r="A26" t="s">
        <v>21</v>
      </c>
      <c r="B26">
        <v>449</v>
      </c>
      <c r="C26">
        <v>458.4</v>
      </c>
      <c r="D26">
        <v>460</v>
      </c>
      <c r="E26">
        <v>459.8</v>
      </c>
    </row>
    <row r="27" spans="1:5">
      <c r="A27" t="s">
        <v>22</v>
      </c>
      <c r="B27">
        <v>595.79999999999995</v>
      </c>
      <c r="C27">
        <v>591.29999999999995</v>
      </c>
      <c r="D27">
        <v>593.70000000000005</v>
      </c>
      <c r="E27">
        <v>594.9</v>
      </c>
    </row>
    <row r="28" spans="1:5">
      <c r="A28" t="s">
        <v>23</v>
      </c>
      <c r="B28">
        <v>418</v>
      </c>
      <c r="C28">
        <v>419</v>
      </c>
      <c r="D28">
        <v>418.7</v>
      </c>
      <c r="E28">
        <v>420.4</v>
      </c>
    </row>
    <row r="29" spans="1:5">
      <c r="A29" t="s">
        <v>24</v>
      </c>
      <c r="B29">
        <v>244.4</v>
      </c>
      <c r="C29">
        <v>245.7</v>
      </c>
      <c r="D29">
        <v>245.2</v>
      </c>
      <c r="E29">
        <v>244.9</v>
      </c>
    </row>
    <row r="30" spans="1:5">
      <c r="A30" t="s">
        <v>25</v>
      </c>
      <c r="B30">
        <v>431.8</v>
      </c>
      <c r="C30">
        <v>434</v>
      </c>
      <c r="D30">
        <v>436</v>
      </c>
      <c r="E30">
        <v>434.3</v>
      </c>
    </row>
    <row r="31" spans="1:5">
      <c r="A31" t="s">
        <v>26</v>
      </c>
      <c r="B31">
        <v>89.8</v>
      </c>
      <c r="C31">
        <v>88.2</v>
      </c>
      <c r="D31">
        <v>88.3</v>
      </c>
      <c r="E31">
        <v>88.4</v>
      </c>
    </row>
    <row r="32" spans="1:5">
      <c r="A32" t="s">
        <v>27</v>
      </c>
      <c r="B32">
        <v>169.6</v>
      </c>
      <c r="C32">
        <v>171.6</v>
      </c>
      <c r="D32">
        <v>171.5</v>
      </c>
      <c r="E32">
        <v>172.6</v>
      </c>
    </row>
    <row r="33" spans="1:5">
      <c r="A33" t="s">
        <v>28</v>
      </c>
      <c r="B33">
        <v>151.9</v>
      </c>
      <c r="C33">
        <v>152.69999999999999</v>
      </c>
      <c r="D33">
        <v>153</v>
      </c>
      <c r="E33">
        <v>153.19999999999999</v>
      </c>
    </row>
    <row r="34" spans="1:5">
      <c r="A34" t="s">
        <v>29</v>
      </c>
      <c r="B34">
        <v>90.6</v>
      </c>
      <c r="C34">
        <v>89.6</v>
      </c>
      <c r="D34">
        <v>89.6</v>
      </c>
      <c r="E34">
        <v>89.4</v>
      </c>
    </row>
    <row r="35" spans="1:5">
      <c r="A35" t="s">
        <v>30</v>
      </c>
      <c r="B35">
        <v>617.79999999999995</v>
      </c>
      <c r="C35">
        <v>623</v>
      </c>
      <c r="D35">
        <v>622.4</v>
      </c>
      <c r="E35">
        <v>621.79999999999995</v>
      </c>
    </row>
    <row r="36" spans="1:5">
      <c r="A36" t="s">
        <v>31</v>
      </c>
      <c r="B36">
        <v>192</v>
      </c>
      <c r="C36">
        <v>191.6</v>
      </c>
      <c r="D36">
        <v>191.8</v>
      </c>
      <c r="E36">
        <v>191.5</v>
      </c>
    </row>
    <row r="37" spans="1:5">
      <c r="A37" t="s">
        <v>32</v>
      </c>
      <c r="B37" s="22">
        <v>1434</v>
      </c>
      <c r="C37" s="22">
        <v>1433.2</v>
      </c>
      <c r="D37" s="22">
        <v>1437</v>
      </c>
      <c r="E37" s="22">
        <v>1436.6</v>
      </c>
    </row>
    <row r="38" spans="1:5">
      <c r="A38" t="s">
        <v>33</v>
      </c>
      <c r="B38">
        <v>714.2</v>
      </c>
      <c r="C38">
        <v>713.7</v>
      </c>
      <c r="D38">
        <v>711.7</v>
      </c>
      <c r="E38">
        <v>710.6</v>
      </c>
    </row>
    <row r="39" spans="1:5">
      <c r="A39" t="s">
        <v>34</v>
      </c>
      <c r="B39">
        <v>80.099999999999994</v>
      </c>
      <c r="C39">
        <v>80.900000000000006</v>
      </c>
      <c r="D39">
        <v>80.7</v>
      </c>
      <c r="E39">
        <v>80.7</v>
      </c>
    </row>
    <row r="40" spans="1:5">
      <c r="A40" t="s">
        <v>35</v>
      </c>
      <c r="B40">
        <v>758.8</v>
      </c>
      <c r="C40">
        <v>750.5</v>
      </c>
      <c r="D40">
        <v>755.6</v>
      </c>
      <c r="E40">
        <v>757.6</v>
      </c>
    </row>
    <row r="41" spans="1:5">
      <c r="A41" t="s">
        <v>36</v>
      </c>
      <c r="B41">
        <v>347.9</v>
      </c>
      <c r="C41">
        <v>348</v>
      </c>
      <c r="D41">
        <v>349.2</v>
      </c>
      <c r="E41">
        <v>348.5</v>
      </c>
    </row>
    <row r="42" spans="1:5">
      <c r="A42" t="s">
        <v>37</v>
      </c>
      <c r="B42">
        <v>291.10000000000002</v>
      </c>
      <c r="C42">
        <v>297.5</v>
      </c>
      <c r="D42">
        <v>297.60000000000002</v>
      </c>
      <c r="E42">
        <v>298.2</v>
      </c>
    </row>
    <row r="43" spans="1:5">
      <c r="A43" t="s">
        <v>38</v>
      </c>
      <c r="B43">
        <v>711.9</v>
      </c>
      <c r="C43">
        <v>706.9</v>
      </c>
      <c r="D43">
        <v>706.6</v>
      </c>
      <c r="E43">
        <v>705.8</v>
      </c>
    </row>
    <row r="44" spans="1:5">
      <c r="A44" t="s">
        <v>39</v>
      </c>
      <c r="B44">
        <v>60.1</v>
      </c>
      <c r="C44">
        <v>60.1</v>
      </c>
      <c r="D44">
        <v>59.8</v>
      </c>
      <c r="E44">
        <v>59.9</v>
      </c>
    </row>
    <row r="45" spans="1:5">
      <c r="A45" t="s">
        <v>40</v>
      </c>
      <c r="B45">
        <v>354.3</v>
      </c>
      <c r="C45">
        <v>358.6</v>
      </c>
      <c r="D45">
        <v>360</v>
      </c>
      <c r="E45">
        <v>360.1</v>
      </c>
    </row>
    <row r="46" spans="1:5">
      <c r="A46" t="s">
        <v>41</v>
      </c>
      <c r="B46">
        <v>77.599999999999994</v>
      </c>
      <c r="C46">
        <v>77.400000000000006</v>
      </c>
      <c r="D46">
        <v>77.599999999999994</v>
      </c>
      <c r="E46">
        <v>77.8</v>
      </c>
    </row>
    <row r="47" spans="1:5">
      <c r="A47" t="s">
        <v>42</v>
      </c>
      <c r="B47">
        <v>425.5</v>
      </c>
      <c r="C47">
        <v>427.6</v>
      </c>
      <c r="D47">
        <v>426</v>
      </c>
      <c r="E47">
        <v>425.6</v>
      </c>
    </row>
    <row r="48" spans="1:5">
      <c r="A48" t="s">
        <v>43</v>
      </c>
      <c r="B48" s="22">
        <v>1820.2</v>
      </c>
      <c r="C48" s="22">
        <v>1836.9</v>
      </c>
      <c r="D48" s="22">
        <v>1837.3</v>
      </c>
      <c r="E48" s="22">
        <v>1836.3</v>
      </c>
    </row>
    <row r="49" spans="1:5">
      <c r="A49" t="s">
        <v>44</v>
      </c>
      <c r="B49">
        <v>228.2</v>
      </c>
      <c r="C49">
        <v>230</v>
      </c>
      <c r="D49">
        <v>230.7</v>
      </c>
      <c r="E49">
        <v>230.3</v>
      </c>
    </row>
    <row r="50" spans="1:5">
      <c r="A50" t="s">
        <v>45</v>
      </c>
      <c r="B50">
        <v>55.8</v>
      </c>
      <c r="C50">
        <v>56.4</v>
      </c>
      <c r="D50">
        <v>56.4</v>
      </c>
      <c r="E50">
        <v>56.3</v>
      </c>
    </row>
    <row r="51" spans="1:5">
      <c r="A51" t="s">
        <v>46</v>
      </c>
      <c r="B51">
        <v>703.7</v>
      </c>
      <c r="C51">
        <v>706.4</v>
      </c>
      <c r="D51">
        <v>707.3</v>
      </c>
      <c r="E51">
        <v>704.5</v>
      </c>
    </row>
    <row r="52" spans="1:5">
      <c r="A52" t="s">
        <v>47</v>
      </c>
      <c r="B52">
        <v>547.29999999999995</v>
      </c>
      <c r="C52">
        <v>558.1</v>
      </c>
      <c r="D52">
        <v>558.5</v>
      </c>
      <c r="E52">
        <v>559</v>
      </c>
    </row>
    <row r="53" spans="1:5">
      <c r="A53" t="s">
        <v>48</v>
      </c>
      <c r="B53">
        <v>151.69999999999999</v>
      </c>
      <c r="C53">
        <v>152.6</v>
      </c>
      <c r="D53">
        <v>152.6</v>
      </c>
      <c r="E53">
        <v>152.69999999999999</v>
      </c>
    </row>
    <row r="54" spans="1:5">
      <c r="A54" t="s">
        <v>49</v>
      </c>
      <c r="B54">
        <v>409.7</v>
      </c>
      <c r="C54">
        <v>412.8</v>
      </c>
      <c r="D54">
        <v>414</v>
      </c>
      <c r="E54">
        <v>414.7</v>
      </c>
    </row>
    <row r="55" spans="1:5">
      <c r="A55" t="s">
        <v>50</v>
      </c>
      <c r="B55">
        <v>71.5</v>
      </c>
      <c r="C55">
        <v>71.5</v>
      </c>
      <c r="D55">
        <v>71.7</v>
      </c>
      <c r="E55">
        <v>71.5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D29" sqref="D29"/>
    </sheetView>
  </sheetViews>
  <sheetFormatPr baseColWidth="10" defaultColWidth="8.83203125" defaultRowHeight="12" x14ac:dyDescent="0"/>
  <cols>
    <col min="1" max="1" width="17.5" style="10" bestFit="1" customWidth="1"/>
    <col min="2" max="2" width="22.6640625" style="3" bestFit="1" customWidth="1"/>
    <col min="3" max="3" width="25" style="3" customWidth="1"/>
    <col min="4" max="4" width="20.33203125" style="3" customWidth="1"/>
    <col min="5" max="5" width="19" style="3" customWidth="1"/>
    <col min="6" max="16384" width="8.83203125" style="3"/>
  </cols>
  <sheetData>
    <row r="1" spans="1:9">
      <c r="A1" s="13" t="s">
        <v>51</v>
      </c>
      <c r="B1" s="16">
        <f>+Unemployment!E2</f>
        <v>5.5</v>
      </c>
      <c r="C1" s="16">
        <f>+Unemployment!F2</f>
        <v>-1.0999999999999996</v>
      </c>
      <c r="D1" s="17">
        <f>+Total_Employment!F2</f>
        <v>2.2657636449241236</v>
      </c>
      <c r="E1" s="17">
        <f>+Government_Employment!F2</f>
        <v>0.32988179235773352</v>
      </c>
    </row>
    <row r="2" spans="1:9" ht="36">
      <c r="A2" s="18" t="s">
        <v>53</v>
      </c>
      <c r="B2" s="14" t="s">
        <v>55</v>
      </c>
      <c r="C2" s="14" t="s">
        <v>56</v>
      </c>
      <c r="D2" s="14" t="s">
        <v>57</v>
      </c>
      <c r="E2" s="14" t="s">
        <v>58</v>
      </c>
      <c r="F2" s="15"/>
      <c r="G2" s="15"/>
      <c r="H2" s="15"/>
      <c r="I2" s="15"/>
    </row>
    <row r="3" spans="1:9">
      <c r="A3" s="12" t="s">
        <v>21</v>
      </c>
      <c r="B3" s="10">
        <f>+Unemployment!E24</f>
        <v>4.8</v>
      </c>
      <c r="C3" s="10">
        <f>+Unemployment!F24</f>
        <v>-1.1000000000000005</v>
      </c>
      <c r="D3" s="4">
        <f>+Total_Employment!F24</f>
        <v>1.7718910963943957</v>
      </c>
      <c r="E3" s="4">
        <f>+Government_Employment!F24</f>
        <v>2.405345211581289</v>
      </c>
    </row>
    <row r="4" spans="1:9">
      <c r="A4" s="12" t="s">
        <v>12</v>
      </c>
      <c r="B4" s="10">
        <f>+Unemployment!E15</f>
        <v>3.8</v>
      </c>
      <c r="C4" s="10">
        <f>+Unemployment!F15</f>
        <v>-1.1000000000000005</v>
      </c>
      <c r="D4" s="4">
        <f>+Total_Employment!F15</f>
        <v>3.1590246894648066</v>
      </c>
      <c r="E4" s="4">
        <f>+Government_Employment!F15</f>
        <v>2.0338983050847581</v>
      </c>
    </row>
    <row r="5" spans="1:9">
      <c r="A5" s="12" t="s">
        <v>37</v>
      </c>
      <c r="B5" s="10">
        <f>+Unemployment!E40</f>
        <v>5.4</v>
      </c>
      <c r="C5" s="10">
        <f>+Unemployment!F40</f>
        <v>-1.6999999999999993</v>
      </c>
      <c r="D5" s="4">
        <f>+Total_Employment!F40</f>
        <v>3.2934131736526817</v>
      </c>
      <c r="E5" s="4">
        <f>+Government_Employment!F40</f>
        <v>2.4390243902438824</v>
      </c>
    </row>
    <row r="6" spans="1:9">
      <c r="A6" s="12" t="s">
        <v>47</v>
      </c>
      <c r="B6" s="10">
        <f>+Unemployment!E50</f>
        <v>5.9</v>
      </c>
      <c r="C6" s="10">
        <f>+Unemployment!F50</f>
        <v>-0.39999999999999947</v>
      </c>
      <c r="D6" s="4">
        <f>+Total_Employment!F50</f>
        <v>3.3710444335137035</v>
      </c>
      <c r="E6" s="4">
        <f>+Government_Employment!F50</f>
        <v>2.1377672209026199</v>
      </c>
    </row>
    <row r="7" spans="1:9">
      <c r="A7" s="12" t="s">
        <v>40</v>
      </c>
      <c r="B7" s="10">
        <f>+Unemployment!E43</f>
        <v>6.7</v>
      </c>
      <c r="C7" s="10">
        <f>+Unemployment!F43</f>
        <v>0.60000000000000053</v>
      </c>
      <c r="D7" s="4">
        <f>+Total_Employment!F43</f>
        <v>2.5471454404546678</v>
      </c>
      <c r="E7" s="4">
        <f>+Government_Employment!F43</f>
        <v>1.6370307648885252</v>
      </c>
    </row>
    <row r="8" spans="1:9">
      <c r="A8" s="12" t="s">
        <v>4</v>
      </c>
      <c r="B8" s="10">
        <f>+Unemployment!E7</f>
        <v>6.5</v>
      </c>
      <c r="C8" s="10">
        <f>+Unemployment!F7</f>
        <v>-1.4000000000000004</v>
      </c>
      <c r="D8" s="4">
        <f>+Total_Employment!F7</f>
        <v>3.1090121999212794</v>
      </c>
      <c r="E8" s="4">
        <f>+Government_Employment!F7</f>
        <v>1.3065620303890579</v>
      </c>
    </row>
    <row r="9" spans="1:9">
      <c r="A9" s="12" t="s">
        <v>20</v>
      </c>
      <c r="B9" s="10">
        <f>+Unemployment!E23</f>
        <v>5.4</v>
      </c>
      <c r="C9" s="10">
        <f>+Unemployment!F23</f>
        <v>-0.5</v>
      </c>
      <c r="D9" s="4">
        <f>+Total_Employment!F23</f>
        <v>1.3833916151097192</v>
      </c>
      <c r="E9" s="4">
        <f>+Government_Employment!F23</f>
        <v>0.77720207253886286</v>
      </c>
    </row>
    <row r="10" spans="1:9">
      <c r="A10" s="12" t="s">
        <v>10</v>
      </c>
      <c r="B10" s="10">
        <f>+Unemployment!E13</f>
        <v>6.3</v>
      </c>
      <c r="C10" s="10">
        <f>+Unemployment!F13</f>
        <v>-1</v>
      </c>
      <c r="D10" s="4">
        <f>+Total_Employment!F13</f>
        <v>3.0906526602470619</v>
      </c>
      <c r="E10" s="4">
        <f>+Government_Employment!F13</f>
        <v>1.1458792419567931</v>
      </c>
    </row>
    <row r="11" spans="1:9">
      <c r="A11" s="12" t="s">
        <v>45</v>
      </c>
      <c r="B11" s="10">
        <f>+Unemployment!E48</f>
        <v>3.8</v>
      </c>
      <c r="C11" s="10">
        <f>+Unemployment!F48</f>
        <v>-0.20000000000000018</v>
      </c>
      <c r="D11" s="4">
        <f>+Total_Employment!F48</f>
        <v>1.390236016812163</v>
      </c>
      <c r="E11" s="4">
        <f>+Government_Employment!F48</f>
        <v>0.8960573476702427</v>
      </c>
    </row>
    <row r="12" spans="1:9">
      <c r="A12" s="12" t="s">
        <v>1</v>
      </c>
      <c r="B12" s="10">
        <f>+Unemployment!E4</f>
        <v>6.5</v>
      </c>
      <c r="C12" s="10">
        <f>+Unemployment!F4</f>
        <v>-0.40000000000000036</v>
      </c>
      <c r="D12" s="4">
        <f>+Total_Employment!F4</f>
        <v>0.17798872738059579</v>
      </c>
      <c r="E12" s="4">
        <f>+Government_Employment!F4</f>
        <v>-0.12180267965894442</v>
      </c>
    </row>
    <row r="13" spans="1:9">
      <c r="A13" s="12" t="s">
        <v>15</v>
      </c>
      <c r="B13" s="10">
        <f>+Unemployment!E18</f>
        <v>4</v>
      </c>
      <c r="C13" s="10">
        <f>+Unemployment!F18</f>
        <v>-0.40000000000000036</v>
      </c>
      <c r="D13" s="4">
        <f>+Total_Employment!F18</f>
        <v>1.7453932001038064</v>
      </c>
      <c r="E13" s="4">
        <f>+Government_Employment!F18</f>
        <v>1.4123185562965768</v>
      </c>
    </row>
    <row r="14" spans="1:9">
      <c r="A14" s="12" t="s">
        <v>49</v>
      </c>
      <c r="B14" s="10">
        <f>+Unemployment!E52</f>
        <v>4.5999999999999996</v>
      </c>
      <c r="C14" s="10">
        <f>+Unemployment!F52</f>
        <v>-1</v>
      </c>
      <c r="D14" s="4">
        <f>+Total_Employment!F52</f>
        <v>1.8781994704324845</v>
      </c>
      <c r="E14" s="4">
        <f>+Government_Employment!F52</f>
        <v>1.2204051745179356</v>
      </c>
    </row>
    <row r="15" spans="1:9">
      <c r="A15" s="12" t="s">
        <v>44</v>
      </c>
      <c r="B15" s="10">
        <f>+Unemployment!E47</f>
        <v>3.4</v>
      </c>
      <c r="C15" s="10">
        <f>+Unemployment!F47</f>
        <v>-0.39999999999999991</v>
      </c>
      <c r="D15" s="4">
        <f>+Total_Employment!F47</f>
        <v>3.948667324777877</v>
      </c>
      <c r="E15" s="4">
        <f>+Government_Employment!F47</f>
        <v>0.92024539877302303</v>
      </c>
    </row>
    <row r="16" spans="1:9">
      <c r="A16" s="12" t="s">
        <v>5</v>
      </c>
      <c r="B16" s="10">
        <f>+Unemployment!E8</f>
        <v>4.2</v>
      </c>
      <c r="C16" s="10">
        <f>+Unemployment!F8</f>
        <v>-1.2999999999999998</v>
      </c>
      <c r="D16" s="4">
        <f>+Total_Employment!F8</f>
        <v>2.7786898703004326</v>
      </c>
      <c r="E16" s="4">
        <f>+Government_Employment!F8</f>
        <v>1.2063023141309692</v>
      </c>
    </row>
    <row r="17" spans="1:5">
      <c r="A17" s="12" t="s">
        <v>27</v>
      </c>
      <c r="B17" s="10">
        <f>+Unemployment!E30</f>
        <v>2.6</v>
      </c>
      <c r="C17" s="10">
        <f>+Unemployment!F30</f>
        <v>-0.79999999999999982</v>
      </c>
      <c r="D17" s="4">
        <f>+Total_Employment!F30</f>
        <v>1.4023405972558578</v>
      </c>
      <c r="E17" s="4">
        <f>+Government_Employment!F30</f>
        <v>1.7688679245283057</v>
      </c>
    </row>
    <row r="18" spans="1:5">
      <c r="A18" s="12" t="s">
        <v>9</v>
      </c>
      <c r="B18" s="10">
        <f>+Unemployment!E12</f>
        <v>5.7</v>
      </c>
      <c r="C18" s="10">
        <f>+Unemployment!F12</f>
        <v>-0.79999999999999982</v>
      </c>
      <c r="D18" s="4">
        <f>+Total_Employment!F12</f>
        <v>3.6711118002791032</v>
      </c>
      <c r="E18" s="4">
        <f>+Government_Employment!F12</f>
        <v>0.69806403574088627</v>
      </c>
    </row>
    <row r="19" spans="1:5">
      <c r="A19" s="12" t="s">
        <v>43</v>
      </c>
      <c r="B19" s="10">
        <f>+Unemployment!E46</f>
        <v>4.2</v>
      </c>
      <c r="C19" s="10">
        <f>+Unemployment!F46</f>
        <v>-1.0999999999999996</v>
      </c>
      <c r="D19" s="4">
        <f>+Total_Employment!F46</f>
        <v>2.8663451692237718</v>
      </c>
      <c r="E19" s="4">
        <f>+Government_Employment!F46</f>
        <v>0.88451818481485311</v>
      </c>
    </row>
    <row r="20" spans="1:5">
      <c r="A20" s="12" t="s">
        <v>0</v>
      </c>
      <c r="B20" s="10">
        <f>+Unemployment!E3</f>
        <v>5.7</v>
      </c>
      <c r="C20" s="10">
        <f>+Unemployment!F3</f>
        <v>-1.5</v>
      </c>
      <c r="D20" s="4">
        <f>+Total_Employment!F3</f>
        <v>1.4177347632749138</v>
      </c>
      <c r="E20" s="4">
        <f>+Government_Employment!F3</f>
        <v>0.29231995748071338</v>
      </c>
    </row>
    <row r="21" spans="1:5">
      <c r="A21" s="12" t="s">
        <v>34</v>
      </c>
      <c r="B21" s="10">
        <f>+Unemployment!E37</f>
        <v>3.1</v>
      </c>
      <c r="C21" s="10">
        <f>+Unemployment!F37</f>
        <v>0.39999999999999991</v>
      </c>
      <c r="D21" s="4">
        <f>+Total_Employment!F37</f>
        <v>2.9055690072639306</v>
      </c>
      <c r="E21" s="4">
        <f>+Government_Employment!F37</f>
        <v>0.74906367041198685</v>
      </c>
    </row>
    <row r="22" spans="1:5">
      <c r="A22" s="12" t="s">
        <v>30</v>
      </c>
      <c r="B22" s="10">
        <f>+Unemployment!E33</f>
        <v>6.5</v>
      </c>
      <c r="C22" s="10">
        <f>+Unemployment!F33</f>
        <v>-0.29999999999999982</v>
      </c>
      <c r="D22" s="4">
        <f>+Total_Employment!F33</f>
        <v>1.238170146905837</v>
      </c>
      <c r="E22" s="4">
        <f>+Government_Employment!F33</f>
        <v>0.64745872450631126</v>
      </c>
    </row>
    <row r="23" spans="1:5">
      <c r="A23" s="12" t="s">
        <v>6</v>
      </c>
      <c r="B23" s="10">
        <f>+Unemployment!E9</f>
        <v>6.4</v>
      </c>
      <c r="C23" s="10">
        <f>+Unemployment!F9</f>
        <v>-0.5</v>
      </c>
      <c r="D23" s="4">
        <f>+Total_Employment!F9</f>
        <v>1.6329235960472532</v>
      </c>
      <c r="E23" s="4">
        <f>+Government_Employment!F9</f>
        <v>0.42069835927640575</v>
      </c>
    </row>
    <row r="24" spans="1:5">
      <c r="A24" s="12" t="s">
        <v>14</v>
      </c>
      <c r="B24" s="10">
        <f>+Unemployment!E17</f>
        <v>5.8</v>
      </c>
      <c r="C24" s="10">
        <f>+Unemployment!F17</f>
        <v>-0.20000000000000018</v>
      </c>
      <c r="D24" s="4">
        <f>+Total_Employment!F17</f>
        <v>1.7130332153094008</v>
      </c>
      <c r="E24" s="4">
        <f>+Government_Employment!F17</f>
        <v>0.32786885245901232</v>
      </c>
    </row>
    <row r="25" spans="1:5">
      <c r="A25" s="12" t="s">
        <v>48</v>
      </c>
      <c r="B25" s="10">
        <f>+Unemployment!E51</f>
        <v>6.6</v>
      </c>
      <c r="C25" s="10">
        <f>+Unemployment!F51</f>
        <v>-0.20000000000000018</v>
      </c>
      <c r="D25" s="4">
        <f>+Total_Employment!F51</f>
        <v>-0.48677805551902154</v>
      </c>
      <c r="E25" s="4">
        <f>+Government_Employment!F51</f>
        <v>0.65919578114699284</v>
      </c>
    </row>
    <row r="26" spans="1:5">
      <c r="A26" s="12" t="s">
        <v>42</v>
      </c>
      <c r="B26" s="10">
        <f>+Unemployment!E45</f>
        <v>6.3</v>
      </c>
      <c r="C26" s="10">
        <f>+Unemployment!F45</f>
        <v>-0.10000000000000053</v>
      </c>
      <c r="D26" s="4">
        <f>+Total_Employment!F45</f>
        <v>1.7636116477069308</v>
      </c>
      <c r="E26" s="4">
        <f>+Government_Employment!F45</f>
        <v>2.3501762632194279E-2</v>
      </c>
    </row>
    <row r="27" spans="1:5">
      <c r="A27" s="12" t="s">
        <v>24</v>
      </c>
      <c r="B27" s="10">
        <f>+Unemployment!E27</f>
        <v>6.8</v>
      </c>
      <c r="C27" s="10">
        <f>+Unemployment!F27</f>
        <v>-1</v>
      </c>
      <c r="D27" s="4">
        <f>+Total_Employment!F27</f>
        <v>0.64539261384009006</v>
      </c>
      <c r="E27" s="4">
        <f>+Government_Employment!F27</f>
        <v>0.20458265139116083</v>
      </c>
    </row>
    <row r="28" spans="1:5">
      <c r="A28" s="12" t="s">
        <v>2</v>
      </c>
      <c r="B28" s="10">
        <f>+Unemployment!E5</f>
        <v>6.2</v>
      </c>
      <c r="C28" s="10">
        <f>+Unemployment!F5</f>
        <v>-0.79999999999999982</v>
      </c>
      <c r="D28" s="4">
        <f>+Total_Employment!F5</f>
        <v>2.6019828363180508</v>
      </c>
      <c r="E28" s="4">
        <f>+Government_Employment!F5</f>
        <v>0.53658536585365901</v>
      </c>
    </row>
    <row r="29" spans="1:5">
      <c r="A29" s="12" t="s">
        <v>46</v>
      </c>
      <c r="B29" s="10">
        <f>+Unemployment!E49</f>
        <v>4.8</v>
      </c>
      <c r="C29" s="10">
        <f>+Unemployment!F49</f>
        <v>-0.5</v>
      </c>
      <c r="D29" s="4">
        <f>+Total_Employment!F49</f>
        <v>0.7797322830454867</v>
      </c>
      <c r="E29" s="4">
        <f>+Government_Employment!F49</f>
        <v>0.11368480886739807</v>
      </c>
    </row>
    <row r="30" spans="1:5">
      <c r="A30" s="12" t="s">
        <v>23</v>
      </c>
      <c r="B30" s="10">
        <f>+Unemployment!E26</f>
        <v>3.7</v>
      </c>
      <c r="C30" s="10">
        <f>+Unemployment!F26</f>
        <v>-0.70000000000000018</v>
      </c>
      <c r="D30" s="4">
        <f>+Total_Employment!F26</f>
        <v>1.7671889532803853</v>
      </c>
      <c r="E30" s="4">
        <f>+Government_Employment!F26</f>
        <v>0.57416267942582699</v>
      </c>
    </row>
    <row r="31" spans="1:5">
      <c r="A31" s="12" t="s">
        <v>13</v>
      </c>
      <c r="B31" s="10">
        <f>+Unemployment!E16</f>
        <v>6</v>
      </c>
      <c r="C31" s="10">
        <f>+Unemployment!F16</f>
        <v>-1.7000000000000002</v>
      </c>
      <c r="D31" s="4">
        <f>+Total_Employment!F16</f>
        <v>1.225251125143334</v>
      </c>
      <c r="E31" s="4">
        <f>+Government_Employment!F16</f>
        <v>0.31526615739054797</v>
      </c>
    </row>
    <row r="32" spans="1:5">
      <c r="A32" s="12" t="s">
        <v>8</v>
      </c>
      <c r="B32" s="10">
        <f>+Unemployment!E11</f>
        <v>7.7</v>
      </c>
      <c r="C32" s="10">
        <f>+Unemployment!F11</f>
        <v>-9.9999999999999645E-2</v>
      </c>
      <c r="D32" s="4">
        <f>+Total_Employment!F11</f>
        <v>1.224707135250247</v>
      </c>
      <c r="E32" s="4">
        <f>+Government_Employment!F11</f>
        <v>0.42426813746287984</v>
      </c>
    </row>
    <row r="33" spans="1:5">
      <c r="A33" s="12" t="s">
        <v>36</v>
      </c>
      <c r="B33" s="10">
        <f>+Unemployment!E39</f>
        <v>3.9</v>
      </c>
      <c r="C33" s="10">
        <f>+Unemployment!F39</f>
        <v>-0.89999999999999991</v>
      </c>
      <c r="D33" s="4">
        <f>+Total_Employment!F39</f>
        <v>0.82017010935602208</v>
      </c>
      <c r="E33" s="4">
        <f>+Government_Employment!F39</f>
        <v>0.17246335153779935</v>
      </c>
    </row>
    <row r="34" spans="1:5">
      <c r="A34" s="12" t="s">
        <v>32</v>
      </c>
      <c r="B34" s="10">
        <f>+Unemployment!E35</f>
        <v>5.7</v>
      </c>
      <c r="C34" s="10">
        <f>+Unemployment!F35</f>
        <v>-0.89999999999999947</v>
      </c>
      <c r="D34" s="4">
        <f>+Total_Employment!F35</f>
        <v>1.6479930983376301</v>
      </c>
      <c r="E34" s="4">
        <f>+Government_Employment!F35</f>
        <v>0.18131101813110284</v>
      </c>
    </row>
    <row r="35" spans="1:5">
      <c r="A35" s="12" t="s">
        <v>17</v>
      </c>
      <c r="B35" s="10">
        <f>+Unemployment!E20</f>
        <v>5.0999999999999996</v>
      </c>
      <c r="C35" s="10">
        <f>+Unemployment!F20</f>
        <v>-2.1000000000000005</v>
      </c>
      <c r="D35" s="4">
        <f>+Total_Employment!F20</f>
        <v>1.9461158996042727</v>
      </c>
      <c r="E35" s="4">
        <f>+Government_Employment!F20</f>
        <v>0.12430080795524656</v>
      </c>
    </row>
    <row r="36" spans="1:5">
      <c r="A36" s="12" t="s">
        <v>25</v>
      </c>
      <c r="B36" s="10">
        <f>+Unemployment!E28</f>
        <v>5.6</v>
      </c>
      <c r="C36" s="10">
        <f>+Unemployment!F28</f>
        <v>-0.80000000000000071</v>
      </c>
      <c r="D36" s="4">
        <f>+Total_Employment!F28</f>
        <v>1.3301488149917162</v>
      </c>
      <c r="E36" s="4">
        <f>+Government_Employment!F28</f>
        <v>0.57897174617878022</v>
      </c>
    </row>
    <row r="37" spans="1:5">
      <c r="A37" s="12" t="s">
        <v>16</v>
      </c>
      <c r="B37" s="10">
        <f>+Unemployment!E19</f>
        <v>4.2</v>
      </c>
      <c r="C37" s="10">
        <f>+Unemployment!F19</f>
        <v>-0.39999999999999947</v>
      </c>
      <c r="D37" s="4">
        <f>+Total_Employment!F19</f>
        <v>1.109190435033125</v>
      </c>
      <c r="E37" s="4">
        <f>+Government_Employment!F19</f>
        <v>-0.27258566978192178</v>
      </c>
    </row>
    <row r="38" spans="1:5">
      <c r="A38" s="12" t="s">
        <v>3</v>
      </c>
      <c r="B38" s="10">
        <f>+Unemployment!E6</f>
        <v>5.6</v>
      </c>
      <c r="C38" s="10">
        <f>+Unemployment!F6</f>
        <v>-0.80000000000000071</v>
      </c>
      <c r="D38" s="4">
        <f>+Total_Employment!F6</f>
        <v>1.8797629127857762</v>
      </c>
      <c r="E38" s="4">
        <f>+Government_Employment!F6</f>
        <v>4.6904315197004998E-2</v>
      </c>
    </row>
    <row r="39" spans="1:5">
      <c r="A39" s="12" t="s">
        <v>31</v>
      </c>
      <c r="B39" s="10">
        <f>+Unemployment!E34</f>
        <v>6.1</v>
      </c>
      <c r="C39" s="10">
        <f>+Unemployment!F34</f>
        <v>-0.70000000000000018</v>
      </c>
      <c r="D39" s="4">
        <f>+Total_Employment!F34</f>
        <v>1.4466102733848185</v>
      </c>
      <c r="E39" s="4">
        <f>+Government_Employment!F34</f>
        <v>-0.26041666666666297</v>
      </c>
    </row>
    <row r="40" spans="1:5">
      <c r="A40" s="12" t="s">
        <v>41</v>
      </c>
      <c r="B40" s="10">
        <f>+Unemployment!E44</f>
        <v>3.5</v>
      </c>
      <c r="C40" s="10">
        <f>+Unemployment!F44</f>
        <v>0</v>
      </c>
      <c r="D40" s="4">
        <f>+Total_Employment!F44</f>
        <v>1.6579819990525824</v>
      </c>
      <c r="E40" s="4">
        <f>+Government_Employment!F44</f>
        <v>0.25773195876288568</v>
      </c>
    </row>
    <row r="41" spans="1:5">
      <c r="A41" s="12" t="s">
        <v>50</v>
      </c>
      <c r="B41" s="10">
        <f>+Unemployment!E53</f>
        <v>4.0999999999999996</v>
      </c>
      <c r="C41" s="10">
        <f>+Unemployment!F53</f>
        <v>-0.10000000000000053</v>
      </c>
      <c r="D41" s="4">
        <f>+Total_Employment!F53</f>
        <v>1.3736263736263687</v>
      </c>
      <c r="E41" s="4">
        <f>+Government_Employment!F53</f>
        <v>0</v>
      </c>
    </row>
    <row r="42" spans="1:5">
      <c r="A42" s="12" t="s">
        <v>35</v>
      </c>
      <c r="B42" s="10">
        <f>+Unemployment!E38</f>
        <v>5.0999999999999996</v>
      </c>
      <c r="C42" s="10">
        <f>+Unemployment!F38</f>
        <v>-0.90000000000000036</v>
      </c>
      <c r="D42" s="4">
        <f>+Total_Employment!F38</f>
        <v>1.4578742159687907</v>
      </c>
      <c r="E42" s="4">
        <f>+Government_Employment!F38</f>
        <v>-0.1581444385872377</v>
      </c>
    </row>
    <row r="43" spans="1:5">
      <c r="A43" s="12" t="s">
        <v>7</v>
      </c>
      <c r="B43" s="10">
        <f>+Unemployment!E10</f>
        <v>4.5999999999999996</v>
      </c>
      <c r="C43" s="10">
        <f>+Unemployment!F10</f>
        <v>-1.4000000000000004</v>
      </c>
      <c r="D43" s="4">
        <f>+Total_Employment!F10</f>
        <v>2.1134849529060418</v>
      </c>
      <c r="E43" s="4">
        <f>+Government_Employment!F10</f>
        <v>0.61633281972264253</v>
      </c>
    </row>
    <row r="44" spans="1:5">
      <c r="A44" s="12" t="s">
        <v>33</v>
      </c>
      <c r="B44" s="10">
        <f>+Unemployment!E36</f>
        <v>5.4</v>
      </c>
      <c r="C44" s="10">
        <f>+Unemployment!F36</f>
        <v>-1</v>
      </c>
      <c r="D44" s="4">
        <f>+Total_Employment!F36</f>
        <v>2.7691858057916852</v>
      </c>
      <c r="E44" s="4">
        <f>+Government_Employment!F36</f>
        <v>-0.50406048725847308</v>
      </c>
    </row>
    <row r="45" spans="1:5">
      <c r="A45" s="12" t="s">
        <v>22</v>
      </c>
      <c r="B45" s="10">
        <f>+Unemployment!E25</f>
        <v>5.6</v>
      </c>
      <c r="C45" s="10">
        <f>+Unemployment!F25</f>
        <v>-2</v>
      </c>
      <c r="D45" s="4">
        <f>+Total_Employment!F25</f>
        <v>2.1211100957144957</v>
      </c>
      <c r="E45" s="4">
        <f>+Government_Employment!F25</f>
        <v>-0.15105740181268201</v>
      </c>
    </row>
    <row r="46" spans="1:5">
      <c r="A46" s="12" t="s">
        <v>39</v>
      </c>
      <c r="B46" s="10">
        <f>+Unemployment!E42</f>
        <v>6.3</v>
      </c>
      <c r="C46" s="10">
        <f>+Unemployment!F42</f>
        <v>-1.8999999999999995</v>
      </c>
      <c r="D46" s="4">
        <f>+Total_Employment!F42</f>
        <v>1.0313618185645135</v>
      </c>
      <c r="E46" s="4">
        <f>+Government_Employment!F42</f>
        <v>-0.33277870216306127</v>
      </c>
    </row>
    <row r="47" spans="1:5">
      <c r="A47" s="12" t="s">
        <v>19</v>
      </c>
      <c r="B47" s="10">
        <f>+Unemployment!E22</f>
        <v>4.8</v>
      </c>
      <c r="C47" s="10">
        <f>+Unemployment!F22</f>
        <v>-1</v>
      </c>
      <c r="D47" s="4">
        <f>+Total_Employment!F22</f>
        <v>0.3810470510271724</v>
      </c>
      <c r="E47" s="4">
        <f>+Government_Employment!F22</f>
        <v>-0.5015045135406182</v>
      </c>
    </row>
    <row r="48" spans="1:5">
      <c r="A48" s="12" t="s">
        <v>11</v>
      </c>
      <c r="B48" s="10">
        <f>+Unemployment!E14</f>
        <v>4.0999999999999996</v>
      </c>
      <c r="C48" s="10">
        <f>+Unemployment!F14</f>
        <v>-0.5</v>
      </c>
      <c r="D48" s="4">
        <f>+Total_Employment!F14</f>
        <v>0.94551282051280605</v>
      </c>
      <c r="E48" s="4">
        <f>+Government_Employment!F14</f>
        <v>-0.9607686148919159</v>
      </c>
    </row>
    <row r="49" spans="1:5">
      <c r="A49" s="12" t="s">
        <v>29</v>
      </c>
      <c r="B49" s="10">
        <f>+Unemployment!E32</f>
        <v>3.9</v>
      </c>
      <c r="C49" s="10">
        <f>+Unemployment!F32</f>
        <v>-0.60000000000000009</v>
      </c>
      <c r="D49" s="4">
        <f>+Total_Employment!F32</f>
        <v>1.1757425742574323</v>
      </c>
      <c r="E49" s="4">
        <f>+Government_Employment!F32</f>
        <v>-1.3245033112582627</v>
      </c>
    </row>
    <row r="50" spans="1:5">
      <c r="A50" s="12" t="s">
        <v>28</v>
      </c>
      <c r="B50" s="10">
        <f>+Unemployment!E31</f>
        <v>7.1</v>
      </c>
      <c r="C50" s="10">
        <f>+Unemployment!F31</f>
        <v>-1.0999999999999996</v>
      </c>
      <c r="D50" s="4">
        <f>+Total_Employment!F31</f>
        <v>2.8343446097581326</v>
      </c>
      <c r="E50" s="4">
        <f>+Government_Employment!F31</f>
        <v>0.85582620144830646</v>
      </c>
    </row>
    <row r="51" spans="1:5">
      <c r="A51" s="12" t="s">
        <v>38</v>
      </c>
      <c r="B51" s="10">
        <f>+Unemployment!E41</f>
        <v>5.3</v>
      </c>
      <c r="C51" s="10">
        <f>+Unemployment!F41</f>
        <v>-0.79999999999999982</v>
      </c>
      <c r="D51" s="4">
        <f>+Total_Employment!F41</f>
        <v>0.94889497970369607</v>
      </c>
      <c r="E51" s="4">
        <f>+Government_Employment!F41</f>
        <v>-0.85686191880882667</v>
      </c>
    </row>
    <row r="52" spans="1:5">
      <c r="A52" s="12" t="s">
        <v>18</v>
      </c>
      <c r="B52" s="10">
        <f>+Unemployment!E21</f>
        <v>6.6</v>
      </c>
      <c r="C52" s="10">
        <f>+Unemployment!F21</f>
        <v>1.0999999999999996</v>
      </c>
      <c r="D52" s="4">
        <f>+Total_Employment!F21</f>
        <v>0.70554794172885682</v>
      </c>
      <c r="E52" s="4">
        <f>+Government_Employment!F21</f>
        <v>-1.6636418632788863</v>
      </c>
    </row>
    <row r="53" spans="1:5">
      <c r="A53" s="12" t="s">
        <v>26</v>
      </c>
      <c r="B53" s="10">
        <f>+Unemployment!E29</f>
        <v>4.0999999999999996</v>
      </c>
      <c r="C53" s="10">
        <f>+Unemployment!F29</f>
        <v>-0.70000000000000018</v>
      </c>
      <c r="D53" s="4">
        <f>+Total_Employment!F29</f>
        <v>0.81749889527176212</v>
      </c>
      <c r="E53" s="4">
        <f>+Government_Employment!F29</f>
        <v>-1.5590200445434244</v>
      </c>
    </row>
    <row r="55" spans="1:5">
      <c r="E55" s="3">
        <f>COUNTIF(E3:E53, "&lt;0")</f>
        <v>13</v>
      </c>
    </row>
  </sheetData>
  <autoFilter ref="A2:E2">
    <sortState ref="A3:E53">
      <sortCondition descending="1" ref="E2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 Table</vt:lpstr>
      <vt:lpstr>Unemployment</vt:lpstr>
      <vt:lpstr>Total_Employment</vt:lpstr>
      <vt:lpstr>Government_Employment</vt:lpstr>
      <vt:lpstr>BLS U data</vt:lpstr>
      <vt:lpstr>BLS E data</vt:lpstr>
      <vt:lpstr>BLS G data</vt:lpstr>
      <vt:lpstr>SCRATCH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Benjamin Chartoff</cp:lastModifiedBy>
  <dcterms:created xsi:type="dcterms:W3CDTF">2015-03-27T14:43:53Z</dcterms:created>
  <dcterms:modified xsi:type="dcterms:W3CDTF">2015-04-21T15:49:00Z</dcterms:modified>
</cp:coreProperties>
</file>