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255" windowWidth="21075" windowHeight="10365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3" sheetId="6" r:id="rId6"/>
    <sheet name="BLS_T5_Total" sheetId="7" r:id="rId7"/>
    <sheet name="BLS_T5_GOV" sheetId="8" r:id="rId8"/>
    <sheet name="Sheet1" sheetId="10" r:id="rId9"/>
  </sheets>
  <definedNames>
    <definedName name="_xlnm._FilterDatabase" localSheetId="1" hidden="1">SCRATCH!$A$2:$E$2</definedName>
  </definedNames>
  <calcPr calcId="145621"/>
</workbook>
</file>

<file path=xl/calcChain.xml><?xml version="1.0" encoding="utf-8"?>
<calcChain xmlns="http://schemas.openxmlformats.org/spreadsheetml/2006/main">
  <c r="B13" i="5" l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F2" i="3" l="1"/>
  <c r="F2" i="2"/>
  <c r="E53" i="3" l="1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C3" i="4" l="1"/>
  <c r="F19" i="2" l="1"/>
  <c r="F8" i="3" l="1"/>
  <c r="E53" i="1" l="1"/>
  <c r="D53" i="1"/>
  <c r="C53" i="1"/>
  <c r="B53" i="1"/>
  <c r="F2" i="1"/>
  <c r="F6" i="1" l="1"/>
  <c r="F10" i="1"/>
  <c r="F14" i="1"/>
  <c r="F18" i="1"/>
  <c r="F22" i="1"/>
  <c r="F26" i="1"/>
  <c r="F30" i="1"/>
  <c r="F34" i="1"/>
  <c r="F38" i="1"/>
  <c r="F42" i="1"/>
  <c r="F46" i="1"/>
  <c r="F50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3" i="1"/>
  <c r="F7" i="1"/>
  <c r="F11" i="1"/>
  <c r="F15" i="1"/>
  <c r="F19" i="1"/>
  <c r="F23" i="1"/>
  <c r="F27" i="1"/>
  <c r="F31" i="1"/>
  <c r="F35" i="1"/>
  <c r="F39" i="1"/>
  <c r="F43" i="1"/>
  <c r="F47" i="1"/>
  <c r="F51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D3" i="4"/>
  <c r="E3" i="4"/>
  <c r="D1" i="5" l="1"/>
  <c r="F3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B20" i="5" s="1"/>
  <c r="C28" i="4"/>
  <c r="C27" i="4"/>
  <c r="C26" i="4"/>
  <c r="C25" i="4"/>
  <c r="C24" i="4"/>
  <c r="C23" i="4"/>
  <c r="C22" i="4"/>
  <c r="C21" i="4"/>
  <c r="B31" i="5" s="1"/>
  <c r="C20" i="4"/>
  <c r="C19" i="4"/>
  <c r="C18" i="4"/>
  <c r="C17" i="4"/>
  <c r="C16" i="4"/>
  <c r="B46" i="5" s="1"/>
  <c r="C15" i="4"/>
  <c r="C14" i="4"/>
  <c r="C13" i="4"/>
  <c r="B51" i="5" s="1"/>
  <c r="C12" i="4"/>
  <c r="C11" i="4"/>
  <c r="C10" i="4"/>
  <c r="C9" i="4"/>
  <c r="B35" i="5" s="1"/>
  <c r="C8" i="4"/>
  <c r="C7" i="4"/>
  <c r="C6" i="4"/>
  <c r="C5" i="4"/>
  <c r="C4" i="4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7" i="3"/>
  <c r="F6" i="3"/>
  <c r="F5" i="3"/>
  <c r="F4" i="3"/>
  <c r="F3" i="3"/>
  <c r="F53" i="2"/>
  <c r="F52" i="2"/>
  <c r="F51" i="2"/>
  <c r="E52" i="4" s="1"/>
  <c r="F50" i="2"/>
  <c r="F49" i="2"/>
  <c r="E50" i="4" s="1"/>
  <c r="F48" i="2"/>
  <c r="F47" i="2"/>
  <c r="E48" i="4" s="1"/>
  <c r="F46" i="2"/>
  <c r="F45" i="2"/>
  <c r="E46" i="4" s="1"/>
  <c r="F44" i="2"/>
  <c r="F43" i="2"/>
  <c r="E44" i="4" s="1"/>
  <c r="F42" i="2"/>
  <c r="F41" i="2"/>
  <c r="E42" i="4" s="1"/>
  <c r="F40" i="2"/>
  <c r="F39" i="2"/>
  <c r="E40" i="4" s="1"/>
  <c r="F38" i="2"/>
  <c r="F37" i="2"/>
  <c r="E38" i="4" s="1"/>
  <c r="F36" i="2"/>
  <c r="F35" i="2"/>
  <c r="E36" i="4" s="1"/>
  <c r="F34" i="2"/>
  <c r="F33" i="2"/>
  <c r="E34" i="4" s="1"/>
  <c r="F32" i="2"/>
  <c r="F31" i="2"/>
  <c r="E32" i="4" s="1"/>
  <c r="F30" i="2"/>
  <c r="F29" i="2"/>
  <c r="E30" i="4" s="1"/>
  <c r="F28" i="2"/>
  <c r="F27" i="2"/>
  <c r="E28" i="4" s="1"/>
  <c r="F26" i="2"/>
  <c r="F25" i="2"/>
  <c r="E26" i="4" s="1"/>
  <c r="F24" i="2"/>
  <c r="F23" i="2"/>
  <c r="E24" i="4" s="1"/>
  <c r="F22" i="2"/>
  <c r="F21" i="2"/>
  <c r="E22" i="4" s="1"/>
  <c r="F20" i="2"/>
  <c r="E20" i="4"/>
  <c r="F18" i="2"/>
  <c r="F17" i="2"/>
  <c r="E18" i="4" s="1"/>
  <c r="F16" i="2"/>
  <c r="F15" i="2"/>
  <c r="E16" i="4" s="1"/>
  <c r="F14" i="2"/>
  <c r="F13" i="2"/>
  <c r="E14" i="4" s="1"/>
  <c r="F12" i="2"/>
  <c r="F11" i="2"/>
  <c r="E12" i="4" s="1"/>
  <c r="F10" i="2"/>
  <c r="F9" i="2"/>
  <c r="E10" i="4" s="1"/>
  <c r="F8" i="2"/>
  <c r="F7" i="2"/>
  <c r="E8" i="4" s="1"/>
  <c r="F6" i="2"/>
  <c r="F5" i="2"/>
  <c r="E6" i="4" s="1"/>
  <c r="F4" i="2"/>
  <c r="F3" i="2"/>
  <c r="E4" i="4" s="1"/>
  <c r="D54" i="4"/>
  <c r="B11" i="5" l="1"/>
  <c r="B37" i="5"/>
  <c r="B36" i="5"/>
  <c r="B47" i="5"/>
  <c r="B30" i="5"/>
  <c r="B15" i="5"/>
  <c r="B32" i="5"/>
  <c r="B7" i="5"/>
  <c r="B38" i="5"/>
  <c r="B28" i="5"/>
  <c r="B10" i="5"/>
  <c r="B14" i="5"/>
  <c r="B18" i="5"/>
  <c r="B25" i="5"/>
  <c r="B6" i="5"/>
  <c r="B16" i="5"/>
  <c r="B50" i="5"/>
  <c r="B26" i="5"/>
  <c r="B8" i="5"/>
  <c r="B48" i="5"/>
  <c r="B53" i="5"/>
  <c r="B33" i="5"/>
  <c r="B3" i="5"/>
  <c r="B1" i="5"/>
  <c r="D43" i="5"/>
  <c r="B5" i="5"/>
  <c r="B45" i="5"/>
  <c r="B44" i="5"/>
  <c r="B52" i="5"/>
  <c r="B27" i="5"/>
  <c r="B24" i="5"/>
  <c r="B39" i="5"/>
  <c r="B43" i="5"/>
  <c r="B41" i="5"/>
  <c r="B12" i="5"/>
  <c r="B4" i="5"/>
  <c r="D38" i="5"/>
  <c r="D3" i="5"/>
  <c r="B42" i="5"/>
  <c r="B23" i="5"/>
  <c r="B40" i="5"/>
  <c r="B29" i="5"/>
  <c r="B17" i="5"/>
  <c r="B22" i="5"/>
  <c r="B9" i="5"/>
  <c r="B19" i="5"/>
  <c r="B21" i="5"/>
  <c r="B34" i="5"/>
  <c r="B49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28" i="5" s="1"/>
  <c r="F4" i="4"/>
  <c r="F6" i="4"/>
  <c r="F8" i="4"/>
  <c r="F10" i="4"/>
  <c r="F12" i="4"/>
  <c r="F14" i="4"/>
  <c r="F16" i="4"/>
  <c r="E46" i="5" s="1"/>
  <c r="F18" i="4"/>
  <c r="F20" i="4"/>
  <c r="F22" i="4"/>
  <c r="F24" i="4"/>
  <c r="F26" i="4"/>
  <c r="F28" i="4"/>
  <c r="F30" i="4"/>
  <c r="F32" i="4"/>
  <c r="F34" i="4"/>
  <c r="E54" i="4"/>
  <c r="E5" i="4"/>
  <c r="D5" i="5" s="1"/>
  <c r="E7" i="4"/>
  <c r="D10" i="5" s="1"/>
  <c r="E9" i="4"/>
  <c r="D35" i="5" s="1"/>
  <c r="E11" i="4"/>
  <c r="E13" i="4"/>
  <c r="E15" i="4"/>
  <c r="E17" i="4"/>
  <c r="D33" i="5" s="1"/>
  <c r="E19" i="4"/>
  <c r="E21" i="4"/>
  <c r="D31" i="5" s="1"/>
  <c r="E23" i="4"/>
  <c r="E25" i="4"/>
  <c r="D45" i="5" s="1"/>
  <c r="E27" i="4"/>
  <c r="D22" i="5" s="1"/>
  <c r="E29" i="4"/>
  <c r="E31" i="4"/>
  <c r="E33" i="4"/>
  <c r="D30" i="5" s="1"/>
  <c r="E35" i="4"/>
  <c r="E37" i="4"/>
  <c r="D44" i="5" s="1"/>
  <c r="E39" i="4"/>
  <c r="D19" i="5" s="1"/>
  <c r="E41" i="4"/>
  <c r="D52" i="5" s="1"/>
  <c r="E43" i="4"/>
  <c r="E45" i="4"/>
  <c r="D27" i="5" s="1"/>
  <c r="E47" i="4"/>
  <c r="E49" i="4"/>
  <c r="D14" i="5" s="1"/>
  <c r="E51" i="4"/>
  <c r="E53" i="4"/>
  <c r="D28" i="5" s="1"/>
  <c r="D5" i="4"/>
  <c r="D9" i="4"/>
  <c r="D13" i="4"/>
  <c r="D17" i="4"/>
  <c r="D21" i="4"/>
  <c r="D25" i="4"/>
  <c r="D29" i="4"/>
  <c r="D33" i="4"/>
  <c r="D37" i="4"/>
  <c r="D39" i="4"/>
  <c r="D41" i="4"/>
  <c r="D43" i="4"/>
  <c r="D45" i="4"/>
  <c r="D47" i="4"/>
  <c r="D49" i="4"/>
  <c r="D51" i="4"/>
  <c r="D53" i="4"/>
  <c r="D7" i="4"/>
  <c r="D11" i="4"/>
  <c r="D15" i="4"/>
  <c r="D19" i="4"/>
  <c r="C29" i="5" s="1"/>
  <c r="D23" i="4"/>
  <c r="D27" i="4"/>
  <c r="D31" i="4"/>
  <c r="D35" i="4"/>
  <c r="D4" i="4"/>
  <c r="D6" i="4"/>
  <c r="D8" i="4"/>
  <c r="C47" i="5" s="1"/>
  <c r="D10" i="4"/>
  <c r="C37" i="5" s="1"/>
  <c r="D12" i="4"/>
  <c r="C33" i="5" s="1"/>
  <c r="D14" i="4"/>
  <c r="D16" i="4"/>
  <c r="D18" i="4"/>
  <c r="D20" i="4"/>
  <c r="C6" i="5" s="1"/>
  <c r="D22" i="4"/>
  <c r="D24" i="4"/>
  <c r="D26" i="4"/>
  <c r="D28" i="4"/>
  <c r="C16" i="5" s="1"/>
  <c r="D30" i="4"/>
  <c r="D32" i="4"/>
  <c r="D34" i="4"/>
  <c r="D36" i="4"/>
  <c r="C26" i="5" s="1"/>
  <c r="D38" i="4"/>
  <c r="D40" i="4"/>
  <c r="D42" i="4"/>
  <c r="D44" i="4"/>
  <c r="D46" i="4"/>
  <c r="D48" i="4"/>
  <c r="D50" i="4"/>
  <c r="C18" i="5" s="1"/>
  <c r="D52" i="4"/>
  <c r="C7" i="5" s="1"/>
  <c r="C15" i="5" l="1"/>
  <c r="C28" i="5"/>
  <c r="C27" i="5"/>
  <c r="C44" i="5"/>
  <c r="D17" i="5"/>
  <c r="D40" i="5"/>
  <c r="E38" i="5"/>
  <c r="E47" i="5"/>
  <c r="E9" i="5"/>
  <c r="E22" i="5"/>
  <c r="D8" i="5"/>
  <c r="D50" i="5"/>
  <c r="D47" i="5"/>
  <c r="E43" i="5"/>
  <c r="E8" i="5"/>
  <c r="C41" i="5"/>
  <c r="C43" i="5"/>
  <c r="C9" i="5"/>
  <c r="D34" i="5"/>
  <c r="D42" i="5"/>
  <c r="E50" i="5"/>
  <c r="E49" i="5"/>
  <c r="E3" i="5"/>
  <c r="E15" i="5"/>
  <c r="C8" i="5"/>
  <c r="D51" i="5"/>
  <c r="E39" i="5"/>
  <c r="E30" i="5"/>
  <c r="C20" i="5"/>
  <c r="D49" i="5"/>
  <c r="D21" i="5"/>
  <c r="D29" i="5"/>
  <c r="E33" i="5"/>
  <c r="D39" i="5"/>
  <c r="C5" i="5"/>
  <c r="E21" i="5"/>
  <c r="E29" i="5"/>
  <c r="E26" i="5"/>
  <c r="D12" i="5"/>
  <c r="C53" i="5"/>
  <c r="C13" i="5"/>
  <c r="C21" i="5"/>
  <c r="E10" i="5"/>
  <c r="E36" i="5"/>
  <c r="E24" i="5"/>
  <c r="E52" i="5"/>
  <c r="D4" i="5"/>
  <c r="D16" i="5"/>
  <c r="C32" i="5"/>
  <c r="C12" i="5"/>
  <c r="C23" i="5"/>
  <c r="C52" i="5"/>
  <c r="D9" i="5"/>
  <c r="D23" i="5"/>
  <c r="E16" i="5"/>
  <c r="E6" i="5"/>
  <c r="E34" i="5"/>
  <c r="E17" i="5"/>
  <c r="E40" i="5"/>
  <c r="D25" i="5"/>
  <c r="D36" i="5"/>
  <c r="C14" i="5"/>
  <c r="C4" i="5"/>
  <c r="C10" i="5"/>
  <c r="C36" i="5"/>
  <c r="C39" i="5"/>
  <c r="C22" i="5"/>
  <c r="C24" i="5"/>
  <c r="C51" i="5"/>
  <c r="D7" i="5"/>
  <c r="E25" i="5"/>
  <c r="E19" i="5"/>
  <c r="E13" i="5"/>
  <c r="E42" i="5"/>
  <c r="E48" i="5"/>
  <c r="E18" i="5"/>
  <c r="E1" i="5"/>
  <c r="C3" i="5"/>
  <c r="C1" i="5"/>
  <c r="C48" i="5"/>
  <c r="C25" i="5"/>
  <c r="C17" i="5"/>
  <c r="C42" i="5"/>
  <c r="C34" i="5"/>
  <c r="C19" i="5"/>
  <c r="C45" i="5"/>
  <c r="C35" i="5"/>
  <c r="D24" i="5"/>
  <c r="D11" i="5"/>
  <c r="E14" i="5"/>
  <c r="E41" i="5"/>
  <c r="E37" i="5"/>
  <c r="E27" i="5"/>
  <c r="E44" i="5"/>
  <c r="E20" i="5"/>
  <c r="E31" i="5"/>
  <c r="E51" i="5"/>
  <c r="E5" i="5"/>
  <c r="E32" i="5"/>
  <c r="D53" i="5"/>
  <c r="D18" i="5"/>
  <c r="D41" i="5"/>
  <c r="C31" i="5"/>
  <c r="D13" i="5"/>
  <c r="E23" i="5"/>
  <c r="D48" i="5"/>
  <c r="D6" i="5"/>
  <c r="D32" i="5"/>
  <c r="C50" i="5"/>
  <c r="C38" i="5"/>
  <c r="C40" i="5"/>
  <c r="C49" i="5"/>
  <c r="C30" i="5"/>
  <c r="C11" i="5"/>
  <c r="C46" i="5"/>
  <c r="D20" i="5"/>
  <c r="E12" i="5"/>
  <c r="E45" i="5"/>
  <c r="E11" i="5"/>
  <c r="E35" i="5"/>
  <c r="E53" i="5"/>
  <c r="E7" i="5"/>
  <c r="E4" i="5"/>
  <c r="D26" i="5"/>
  <c r="D46" i="5"/>
  <c r="D15" i="5"/>
  <c r="D37" i="5"/>
  <c r="E55" i="5" l="1"/>
</calcChain>
</file>

<file path=xl/sharedStrings.xml><?xml version="1.0" encoding="utf-8"?>
<sst xmlns="http://schemas.openxmlformats.org/spreadsheetml/2006/main" count="534" uniqueCount="169">
  <si>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</si>
  <si>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</si>
  <si>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</si>
  <si>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</si>
  <si>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</si>
  <si>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</si>
  <si>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</si>
  <si>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</si>
  <si>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</si>
  <si>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</si>
  <si>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</si>
  <si>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</si>
  <si>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</si>
  <si>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</si>
  <si>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</si>
  <si>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</si>
  <si>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</si>
  <si>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</si>
  <si>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</si>
  <si>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</si>
  <si>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</si>
  <si>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</si>
  <si>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</si>
  <si>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</si>
  <si>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</si>
  <si>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</si>
  <si>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</si>
  <si>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</si>
  <si>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</si>
  <si>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</si>
  <si>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</si>
  <si>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</si>
  <si>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</si>
  <si>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</si>
  <si>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</si>
  <si>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</si>
  <si>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</si>
  <si>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</si>
  <si>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</si>
  <si>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</si>
  <si>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</si>
  <si>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</si>
  <si>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</si>
  <si>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</si>
  <si>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</si>
  <si>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</si>
  <si>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</si>
  <si>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</si>
  <si>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</si>
  <si>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</si>
  <si>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</si>
  <si>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</si>
  <si>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</si>
  <si>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</si>
  <si>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</si>
  <si>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</si>
  <si>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</si>
  <si>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</si>
  <si>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</si>
  <si>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</si>
  <si>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</si>
  <si>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</si>
  <si>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</si>
  <si>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</si>
  <si>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</si>
  <si>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</si>
  <si>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</si>
  <si>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</si>
  <si>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</si>
  <si>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</si>
  <si>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</si>
  <si>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</si>
  <si>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</si>
  <si>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</si>
  <si>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</si>
  <si>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</si>
  <si>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</si>
  <si>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</si>
  <si>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</si>
  <si>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</si>
  <si>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</si>
  <si>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</si>
  <si>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</si>
  <si>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</si>
  <si>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</si>
  <si>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</si>
  <si>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</si>
  <si>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</si>
  <si>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</si>
  <si>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</si>
  <si>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</si>
  <si>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</si>
  <si>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</si>
  <si>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</si>
  <si>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</si>
  <si>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</si>
  <si>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</si>
  <si>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</si>
  <si>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</si>
  <si>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</si>
  <si>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</si>
  <si>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</si>
  <si>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</si>
  <si>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</si>
  <si>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</si>
  <si>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</si>
  <si>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</si>
  <si>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</si>
  <si>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</si>
  <si>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</si>
  <si>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</si>
  <si>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Alaska...................</t>
  </si>
  <si>
    <t>Arizona..................</t>
  </si>
  <si>
    <t>Arkansas.................</t>
  </si>
  <si>
    <t>California...............</t>
  </si>
  <si>
    <t>Colorado.................</t>
  </si>
  <si>
    <t>Connecticut..............</t>
  </si>
  <si>
    <t>Delaware.................</t>
  </si>
  <si>
    <t>District of Columbia.....</t>
  </si>
  <si>
    <t>Florida..................</t>
  </si>
  <si>
    <t>Georgia..................</t>
  </si>
  <si>
    <t>Hawaii...................</t>
  </si>
  <si>
    <t>Idaho....................</t>
  </si>
  <si>
    <t>Illinois.................</t>
  </si>
  <si>
    <t>Indiana..................</t>
  </si>
  <si>
    <t>Iowa.....................</t>
  </si>
  <si>
    <t>Kansas...................</t>
  </si>
  <si>
    <t>Kentucky.................</t>
  </si>
  <si>
    <t>Louisiana................</t>
  </si>
  <si>
    <t>Maine....................</t>
  </si>
  <si>
    <t>Maryland.................</t>
  </si>
  <si>
    <t>Massachusetts............</t>
  </si>
  <si>
    <t>Michigan.................</t>
  </si>
  <si>
    <t>Minnesota................</t>
  </si>
  <si>
    <t>Mississippi..............</t>
  </si>
  <si>
    <t>Missouri.................</t>
  </si>
  <si>
    <t>Montana..................</t>
  </si>
  <si>
    <t>Nebraska.................</t>
  </si>
  <si>
    <t>Nevada...................</t>
  </si>
  <si>
    <t>New Hampshire............</t>
  </si>
  <si>
    <t>New Jersey...............</t>
  </si>
  <si>
    <t>New Mexico...............</t>
  </si>
  <si>
    <t>New York.................</t>
  </si>
  <si>
    <t>North Carolina...........</t>
  </si>
  <si>
    <t>North Dakota.............</t>
  </si>
  <si>
    <t>Ohio.....................</t>
  </si>
  <si>
    <t>Oklahoma.................</t>
  </si>
  <si>
    <t>Oregon...................</t>
  </si>
  <si>
    <t>Pennsylvania.............</t>
  </si>
  <si>
    <t>Rhode Island.............</t>
  </si>
  <si>
    <t>South Carolina...........</t>
  </si>
  <si>
    <t>South Dakota.............</t>
  </si>
  <si>
    <t>Tennessee................</t>
  </si>
  <si>
    <t>Texas....................</t>
  </si>
  <si>
    <t>Utah.....................</t>
  </si>
  <si>
    <t>Vermont..................</t>
  </si>
  <si>
    <t>Virginia.................</t>
  </si>
  <si>
    <t>Washington...............</t>
  </si>
  <si>
    <t>West Virginia............</t>
  </si>
  <si>
    <t>Wisconsin................</t>
  </si>
  <si>
    <t>Wyoming..................</t>
  </si>
  <si>
    <t>Alabama..................</t>
  </si>
  <si>
    <t>Hawaii(3)</t>
  </si>
  <si>
    <t>Maryland(3)</t>
  </si>
  <si>
    <t>Nebraska(3)</t>
  </si>
  <si>
    <t>Oklahoma(2)</t>
  </si>
  <si>
    <t>South Dakota(3)</t>
  </si>
  <si>
    <t>Tennessee(3)</t>
  </si>
  <si>
    <t>Employment August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</si>
</sst>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_(* #,##0_);_(* \(#,##0\);_(* &quot;-&quot;??_);_(@_)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2" fontId="56" fillId="0" borderId="0" xfId="507" applyNumberFormat="1" applyFont="1"/>
    <xf numFmtId="170" fontId="56" fillId="0" borderId="0" xfId="507" applyNumberFormat="1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0" fontId="56" fillId="0" borderId="0" xfId="0" applyNumberFormat="1" applyFont="1" applyFill="1"/>
    <xf numFmtId="0" fontId="58" fillId="33" borderId="0" xfId="0" applyFont="1" applyFill="1"/>
    <xf numFmtId="4" fontId="56" fillId="0" borderId="0" xfId="0" applyNumberFormat="1" applyFont="1"/>
    <xf numFmtId="0" fontId="74" fillId="0" borderId="0" xfId="0" applyFont="1" applyAlignment="1">
      <alignment horizontal="left" vertical="center"/>
    </xf>
    <xf numFmtId="4" fontId="0" fillId="0" borderId="0" xfId="0" applyNumberFormat="1"/>
    <xf numFmtId="0" fontId="73" fillId="0" borderId="0" xfId="0" applyFont="1" applyFill="1" applyAlignment="1">
      <alignment horizontal="left"/>
    </xf>
  </cellXfs>
  <cellStyles count="508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" xfId="507" builtinId="3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A2" sqref="A2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28" t="s">
        <v>168</v>
      </c>
      <c r="B1" s="28"/>
      <c r="C1" s="28"/>
      <c r="D1" s="28"/>
      <c r="E1" s="28"/>
      <c r="F1" s="28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5.0999999999999996</v>
      </c>
      <c r="D3" s="1">
        <f>+Unemployment!F2</f>
        <v>-1</v>
      </c>
      <c r="E3" s="1">
        <f>+Total_Employment!F2</f>
        <v>2.0944399400153468</v>
      </c>
      <c r="F3" s="1">
        <f>+Government_Employment!F2</f>
        <v>0.59455751200547802</v>
      </c>
    </row>
    <row r="4" spans="1:10" x14ac:dyDescent="0.2">
      <c r="A4" s="8" t="s">
        <v>0</v>
      </c>
      <c r="B4" s="16" t="s">
        <v>59</v>
      </c>
      <c r="C4" s="1">
        <f>+Unemployment!E3</f>
        <v>6.2</v>
      </c>
      <c r="D4" s="1">
        <f>+Unemployment!F3</f>
        <v>-0.29999999999999982</v>
      </c>
      <c r="E4" s="1">
        <f>+Total_Employment!F3</f>
        <v>1.4175190819876393</v>
      </c>
      <c r="F4" s="1">
        <f>+Government_Employment!F3</f>
        <v>0.79323109465891939</v>
      </c>
    </row>
    <row r="5" spans="1:10" x14ac:dyDescent="0.2">
      <c r="A5" s="8" t="s">
        <v>1</v>
      </c>
      <c r="B5" s="16" t="s">
        <v>60</v>
      </c>
      <c r="C5" s="1">
        <f>+Unemployment!E4</f>
        <v>6.6</v>
      </c>
      <c r="D5" s="1">
        <f>+Unemployment!F4</f>
        <v>-0.30000000000000071</v>
      </c>
      <c r="E5" s="1">
        <f>+Total_Employment!F4</f>
        <v>-0.41543026706231112</v>
      </c>
      <c r="F5" s="1">
        <f>+Government_Employment!F4</f>
        <v>-0.36540803897685548</v>
      </c>
    </row>
    <row r="6" spans="1:10" x14ac:dyDescent="0.2">
      <c r="A6" s="8" t="s">
        <v>2</v>
      </c>
      <c r="B6" s="16" t="s">
        <v>61</v>
      </c>
      <c r="C6" s="1">
        <f>+Unemployment!E5</f>
        <v>6.3</v>
      </c>
      <c r="D6" s="1">
        <f>+Unemployment!F5</f>
        <v>-0.40000000000000036</v>
      </c>
      <c r="E6" s="1">
        <f>+Total_Employment!F5</f>
        <v>2.0341488079032466</v>
      </c>
      <c r="F6" s="1">
        <f>+Government_Employment!F5</f>
        <v>-1.2429929320009858</v>
      </c>
    </row>
    <row r="7" spans="1:10" x14ac:dyDescent="0.2">
      <c r="A7" s="8" t="s">
        <v>3</v>
      </c>
      <c r="B7" s="16" t="s">
        <v>62</v>
      </c>
      <c r="C7" s="1">
        <f>+Unemployment!E6</f>
        <v>5.4</v>
      </c>
      <c r="D7" s="1">
        <f>+Unemployment!F6</f>
        <v>-0.5</v>
      </c>
      <c r="E7" s="1">
        <f>+Total_Employment!F6</f>
        <v>2.2558922558922445</v>
      </c>
      <c r="F7" s="1">
        <f>+Government_Employment!F6</f>
        <v>-0.14025245441795509</v>
      </c>
    </row>
    <row r="8" spans="1:10" x14ac:dyDescent="0.2">
      <c r="A8" s="8" t="s">
        <v>4</v>
      </c>
      <c r="B8" s="16" t="s">
        <v>63</v>
      </c>
      <c r="C8" s="1">
        <f>+Unemployment!E7</f>
        <v>6.1</v>
      </c>
      <c r="D8" s="1">
        <f>+Unemployment!F7</f>
        <v>-1.3000000000000007</v>
      </c>
      <c r="E8" s="1">
        <f>+Total_Employment!F7</f>
        <v>2.9907541154685635</v>
      </c>
      <c r="F8" s="1">
        <f>+Government_Employment!F7</f>
        <v>1.5632754342431943</v>
      </c>
    </row>
    <row r="9" spans="1:10" x14ac:dyDescent="0.2">
      <c r="A9" s="8" t="s">
        <v>5</v>
      </c>
      <c r="B9" s="16" t="s">
        <v>64</v>
      </c>
      <c r="C9" s="1">
        <f>+Unemployment!E8</f>
        <v>4.2</v>
      </c>
      <c r="D9" s="1">
        <f>+Unemployment!F8</f>
        <v>-0.39999999999999947</v>
      </c>
      <c r="E9" s="1">
        <f>+Total_Employment!F8</f>
        <v>1.8986063421531085</v>
      </c>
      <c r="F9" s="1">
        <f>+Government_Employment!F8</f>
        <v>2.4779195289499345</v>
      </c>
    </row>
    <row r="10" spans="1:10" x14ac:dyDescent="0.2">
      <c r="A10" s="8" t="s">
        <v>6</v>
      </c>
      <c r="B10" s="16" t="s">
        <v>65</v>
      </c>
      <c r="C10" s="1">
        <f>+Unemployment!E9</f>
        <v>5.3</v>
      </c>
      <c r="D10" s="1">
        <f>+Unemployment!F9</f>
        <v>-1.1000000000000005</v>
      </c>
      <c r="E10" s="1">
        <f>+Total_Employment!F9</f>
        <v>1.9931560304977003</v>
      </c>
      <c r="F10" s="1">
        <f>+Government_Employment!F9</f>
        <v>0.88161209068011726</v>
      </c>
    </row>
    <row r="11" spans="1:10" x14ac:dyDescent="0.2">
      <c r="A11" s="8" t="s">
        <v>7</v>
      </c>
      <c r="B11" s="16" t="s">
        <v>66</v>
      </c>
      <c r="C11" s="1">
        <f>+Unemployment!E10</f>
        <v>4.9000000000000004</v>
      </c>
      <c r="D11" s="1">
        <f>+Unemployment!F10</f>
        <v>-0.79999999999999982</v>
      </c>
      <c r="E11" s="1">
        <f>+Total_Employment!F10</f>
        <v>1.3232945471138624</v>
      </c>
      <c r="F11" s="1">
        <f>+Government_Employment!F10</f>
        <v>1.7080745341614856</v>
      </c>
    </row>
    <row r="12" spans="1:10" x14ac:dyDescent="0.2">
      <c r="A12" s="8" t="s">
        <v>8</v>
      </c>
      <c r="B12" s="16" t="s">
        <v>67</v>
      </c>
      <c r="C12" s="1">
        <f>+Unemployment!E11</f>
        <v>6.8</v>
      </c>
      <c r="D12" s="1">
        <f>+Unemployment!F11</f>
        <v>-1</v>
      </c>
      <c r="E12" s="1">
        <f>+Total_Employment!F11</f>
        <v>1.865423051299131</v>
      </c>
      <c r="F12" s="1">
        <f>+Government_Employment!F11</f>
        <v>1.0729613733905685</v>
      </c>
    </row>
    <row r="13" spans="1:10" x14ac:dyDescent="0.2">
      <c r="A13" s="8" t="s">
        <v>9</v>
      </c>
      <c r="B13" s="16" t="s">
        <v>68</v>
      </c>
      <c r="C13" s="1">
        <f>+Unemployment!E12</f>
        <v>5.3</v>
      </c>
      <c r="D13" s="1">
        <f>+Unemployment!F12</f>
        <v>-0.60000000000000053</v>
      </c>
      <c r="E13" s="1">
        <f>+Total_Employment!F12</f>
        <v>3.3279458365679471</v>
      </c>
      <c r="F13" s="1">
        <f>+Government_Employment!F12</f>
        <v>0.67195520298646283</v>
      </c>
    </row>
    <row r="14" spans="1:10" x14ac:dyDescent="0.2">
      <c r="A14" s="8" t="s">
        <v>10</v>
      </c>
      <c r="B14" s="16" t="s">
        <v>69</v>
      </c>
      <c r="C14" s="1">
        <f>+Unemployment!E13</f>
        <v>5.9</v>
      </c>
      <c r="D14" s="1">
        <f>+Unemployment!F13</f>
        <v>-1.1999999999999993</v>
      </c>
      <c r="E14" s="1">
        <f>+Total_Employment!F13</f>
        <v>1.9918125014962484</v>
      </c>
      <c r="F14" s="1">
        <f>+Government_Employment!F13</f>
        <v>-1.0297316896301756</v>
      </c>
    </row>
    <row r="15" spans="1:10" x14ac:dyDescent="0.2">
      <c r="A15" s="8" t="s">
        <v>11</v>
      </c>
      <c r="B15" s="16" t="s">
        <v>70</v>
      </c>
      <c r="C15" s="1">
        <f>+Unemployment!E14</f>
        <v>3.5</v>
      </c>
      <c r="D15" s="1">
        <f>+Unemployment!F14</f>
        <v>-0.79999999999999982</v>
      </c>
      <c r="E15" s="1">
        <f>+Total_Employment!F14</f>
        <v>2.0365950676213052</v>
      </c>
      <c r="F15" s="1">
        <f>+Government_Employment!F14</f>
        <v>0.38789759503490284</v>
      </c>
    </row>
    <row r="16" spans="1:10" x14ac:dyDescent="0.2">
      <c r="A16" s="8" t="s">
        <v>12</v>
      </c>
      <c r="B16" s="16" t="s">
        <v>71</v>
      </c>
      <c r="C16" s="1">
        <f>+Unemployment!E15</f>
        <v>4.2</v>
      </c>
      <c r="D16" s="1">
        <f>+Unemployment!F15</f>
        <v>-0.59999999999999964</v>
      </c>
      <c r="E16" s="1">
        <f>+Total_Employment!F15</f>
        <v>2.9268292682926855</v>
      </c>
      <c r="F16" s="1">
        <f>+Government_Employment!F15</f>
        <v>3.3783783783783772</v>
      </c>
    </row>
    <row r="17" spans="1:6" x14ac:dyDescent="0.2">
      <c r="A17" s="8" t="s">
        <v>13</v>
      </c>
      <c r="B17" s="16" t="s">
        <v>72</v>
      </c>
      <c r="C17" s="1">
        <f>+Unemployment!E16</f>
        <v>5.6</v>
      </c>
      <c r="D17" s="1">
        <f>+Unemployment!F16</f>
        <v>-0.90000000000000036</v>
      </c>
      <c r="E17" s="1">
        <f>+Total_Employment!F16</f>
        <v>0.70077561573003155</v>
      </c>
      <c r="F17" s="1">
        <f>+Government_Employment!F16</f>
        <v>-9.6583363515634346E-2</v>
      </c>
    </row>
    <row r="18" spans="1:6" x14ac:dyDescent="0.2">
      <c r="A18" s="8" t="s">
        <v>14</v>
      </c>
      <c r="B18" s="16" t="s">
        <v>73</v>
      </c>
      <c r="C18" s="1">
        <f>+Unemployment!E17</f>
        <v>4.5999999999999996</v>
      </c>
      <c r="D18" s="1">
        <f>+Unemployment!F17</f>
        <v>-1.2000000000000002</v>
      </c>
      <c r="E18" s="1">
        <f>+Total_Employment!F17</f>
        <v>2.5357214731334343</v>
      </c>
      <c r="F18" s="1">
        <f>+Government_Employment!F17</f>
        <v>3.5630567276136782</v>
      </c>
    </row>
    <row r="19" spans="1:6" x14ac:dyDescent="0.2">
      <c r="A19" s="8" t="s">
        <v>15</v>
      </c>
      <c r="B19" s="16" t="s">
        <v>74</v>
      </c>
      <c r="C19" s="1">
        <f>+Unemployment!E18</f>
        <v>3.7</v>
      </c>
      <c r="D19" s="1">
        <f>+Unemployment!F18</f>
        <v>-0.59999999999999964</v>
      </c>
      <c r="E19" s="1">
        <f>+Total_Employment!F18</f>
        <v>1.6840882694541426</v>
      </c>
      <c r="F19" s="1">
        <f>+Government_Employment!F18</f>
        <v>0.38955979742889557</v>
      </c>
    </row>
    <row r="20" spans="1:6" x14ac:dyDescent="0.2">
      <c r="A20" s="8" t="s">
        <v>16</v>
      </c>
      <c r="B20" s="16" t="s">
        <v>75</v>
      </c>
      <c r="C20" s="1">
        <f>+Unemployment!E19</f>
        <v>4.5999999999999996</v>
      </c>
      <c r="D20" s="1">
        <f>+Unemployment!F19</f>
        <v>0.29999999999999982</v>
      </c>
      <c r="E20" s="1">
        <f>+Total_Employment!F19</f>
        <v>7.1664038985241874E-2</v>
      </c>
      <c r="F20" s="1">
        <f>+Government_Employment!F19</f>
        <v>-1.3250194855806807</v>
      </c>
    </row>
    <row r="21" spans="1:6" x14ac:dyDescent="0.2">
      <c r="A21" s="8" t="s">
        <v>17</v>
      </c>
      <c r="B21" s="16" t="s">
        <v>76</v>
      </c>
      <c r="C21" s="1">
        <f>+Unemployment!E20</f>
        <v>5.2</v>
      </c>
      <c r="D21" s="1">
        <f>+Unemployment!F20</f>
        <v>-0.79999999999999982</v>
      </c>
      <c r="E21" s="1">
        <f>+Total_Employment!F20</f>
        <v>1.8317576278470193</v>
      </c>
      <c r="F21" s="1">
        <f>+Government_Employment!F20</f>
        <v>1.2939001848428777</v>
      </c>
    </row>
    <row r="22" spans="1:6" x14ac:dyDescent="0.2">
      <c r="A22" s="8" t="s">
        <v>18</v>
      </c>
      <c r="B22" s="16" t="s">
        <v>77</v>
      </c>
      <c r="C22" s="1">
        <f>+Unemployment!E21</f>
        <v>6</v>
      </c>
      <c r="D22" s="1">
        <f>+Unemployment!F21</f>
        <v>-0.70000000000000018</v>
      </c>
      <c r="E22" s="1">
        <f>+Total_Employment!F21</f>
        <v>0.35260930888576514</v>
      </c>
      <c r="F22" s="1">
        <f>+Government_Employment!F21</f>
        <v>-1.2820512820512997</v>
      </c>
    </row>
    <row r="23" spans="1:6" x14ac:dyDescent="0.2">
      <c r="A23" s="8" t="s">
        <v>19</v>
      </c>
      <c r="B23" s="16" t="s">
        <v>78</v>
      </c>
      <c r="C23" s="1">
        <f>+Unemployment!E22</f>
        <v>4.5</v>
      </c>
      <c r="D23" s="1">
        <f>+Unemployment!F22</f>
        <v>-1.0999999999999996</v>
      </c>
      <c r="E23" s="1">
        <f>+Total_Employment!F22</f>
        <v>1.0738476788369367</v>
      </c>
      <c r="F23" s="1">
        <f>+Government_Employment!F22</f>
        <v>-0.30030030030031574</v>
      </c>
    </row>
    <row r="24" spans="1:6" x14ac:dyDescent="0.2">
      <c r="A24" s="8" t="s">
        <v>20</v>
      </c>
      <c r="B24" s="16" t="s">
        <v>79</v>
      </c>
      <c r="C24" s="1">
        <f>+Unemployment!E23</f>
        <v>5.0999999999999996</v>
      </c>
      <c r="D24" s="1">
        <f>+Unemployment!F23</f>
        <v>-0.60000000000000053</v>
      </c>
      <c r="E24" s="1">
        <f>+Total_Employment!F23</f>
        <v>2.0180056458380946</v>
      </c>
      <c r="F24" s="1">
        <f>+Government_Employment!F23</f>
        <v>1.7889087656529412</v>
      </c>
    </row>
    <row r="25" spans="1:6" x14ac:dyDescent="0.2">
      <c r="A25" s="8" t="s">
        <v>21</v>
      </c>
      <c r="B25" s="16" t="s">
        <v>80</v>
      </c>
      <c r="C25" s="1">
        <f>+Unemployment!E24</f>
        <v>4.7</v>
      </c>
      <c r="D25" s="1">
        <f>+Unemployment!F24</f>
        <v>-0.89999999999999947</v>
      </c>
      <c r="E25" s="1">
        <f>+Total_Employment!F24</f>
        <v>2.6434558349452075</v>
      </c>
      <c r="F25" s="1">
        <f>+Government_Employment!F24</f>
        <v>2.0629991126885461</v>
      </c>
    </row>
    <row r="26" spans="1:6" x14ac:dyDescent="0.2">
      <c r="A26" s="8" t="s">
        <v>22</v>
      </c>
      <c r="B26" s="16" t="s">
        <v>81</v>
      </c>
      <c r="C26" s="1">
        <f>+Unemployment!E25</f>
        <v>5.0999999999999996</v>
      </c>
      <c r="D26" s="1">
        <f>+Unemployment!F25</f>
        <v>-1.7000000000000002</v>
      </c>
      <c r="E26" s="1">
        <f>+Total_Employment!F25</f>
        <v>2.179569815464677</v>
      </c>
      <c r="F26" s="1">
        <f>+Government_Employment!F25</f>
        <v>-1.321733311025608</v>
      </c>
    </row>
    <row r="27" spans="1:6" x14ac:dyDescent="0.2">
      <c r="A27" s="8" t="s">
        <v>23</v>
      </c>
      <c r="B27" s="16" t="s">
        <v>82</v>
      </c>
      <c r="C27" s="1">
        <f>+Unemployment!E26</f>
        <v>4</v>
      </c>
      <c r="D27" s="1">
        <f>+Unemployment!F26</f>
        <v>0.29999999999999982</v>
      </c>
      <c r="E27" s="1">
        <f>+Total_Employment!F26</f>
        <v>1.1873630645275357</v>
      </c>
      <c r="F27" s="1">
        <f>+Government_Employment!F26</f>
        <v>-2.0652429007275264</v>
      </c>
    </row>
    <row r="28" spans="1:6" x14ac:dyDescent="0.2">
      <c r="A28" s="8" t="s">
        <v>24</v>
      </c>
      <c r="B28" s="16" t="s">
        <v>83</v>
      </c>
      <c r="C28" s="1">
        <f>+Unemployment!E27</f>
        <v>6.3</v>
      </c>
      <c r="D28" s="1">
        <f>+Unemployment!F27</f>
        <v>-1.1000000000000005</v>
      </c>
      <c r="E28" s="1">
        <f>+Total_Employment!F27</f>
        <v>1.0451094238499437</v>
      </c>
      <c r="F28" s="1">
        <f>+Government_Employment!F27</f>
        <v>1.3860578883000407</v>
      </c>
    </row>
    <row r="29" spans="1:6" x14ac:dyDescent="0.2">
      <c r="A29" s="8" t="s">
        <v>25</v>
      </c>
      <c r="B29" s="16" t="s">
        <v>84</v>
      </c>
      <c r="C29" s="1">
        <f>+Unemployment!E28</f>
        <v>5.6</v>
      </c>
      <c r="D29" s="1">
        <f>+Unemployment!F28</f>
        <v>-0.10000000000000053</v>
      </c>
      <c r="E29" s="1">
        <f>+Total_Employment!F28</f>
        <v>1.1238825031928634</v>
      </c>
      <c r="F29" s="1">
        <f>+Government_Employment!F28</f>
        <v>3.0779912057393943</v>
      </c>
    </row>
    <row r="30" spans="1:6" x14ac:dyDescent="0.2">
      <c r="A30" s="8" t="s">
        <v>26</v>
      </c>
      <c r="B30" s="16" t="s">
        <v>85</v>
      </c>
      <c r="C30" s="1">
        <f>+Unemployment!E29</f>
        <v>4.0999999999999996</v>
      </c>
      <c r="D30" s="1">
        <f>+Unemployment!F29</f>
        <v>-0.5</v>
      </c>
      <c r="E30" s="1">
        <f>+Total_Employment!F29</f>
        <v>0.76990761108666206</v>
      </c>
      <c r="F30" s="1">
        <f>+Government_Employment!F29</f>
        <v>-1.7917133258678497</v>
      </c>
    </row>
    <row r="31" spans="1:6" x14ac:dyDescent="0.2">
      <c r="A31" s="8" t="s">
        <v>27</v>
      </c>
      <c r="B31" s="16" t="s">
        <v>86</v>
      </c>
      <c r="C31" s="1">
        <f>+Unemployment!E30</f>
        <v>2.8</v>
      </c>
      <c r="D31" s="1">
        <f>+Unemployment!F30</f>
        <v>-0.40000000000000036</v>
      </c>
      <c r="E31" s="1">
        <f>+Total_Employment!F30</f>
        <v>0.87516346444018733</v>
      </c>
      <c r="F31" s="1">
        <f>+Government_Employment!F30</f>
        <v>1.529411764705868</v>
      </c>
    </row>
    <row r="32" spans="1:6" x14ac:dyDescent="0.2">
      <c r="A32" s="8" t="s">
        <v>28</v>
      </c>
      <c r="B32" s="16" t="s">
        <v>87</v>
      </c>
      <c r="C32" s="1">
        <f>+Unemployment!E31</f>
        <v>6.8</v>
      </c>
      <c r="D32" s="1">
        <f>+Unemployment!F31</f>
        <v>-0.70000000000000018</v>
      </c>
      <c r="E32" s="1">
        <f>+Total_Employment!F31</f>
        <v>3.2859244727807546</v>
      </c>
      <c r="F32" s="1">
        <f>+Government_Employment!F31</f>
        <v>0.65231572080886036</v>
      </c>
    </row>
    <row r="33" spans="1:6" x14ac:dyDescent="0.2">
      <c r="A33" s="8" t="s">
        <v>29</v>
      </c>
      <c r="B33" s="16" t="s">
        <v>88</v>
      </c>
      <c r="C33" s="1">
        <f>+Unemployment!E32</f>
        <v>3.6</v>
      </c>
      <c r="D33" s="1">
        <f>+Unemployment!F32</f>
        <v>-0.60000000000000009</v>
      </c>
      <c r="E33" s="1">
        <f>+Total_Employment!F32</f>
        <v>1.7273576097105448</v>
      </c>
      <c r="F33" s="1">
        <f>+Government_Employment!F32</f>
        <v>-4.1850220264317173</v>
      </c>
    </row>
    <row r="34" spans="1:6" x14ac:dyDescent="0.2">
      <c r="A34" s="8" t="s">
        <v>30</v>
      </c>
      <c r="B34" s="16" t="s">
        <v>89</v>
      </c>
      <c r="C34" s="1">
        <f>+Unemployment!E33</f>
        <v>5.7</v>
      </c>
      <c r="D34" s="1">
        <f>+Unemployment!F33</f>
        <v>-0.70000000000000018</v>
      </c>
      <c r="E34" s="1">
        <f>+Total_Employment!F33</f>
        <v>0.8973809583826986</v>
      </c>
      <c r="F34" s="1">
        <f>+Government_Employment!F33</f>
        <v>-0.28943560057886897</v>
      </c>
    </row>
    <row r="35" spans="1:6" x14ac:dyDescent="0.2">
      <c r="A35" s="8" t="s">
        <v>31</v>
      </c>
      <c r="B35" s="16" t="s">
        <v>90</v>
      </c>
      <c r="C35" s="1">
        <f>+Unemployment!E34</f>
        <v>6.7</v>
      </c>
      <c r="D35" s="1">
        <f>+Unemployment!F34</f>
        <v>0.29999999999999982</v>
      </c>
      <c r="E35" s="1">
        <f>+Total_Employment!F34</f>
        <v>0.31622476283141854</v>
      </c>
      <c r="F35" s="1">
        <f>+Government_Employment!F34</f>
        <v>-1.4018691588784993</v>
      </c>
    </row>
    <row r="36" spans="1:6" x14ac:dyDescent="0.2">
      <c r="A36" s="8" t="s">
        <v>32</v>
      </c>
      <c r="B36" s="16" t="s">
        <v>91</v>
      </c>
      <c r="C36" s="1">
        <f>+Unemployment!E35</f>
        <v>5.2</v>
      </c>
      <c r="D36" s="1">
        <f>+Unemployment!F35</f>
        <v>-0.79999999999999982</v>
      </c>
      <c r="E36" s="1">
        <f>+Total_Employment!F35</f>
        <v>1.4311250507199391</v>
      </c>
      <c r="F36" s="1">
        <f>+Government_Employment!F35</f>
        <v>1.3901438798913368E-2</v>
      </c>
    </row>
    <row r="37" spans="1:6" x14ac:dyDescent="0.2">
      <c r="A37" s="8" t="s">
        <v>33</v>
      </c>
      <c r="B37" s="16" t="s">
        <v>92</v>
      </c>
      <c r="C37" s="1">
        <f>+Unemployment!E36</f>
        <v>5.9</v>
      </c>
      <c r="D37" s="1">
        <f>+Unemployment!F36</f>
        <v>-9.9999999999999645E-2</v>
      </c>
      <c r="E37" s="1">
        <f>+Total_Employment!F36</f>
        <v>2.5822614057908311</v>
      </c>
      <c r="F37" s="1">
        <f>+Government_Employment!F36</f>
        <v>-0.66936271091898591</v>
      </c>
    </row>
    <row r="38" spans="1:6" x14ac:dyDescent="0.2">
      <c r="A38" s="8" t="s">
        <v>34</v>
      </c>
      <c r="B38" s="16" t="s">
        <v>93</v>
      </c>
      <c r="C38" s="1">
        <f>+Unemployment!E37</f>
        <v>2.9</v>
      </c>
      <c r="D38" s="1">
        <f>+Unemployment!F37</f>
        <v>0.19999999999999973</v>
      </c>
      <c r="E38" s="1">
        <f>+Total_Employment!F37</f>
        <v>-0.68950657185952169</v>
      </c>
      <c r="F38" s="1">
        <f>+Government_Employment!F37</f>
        <v>0.86741016109046498</v>
      </c>
    </row>
    <row r="39" spans="1:6" x14ac:dyDescent="0.2">
      <c r="A39" s="8" t="s">
        <v>35</v>
      </c>
      <c r="B39" s="16" t="s">
        <v>94</v>
      </c>
      <c r="C39" s="1">
        <f>+Unemployment!E38</f>
        <v>4.7</v>
      </c>
      <c r="D39" s="1">
        <f>+Unemployment!F38</f>
        <v>-0.70000000000000018</v>
      </c>
      <c r="E39" s="1">
        <f>+Total_Employment!F38</f>
        <v>1.0948155067725507</v>
      </c>
      <c r="F39" s="1">
        <f>+Government_Employment!F38</f>
        <v>1.6657922350472143</v>
      </c>
    </row>
    <row r="40" spans="1:6" x14ac:dyDescent="0.2">
      <c r="A40" s="8" t="s">
        <v>36</v>
      </c>
      <c r="B40" s="16" t="s">
        <v>95</v>
      </c>
      <c r="C40" s="1">
        <f>+Unemployment!E39</f>
        <v>4.5999999999999996</v>
      </c>
      <c r="D40" s="1">
        <f>+Unemployment!F39</f>
        <v>0.29999999999999982</v>
      </c>
      <c r="E40" s="1">
        <f>+Total_Employment!F39</f>
        <v>0.25945815483015</v>
      </c>
      <c r="F40" s="1">
        <f>+Government_Employment!F39</f>
        <v>0.40195233993682855</v>
      </c>
    </row>
    <row r="41" spans="1:6" x14ac:dyDescent="0.2">
      <c r="A41" s="8" t="s">
        <v>37</v>
      </c>
      <c r="B41" s="16" t="s">
        <v>96</v>
      </c>
      <c r="C41" s="1">
        <f>+Unemployment!E40</f>
        <v>6.1</v>
      </c>
      <c r="D41" s="1">
        <f>+Unemployment!F40</f>
        <v>-0.80000000000000071</v>
      </c>
      <c r="E41" s="1">
        <f>+Total_Employment!F40</f>
        <v>3.4636806683685295</v>
      </c>
      <c r="F41" s="1">
        <f>+Government_Employment!F40</f>
        <v>2.5449609772650206</v>
      </c>
    </row>
    <row r="42" spans="1:6" x14ac:dyDescent="0.2">
      <c r="A42" s="8" t="s">
        <v>38</v>
      </c>
      <c r="B42" s="16" t="s">
        <v>97</v>
      </c>
      <c r="C42" s="1">
        <f>+Unemployment!E41</f>
        <v>5.4</v>
      </c>
      <c r="D42" s="1">
        <f>+Unemployment!F41</f>
        <v>0</v>
      </c>
      <c r="E42" s="1">
        <f>+Total_Employment!F41</f>
        <v>0.98820364238410008</v>
      </c>
      <c r="F42" s="1">
        <f>+Government_Employment!F41</f>
        <v>0.54906377586936284</v>
      </c>
    </row>
    <row r="43" spans="1:6" x14ac:dyDescent="0.2">
      <c r="A43" s="8" t="s">
        <v>39</v>
      </c>
      <c r="B43" s="16" t="s">
        <v>98</v>
      </c>
      <c r="C43" s="1">
        <f>+Unemployment!E42</f>
        <v>5.6</v>
      </c>
      <c r="D43" s="1">
        <f>+Unemployment!F42</f>
        <v>-1.8000000000000007</v>
      </c>
      <c r="E43" s="1">
        <f>+Total_Employment!F42</f>
        <v>1.1681268251981791</v>
      </c>
      <c r="F43" s="1">
        <f>+Government_Employment!F42</f>
        <v>0.33444816053511683</v>
      </c>
    </row>
    <row r="44" spans="1:6" x14ac:dyDescent="0.2">
      <c r="A44" s="8" t="s">
        <v>40</v>
      </c>
      <c r="B44" s="16" t="s">
        <v>99</v>
      </c>
      <c r="C44" s="1">
        <f>+Unemployment!E43</f>
        <v>6</v>
      </c>
      <c r="D44" s="1">
        <f>+Unemployment!F43</f>
        <v>-0.5</v>
      </c>
      <c r="E44" s="1">
        <f>+Total_Employment!F43</f>
        <v>2.9956399076686457</v>
      </c>
      <c r="F44" s="1">
        <f>+Government_Employment!F43</f>
        <v>1.2870733072188001</v>
      </c>
    </row>
    <row r="45" spans="1:6" x14ac:dyDescent="0.2">
      <c r="A45" s="8" t="s">
        <v>41</v>
      </c>
      <c r="B45" s="16" t="s">
        <v>100</v>
      </c>
      <c r="C45" s="1">
        <f>+Unemployment!E44</f>
        <v>3.7</v>
      </c>
      <c r="D45" s="1">
        <f>+Unemployment!F44</f>
        <v>0.40000000000000036</v>
      </c>
      <c r="E45" s="1">
        <f>+Total_Employment!F44</f>
        <v>1.485849056603783</v>
      </c>
      <c r="F45" s="1">
        <f>+Government_Employment!F44</f>
        <v>-0.38510911424904926</v>
      </c>
    </row>
    <row r="46" spans="1:6" x14ac:dyDescent="0.2">
      <c r="A46" s="8" t="s">
        <v>42</v>
      </c>
      <c r="B46" s="16" t="s">
        <v>101</v>
      </c>
      <c r="C46" s="1">
        <f>+Unemployment!E45</f>
        <v>5.7</v>
      </c>
      <c r="D46" s="1">
        <f>+Unemployment!F45</f>
        <v>-0.89999999999999947</v>
      </c>
      <c r="E46" s="1">
        <f>+Total_Employment!F45</f>
        <v>1.8584070796460184</v>
      </c>
      <c r="F46" s="1">
        <f>+Government_Employment!F45</f>
        <v>4.7147571900052476E-2</v>
      </c>
    </row>
    <row r="47" spans="1:6" x14ac:dyDescent="0.2">
      <c r="A47" s="8" t="s">
        <v>43</v>
      </c>
      <c r="B47" s="16" t="s">
        <v>102</v>
      </c>
      <c r="C47" s="1">
        <f>+Unemployment!E46</f>
        <v>4.0999999999999996</v>
      </c>
      <c r="D47" s="1">
        <f>+Unemployment!F46</f>
        <v>-0.80000000000000071</v>
      </c>
      <c r="E47" s="1">
        <f>+Total_Employment!F46</f>
        <v>1.8781327374841617</v>
      </c>
      <c r="F47" s="1">
        <f>+Government_Employment!F46</f>
        <v>1.1474155829964028</v>
      </c>
    </row>
    <row r="48" spans="1:6" x14ac:dyDescent="0.2">
      <c r="A48" s="8" t="s">
        <v>44</v>
      </c>
      <c r="B48" s="16" t="s">
        <v>103</v>
      </c>
      <c r="C48" s="1">
        <f>+Unemployment!E47</f>
        <v>3.7</v>
      </c>
      <c r="D48" s="1">
        <f>+Unemployment!F47</f>
        <v>0</v>
      </c>
      <c r="E48" s="1">
        <f>+Total_Employment!F47</f>
        <v>4.0105144573788998</v>
      </c>
      <c r="F48" s="1">
        <f>+Government_Employment!F47</f>
        <v>0.6521739130434856</v>
      </c>
    </row>
    <row r="49" spans="1:6" x14ac:dyDescent="0.2">
      <c r="A49" s="8" t="s">
        <v>45</v>
      </c>
      <c r="B49" s="16" t="s">
        <v>104</v>
      </c>
      <c r="C49" s="1">
        <f>+Unemployment!E48</f>
        <v>3.6</v>
      </c>
      <c r="D49" s="1">
        <f>+Unemployment!F48</f>
        <v>-0.49999999999999956</v>
      </c>
      <c r="E49" s="1">
        <f>+Total_Employment!F48</f>
        <v>1.3853092783505216</v>
      </c>
      <c r="F49" s="1">
        <f>+Government_Employment!F48</f>
        <v>0.17699115044247371</v>
      </c>
    </row>
    <row r="50" spans="1:6" x14ac:dyDescent="0.2">
      <c r="A50" s="8" t="s">
        <v>46</v>
      </c>
      <c r="B50" s="16" t="s">
        <v>105</v>
      </c>
      <c r="C50" s="1">
        <f>+Unemployment!E49</f>
        <v>4.5</v>
      </c>
      <c r="D50" s="1">
        <f>+Unemployment!F49</f>
        <v>-0.5</v>
      </c>
      <c r="E50" s="1">
        <f>+Total_Employment!F49</f>
        <v>1.0882228341453137</v>
      </c>
      <c r="F50" s="1">
        <f>+Government_Employment!F49</f>
        <v>0.55154857870174379</v>
      </c>
    </row>
    <row r="51" spans="1:6" x14ac:dyDescent="0.2">
      <c r="A51" s="8" t="s">
        <v>47</v>
      </c>
      <c r="B51" s="16" t="s">
        <v>106</v>
      </c>
      <c r="C51" s="1">
        <f>+Unemployment!E50</f>
        <v>5.3</v>
      </c>
      <c r="D51" s="1">
        <f>+Unemployment!F50</f>
        <v>-0.90000000000000036</v>
      </c>
      <c r="E51" s="1">
        <f>+Total_Employment!F50</f>
        <v>3.2205858553163935</v>
      </c>
      <c r="F51" s="1">
        <f>+Government_Employment!F50</f>
        <v>2.0739404869251521</v>
      </c>
    </row>
    <row r="52" spans="1:6" x14ac:dyDescent="0.2">
      <c r="A52" s="8" t="s">
        <v>48</v>
      </c>
      <c r="B52" s="16" t="s">
        <v>107</v>
      </c>
      <c r="C52" s="1">
        <f>+Unemployment!E51</f>
        <v>7.6</v>
      </c>
      <c r="D52" s="1">
        <f>+Unemployment!F51</f>
        <v>1.1999999999999993</v>
      </c>
      <c r="E52" s="1">
        <f>+Total_Employment!F51</f>
        <v>-2.5600630169357985</v>
      </c>
      <c r="F52" s="1">
        <f>+Government_Employment!F51</f>
        <v>-7.0256073539067714</v>
      </c>
    </row>
    <row r="53" spans="1:6" x14ac:dyDescent="0.2">
      <c r="A53" s="8" t="s">
        <v>49</v>
      </c>
      <c r="B53" s="16" t="s">
        <v>108</v>
      </c>
      <c r="C53" s="1">
        <f>+Unemployment!E52</f>
        <v>4.5</v>
      </c>
      <c r="D53" s="1">
        <f>+Unemployment!F52</f>
        <v>-0.79999999999999982</v>
      </c>
      <c r="E53" s="1">
        <f>+Total_Employment!F52</f>
        <v>1.6695896176780023</v>
      </c>
      <c r="F53" s="1">
        <f>+Government_Employment!F52</f>
        <v>-4.7892720306519365E-2</v>
      </c>
    </row>
    <row r="54" spans="1:6" x14ac:dyDescent="0.2">
      <c r="A54" s="8" t="s">
        <v>50</v>
      </c>
      <c r="B54" s="16" t="s">
        <v>109</v>
      </c>
      <c r="C54" s="1">
        <f>+Unemployment!E53</f>
        <v>4</v>
      </c>
      <c r="D54" s="1">
        <f>+Unemployment!F53</f>
        <v>-0.40000000000000036</v>
      </c>
      <c r="E54" s="1">
        <f>+Total_Employment!F53</f>
        <v>0.13675213675212738</v>
      </c>
      <c r="F54" s="1">
        <f>+Government_Employment!F53</f>
        <v>0.98039215686271941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B20" sqref="B20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9" x14ac:dyDescent="0.2">
      <c r="A1" s="9" t="s">
        <v>51</v>
      </c>
      <c r="B1" s="12">
        <f>Employment_Table!C3</f>
        <v>5.0999999999999996</v>
      </c>
      <c r="C1" s="19">
        <f>Employment_Table!D3</f>
        <v>-1</v>
      </c>
      <c r="D1" s="19">
        <f>Employment_Table!E3</f>
        <v>2.0944399400153468</v>
      </c>
      <c r="E1" s="19">
        <f>Employment_Table!F3</f>
        <v>0.59455751200547802</v>
      </c>
    </row>
    <row r="2" spans="1:9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11"/>
      <c r="I2" s="11"/>
    </row>
    <row r="3" spans="1:9" x14ac:dyDescent="0.2">
      <c r="A3" s="20" t="s">
        <v>48</v>
      </c>
      <c r="B3" s="21">
        <f>Employment_Table!C52</f>
        <v>7.6</v>
      </c>
      <c r="C3" s="21">
        <f>Employment_Table!D52</f>
        <v>1.1999999999999993</v>
      </c>
      <c r="D3" s="1">
        <f>Employment_Table!E52</f>
        <v>-2.5600630169357985</v>
      </c>
      <c r="E3" s="1">
        <f>Employment_Table!F52</f>
        <v>-7.0256073539067714</v>
      </c>
    </row>
    <row r="4" spans="1:9" x14ac:dyDescent="0.2">
      <c r="A4" s="20" t="s">
        <v>34</v>
      </c>
      <c r="B4" s="21">
        <f>Employment_Table!C38</f>
        <v>2.9</v>
      </c>
      <c r="C4" s="21">
        <f>Employment_Table!D38</f>
        <v>0.19999999999999973</v>
      </c>
      <c r="D4" s="23">
        <f>Employment_Table!E38</f>
        <v>-0.68950657185952169</v>
      </c>
      <c r="E4" s="23">
        <f>Employment_Table!F38</f>
        <v>0.86741016109046498</v>
      </c>
    </row>
    <row r="5" spans="1:9" x14ac:dyDescent="0.2">
      <c r="A5" s="20" t="s">
        <v>1</v>
      </c>
      <c r="B5" s="21">
        <f>Employment_Table!C5</f>
        <v>6.6</v>
      </c>
      <c r="C5" s="21">
        <f>Employment_Table!D5</f>
        <v>-0.30000000000000071</v>
      </c>
      <c r="D5" s="1">
        <f>Employment_Table!E5</f>
        <v>-0.41543026706231112</v>
      </c>
      <c r="E5" s="1">
        <f>Employment_Table!F5</f>
        <v>-0.36540803897685548</v>
      </c>
    </row>
    <row r="6" spans="1:9" x14ac:dyDescent="0.2">
      <c r="A6" s="20" t="s">
        <v>16</v>
      </c>
      <c r="B6" s="21">
        <f>Employment_Table!C20</f>
        <v>4.5999999999999996</v>
      </c>
      <c r="C6" s="21">
        <f>Employment_Table!D20</f>
        <v>0.29999999999999982</v>
      </c>
      <c r="D6" s="1">
        <f>Employment_Table!E20</f>
        <v>7.1664038985241874E-2</v>
      </c>
      <c r="E6" s="1">
        <f>Employment_Table!F20</f>
        <v>-1.3250194855806807</v>
      </c>
    </row>
    <row r="7" spans="1:9" x14ac:dyDescent="0.2">
      <c r="A7" s="20" t="s">
        <v>50</v>
      </c>
      <c r="B7" s="21">
        <f>Employment_Table!C54</f>
        <v>4</v>
      </c>
      <c r="C7" s="21">
        <f>Employment_Table!D54</f>
        <v>-0.40000000000000036</v>
      </c>
      <c r="D7" s="1">
        <f>Employment_Table!E54</f>
        <v>0.13675213675212738</v>
      </c>
      <c r="E7" s="1">
        <f>Employment_Table!F54</f>
        <v>0.98039215686271941</v>
      </c>
    </row>
    <row r="8" spans="1:9" x14ac:dyDescent="0.2">
      <c r="A8" s="8" t="s">
        <v>36</v>
      </c>
      <c r="B8" s="7">
        <f>Employment_Table!C40</f>
        <v>4.5999999999999996</v>
      </c>
      <c r="C8" s="7">
        <f>Employment_Table!D40</f>
        <v>0.29999999999999982</v>
      </c>
      <c r="D8" s="1">
        <f>Employment_Table!E40</f>
        <v>0.25945815483015</v>
      </c>
      <c r="E8" s="1">
        <f>Employment_Table!F40</f>
        <v>0.40195233993682855</v>
      </c>
    </row>
    <row r="9" spans="1:9" x14ac:dyDescent="0.2">
      <c r="A9" s="8" t="s">
        <v>31</v>
      </c>
      <c r="B9" s="7">
        <f>Employment_Table!C35</f>
        <v>6.7</v>
      </c>
      <c r="C9" s="7">
        <f>Employment_Table!D35</f>
        <v>0.29999999999999982</v>
      </c>
      <c r="D9" s="1">
        <f>Employment_Table!E35</f>
        <v>0.31622476283141854</v>
      </c>
      <c r="E9" s="1">
        <f>Employment_Table!F35</f>
        <v>-1.4018691588784993</v>
      </c>
    </row>
    <row r="10" spans="1:9" x14ac:dyDescent="0.2">
      <c r="A10" s="20" t="s">
        <v>18</v>
      </c>
      <c r="B10" s="21">
        <f>Employment_Table!C22</f>
        <v>6</v>
      </c>
      <c r="C10" s="21">
        <f>Employment_Table!D22</f>
        <v>-0.70000000000000018</v>
      </c>
      <c r="D10" s="1">
        <f>Employment_Table!E22</f>
        <v>0.35260930888576514</v>
      </c>
      <c r="E10" s="1">
        <f>Employment_Table!F22</f>
        <v>-1.2820512820512997</v>
      </c>
    </row>
    <row r="11" spans="1:9" x14ac:dyDescent="0.2">
      <c r="A11" s="20" t="s">
        <v>13</v>
      </c>
      <c r="B11" s="21">
        <f>Employment_Table!C17</f>
        <v>5.6</v>
      </c>
      <c r="C11" s="21">
        <f>Employment_Table!D17</f>
        <v>-0.90000000000000036</v>
      </c>
      <c r="D11" s="1">
        <f>Employment_Table!E17</f>
        <v>0.70077561573003155</v>
      </c>
      <c r="E11" s="1">
        <f>Employment_Table!F17</f>
        <v>-9.6583363515634346E-2</v>
      </c>
    </row>
    <row r="12" spans="1:9" x14ac:dyDescent="0.2">
      <c r="A12" s="8" t="s">
        <v>26</v>
      </c>
      <c r="B12" s="7">
        <f>Employment_Table!C30</f>
        <v>4.0999999999999996</v>
      </c>
      <c r="C12" s="7">
        <f>Employment_Table!D30</f>
        <v>-0.5</v>
      </c>
      <c r="D12" s="1">
        <f>Employment_Table!E30</f>
        <v>0.76990761108666206</v>
      </c>
      <c r="E12" s="1">
        <f>Employment_Table!F30</f>
        <v>-1.7917133258678497</v>
      </c>
    </row>
    <row r="13" spans="1:9" x14ac:dyDescent="0.2">
      <c r="A13" s="8" t="s">
        <v>27</v>
      </c>
      <c r="B13" s="7">
        <f>Employment_Table!C31</f>
        <v>2.8</v>
      </c>
      <c r="C13" s="7">
        <f>Employment_Table!D31</f>
        <v>-0.40000000000000036</v>
      </c>
      <c r="D13" s="23">
        <f>Employment_Table!E31</f>
        <v>0.87516346444018733</v>
      </c>
      <c r="E13" s="23">
        <f>Employment_Table!F31</f>
        <v>1.529411764705868</v>
      </c>
    </row>
    <row r="14" spans="1:9" x14ac:dyDescent="0.2">
      <c r="A14" s="20" t="s">
        <v>30</v>
      </c>
      <c r="B14" s="21">
        <f>Employment_Table!C34</f>
        <v>5.7</v>
      </c>
      <c r="C14" s="21">
        <f>Employment_Table!D34</f>
        <v>-0.70000000000000018</v>
      </c>
      <c r="D14" s="1">
        <f>Employment_Table!E34</f>
        <v>0.8973809583826986</v>
      </c>
      <c r="E14" s="1">
        <f>Employment_Table!F34</f>
        <v>-0.28943560057886897</v>
      </c>
    </row>
    <row r="15" spans="1:9" x14ac:dyDescent="0.2">
      <c r="A15" s="8" t="s">
        <v>38</v>
      </c>
      <c r="B15" s="7">
        <f>Employment_Table!C42</f>
        <v>5.4</v>
      </c>
      <c r="C15" s="7">
        <f>Employment_Table!D42</f>
        <v>0</v>
      </c>
      <c r="D15" s="1">
        <f>Employment_Table!E42</f>
        <v>0.98820364238410008</v>
      </c>
      <c r="E15" s="1">
        <f>Employment_Table!F42</f>
        <v>0.54906377586936284</v>
      </c>
    </row>
    <row r="16" spans="1:9" x14ac:dyDescent="0.2">
      <c r="A16" s="20" t="s">
        <v>24</v>
      </c>
      <c r="B16" s="21">
        <f>Employment_Table!C28</f>
        <v>6.3</v>
      </c>
      <c r="C16" s="21">
        <f>Employment_Table!D28</f>
        <v>-1.1000000000000005</v>
      </c>
      <c r="D16" s="23">
        <f>Employment_Table!E28</f>
        <v>1.0451094238499437</v>
      </c>
      <c r="E16" s="23">
        <f>Employment_Table!F28</f>
        <v>1.3860578883000407</v>
      </c>
    </row>
    <row r="17" spans="1:5" x14ac:dyDescent="0.2">
      <c r="A17" s="20" t="s">
        <v>19</v>
      </c>
      <c r="B17" s="22">
        <f>Employment_Table!C23</f>
        <v>4.5</v>
      </c>
      <c r="C17" s="22">
        <f>Employment_Table!D23</f>
        <v>-1.0999999999999996</v>
      </c>
      <c r="D17" s="1">
        <f>Employment_Table!E23</f>
        <v>1.0738476788369367</v>
      </c>
      <c r="E17" s="1">
        <f>Employment_Table!F23</f>
        <v>-0.30030030030031574</v>
      </c>
    </row>
    <row r="18" spans="1:5" x14ac:dyDescent="0.2">
      <c r="A18" s="8" t="s">
        <v>46</v>
      </c>
      <c r="B18" s="7">
        <f>Employment_Table!C50</f>
        <v>4.5</v>
      </c>
      <c r="C18" s="7">
        <f>Employment_Table!D50</f>
        <v>-0.5</v>
      </c>
      <c r="D18" s="1">
        <f>Employment_Table!E50</f>
        <v>1.0882228341453137</v>
      </c>
      <c r="E18" s="1">
        <f>Employment_Table!F50</f>
        <v>0.55154857870174379</v>
      </c>
    </row>
    <row r="19" spans="1:5" x14ac:dyDescent="0.2">
      <c r="A19" s="8" t="s">
        <v>35</v>
      </c>
      <c r="B19" s="7">
        <f>Employment_Table!C39</f>
        <v>4.7</v>
      </c>
      <c r="C19" s="7">
        <f>Employment_Table!D39</f>
        <v>-0.70000000000000018</v>
      </c>
      <c r="D19" s="1">
        <f>Employment_Table!E39</f>
        <v>1.0948155067725507</v>
      </c>
      <c r="E19" s="1">
        <f>Employment_Table!F39</f>
        <v>1.6657922350472143</v>
      </c>
    </row>
    <row r="20" spans="1:5" x14ac:dyDescent="0.2">
      <c r="A20" s="8" t="s">
        <v>25</v>
      </c>
      <c r="B20" s="7">
        <f>Employment_Table!C29</f>
        <v>5.6</v>
      </c>
      <c r="C20" s="7">
        <f>Employment_Table!D29</f>
        <v>-0.10000000000000053</v>
      </c>
      <c r="D20" s="1">
        <f>Employment_Table!E29</f>
        <v>1.1238825031928634</v>
      </c>
      <c r="E20" s="1">
        <f>Employment_Table!F29</f>
        <v>3.0779912057393943</v>
      </c>
    </row>
    <row r="21" spans="1:5" x14ac:dyDescent="0.2">
      <c r="A21" s="20" t="s">
        <v>39</v>
      </c>
      <c r="B21" s="21">
        <f>Employment_Table!C43</f>
        <v>5.6</v>
      </c>
      <c r="C21" s="21">
        <f>Employment_Table!D43</f>
        <v>-1.8000000000000007</v>
      </c>
      <c r="D21" s="1">
        <f>Employment_Table!E43</f>
        <v>1.1681268251981791</v>
      </c>
      <c r="E21" s="1">
        <f>Employment_Table!F43</f>
        <v>0.33444816053511683</v>
      </c>
    </row>
    <row r="22" spans="1:5" x14ac:dyDescent="0.2">
      <c r="A22" s="8" t="s">
        <v>23</v>
      </c>
      <c r="B22" s="7">
        <f>Employment_Table!C27</f>
        <v>4</v>
      </c>
      <c r="C22" s="7">
        <f>Employment_Table!D27</f>
        <v>0.29999999999999982</v>
      </c>
      <c r="D22" s="1">
        <f>Employment_Table!E27</f>
        <v>1.1873630645275357</v>
      </c>
      <c r="E22" s="1">
        <f>Employment_Table!F27</f>
        <v>-2.0652429007275264</v>
      </c>
    </row>
    <row r="23" spans="1:5" x14ac:dyDescent="0.2">
      <c r="A23" s="20" t="s">
        <v>7</v>
      </c>
      <c r="B23" s="21">
        <f>Employment_Table!C11</f>
        <v>4.9000000000000004</v>
      </c>
      <c r="C23" s="21">
        <f>Employment_Table!D11</f>
        <v>-0.79999999999999982</v>
      </c>
      <c r="D23" s="1">
        <f>Employment_Table!E11</f>
        <v>1.3232945471138624</v>
      </c>
      <c r="E23" s="1">
        <f>Employment_Table!F11</f>
        <v>1.7080745341614856</v>
      </c>
    </row>
    <row r="24" spans="1:5" x14ac:dyDescent="0.2">
      <c r="A24" s="8" t="s">
        <v>45</v>
      </c>
      <c r="B24" s="7">
        <f>Employment_Table!C49</f>
        <v>3.6</v>
      </c>
      <c r="C24" s="7">
        <f>Employment_Table!D49</f>
        <v>-0.49999999999999956</v>
      </c>
      <c r="D24" s="1">
        <f>Employment_Table!E49</f>
        <v>1.3853092783505216</v>
      </c>
      <c r="E24" s="1">
        <f>Employment_Table!F49</f>
        <v>0.17699115044247371</v>
      </c>
    </row>
    <row r="25" spans="1:5" x14ac:dyDescent="0.2">
      <c r="A25" s="20" t="s">
        <v>0</v>
      </c>
      <c r="B25" s="21">
        <f>Employment_Table!C4</f>
        <v>6.2</v>
      </c>
      <c r="C25" s="21">
        <f>Employment_Table!D4</f>
        <v>-0.29999999999999982</v>
      </c>
      <c r="D25" s="1">
        <f>Employment_Table!E4</f>
        <v>1.4175190819876393</v>
      </c>
      <c r="E25" s="1">
        <f>Employment_Table!F4</f>
        <v>0.79323109465891939</v>
      </c>
    </row>
    <row r="26" spans="1:5" x14ac:dyDescent="0.2">
      <c r="A26" s="8" t="s">
        <v>32</v>
      </c>
      <c r="B26" s="7">
        <f>Employment_Table!C36</f>
        <v>5.2</v>
      </c>
      <c r="C26" s="7">
        <f>Employment_Table!D36</f>
        <v>-0.79999999999999982</v>
      </c>
      <c r="D26" s="1">
        <f>Employment_Table!E36</f>
        <v>1.4311250507199391</v>
      </c>
      <c r="E26" s="1">
        <f>Employment_Table!F36</f>
        <v>1.3901438798913368E-2</v>
      </c>
    </row>
    <row r="27" spans="1:5" x14ac:dyDescent="0.2">
      <c r="A27" s="20" t="s">
        <v>41</v>
      </c>
      <c r="B27" s="21">
        <f>Employment_Table!C45</f>
        <v>3.7</v>
      </c>
      <c r="C27" s="21">
        <f>Employment_Table!D45</f>
        <v>0.40000000000000036</v>
      </c>
      <c r="D27" s="1">
        <f>Employment_Table!E45</f>
        <v>1.485849056603783</v>
      </c>
      <c r="E27" s="1">
        <f>Employment_Table!F45</f>
        <v>-0.38510911424904926</v>
      </c>
    </row>
    <row r="28" spans="1:5" x14ac:dyDescent="0.2">
      <c r="A28" s="20" t="s">
        <v>49</v>
      </c>
      <c r="B28" s="21">
        <f>Employment_Table!C53</f>
        <v>4.5</v>
      </c>
      <c r="C28" s="21">
        <f>Employment_Table!D53</f>
        <v>-0.79999999999999982</v>
      </c>
      <c r="D28" s="1">
        <f>Employment_Table!E53</f>
        <v>1.6695896176780023</v>
      </c>
      <c r="E28" s="1">
        <f>Employment_Table!F53</f>
        <v>-4.7892720306519365E-2</v>
      </c>
    </row>
    <row r="29" spans="1:5" x14ac:dyDescent="0.2">
      <c r="A29" s="8" t="s">
        <v>15</v>
      </c>
      <c r="B29" s="7">
        <f>Employment_Table!C19</f>
        <v>3.7</v>
      </c>
      <c r="C29" s="7">
        <f>Employment_Table!D19</f>
        <v>-0.59999999999999964</v>
      </c>
      <c r="D29" s="23">
        <f>Employment_Table!E19</f>
        <v>1.6840882694541426</v>
      </c>
      <c r="E29" s="23">
        <f>Employment_Table!F19</f>
        <v>0.38955979742889557</v>
      </c>
    </row>
    <row r="30" spans="1:5" x14ac:dyDescent="0.2">
      <c r="A30" s="8" t="s">
        <v>29</v>
      </c>
      <c r="B30" s="7">
        <f>Employment_Table!C33</f>
        <v>3.6</v>
      </c>
      <c r="C30" s="7">
        <f>Employment_Table!D33</f>
        <v>-0.60000000000000009</v>
      </c>
      <c r="D30" s="1">
        <f>Employment_Table!E33</f>
        <v>1.7273576097105448</v>
      </c>
      <c r="E30" s="1">
        <f>Employment_Table!F33</f>
        <v>-4.1850220264317173</v>
      </c>
    </row>
    <row r="31" spans="1:5" x14ac:dyDescent="0.2">
      <c r="A31" s="20" t="s">
        <v>17</v>
      </c>
      <c r="B31" s="21">
        <f>Employment_Table!C21</f>
        <v>5.2</v>
      </c>
      <c r="C31" s="21">
        <f>Employment_Table!D21</f>
        <v>-0.79999999999999982</v>
      </c>
      <c r="D31" s="1">
        <f>Employment_Table!E21</f>
        <v>1.8317576278470193</v>
      </c>
      <c r="E31" s="1">
        <f>Employment_Table!F21</f>
        <v>1.2939001848428777</v>
      </c>
    </row>
    <row r="32" spans="1:5" x14ac:dyDescent="0.2">
      <c r="A32" s="8" t="s">
        <v>42</v>
      </c>
      <c r="B32" s="7">
        <f>Employment_Table!C46</f>
        <v>5.7</v>
      </c>
      <c r="C32" s="7">
        <f>Employment_Table!D46</f>
        <v>-0.89999999999999947</v>
      </c>
      <c r="D32" s="1">
        <f>Employment_Table!E46</f>
        <v>1.8584070796460184</v>
      </c>
      <c r="E32" s="1">
        <f>Employment_Table!F46</f>
        <v>4.7147571900052476E-2</v>
      </c>
    </row>
    <row r="33" spans="1:5" x14ac:dyDescent="0.2">
      <c r="A33" s="8" t="s">
        <v>8</v>
      </c>
      <c r="B33" s="7">
        <f>Employment_Table!C12</f>
        <v>6.8</v>
      </c>
      <c r="C33" s="7">
        <f>Employment_Table!D12</f>
        <v>-1</v>
      </c>
      <c r="D33" s="1">
        <f>Employment_Table!E12</f>
        <v>1.865423051299131</v>
      </c>
      <c r="E33" s="1">
        <f>Employment_Table!F12</f>
        <v>1.0729613733905685</v>
      </c>
    </row>
    <row r="34" spans="1:5" x14ac:dyDescent="0.2">
      <c r="A34" s="8" t="s">
        <v>43</v>
      </c>
      <c r="B34" s="7">
        <f>Employment_Table!C47</f>
        <v>4.0999999999999996</v>
      </c>
      <c r="C34" s="7">
        <f>Employment_Table!D47</f>
        <v>-0.80000000000000071</v>
      </c>
      <c r="D34" s="23">
        <f>Employment_Table!E47</f>
        <v>1.8781327374841617</v>
      </c>
      <c r="E34" s="23">
        <f>Employment_Table!F47</f>
        <v>1.1474155829964028</v>
      </c>
    </row>
    <row r="35" spans="1:5" x14ac:dyDescent="0.2">
      <c r="A35" s="20" t="s">
        <v>5</v>
      </c>
      <c r="B35" s="21">
        <f>Employment_Table!C9</f>
        <v>4.2</v>
      </c>
      <c r="C35" s="21">
        <f>Employment_Table!D9</f>
        <v>-0.39999999999999947</v>
      </c>
      <c r="D35" s="23">
        <f>Employment_Table!E9</f>
        <v>1.8986063421531085</v>
      </c>
      <c r="E35" s="23">
        <f>Employment_Table!F9</f>
        <v>2.4779195289499345</v>
      </c>
    </row>
    <row r="36" spans="1:5" x14ac:dyDescent="0.2">
      <c r="A36" s="8" t="s">
        <v>10</v>
      </c>
      <c r="B36" s="7">
        <f>Employment_Table!C14</f>
        <v>5.9</v>
      </c>
      <c r="C36" s="7">
        <f>Employment_Table!D14</f>
        <v>-1.1999999999999993</v>
      </c>
      <c r="D36" s="1">
        <f>Employment_Table!E14</f>
        <v>1.9918125014962484</v>
      </c>
      <c r="E36" s="1">
        <f>Employment_Table!F14</f>
        <v>-1.0297316896301756</v>
      </c>
    </row>
    <row r="37" spans="1:5" x14ac:dyDescent="0.2">
      <c r="A37" s="8" t="s">
        <v>6</v>
      </c>
      <c r="B37" s="7">
        <f>Employment_Table!C10</f>
        <v>5.3</v>
      </c>
      <c r="C37" s="7">
        <f>Employment_Table!D10</f>
        <v>-1.1000000000000005</v>
      </c>
      <c r="D37" s="1">
        <f>Employment_Table!E10</f>
        <v>1.9931560304977003</v>
      </c>
      <c r="E37" s="1">
        <f>Employment_Table!F10</f>
        <v>0.88161209068011726</v>
      </c>
    </row>
    <row r="38" spans="1:5" x14ac:dyDescent="0.2">
      <c r="A38" s="8" t="s">
        <v>20</v>
      </c>
      <c r="B38" s="7">
        <f>Employment_Table!C24</f>
        <v>5.0999999999999996</v>
      </c>
      <c r="C38" s="7">
        <f>Employment_Table!D24</f>
        <v>-0.60000000000000053</v>
      </c>
      <c r="D38" s="23">
        <f>Employment_Table!E24</f>
        <v>2.0180056458380946</v>
      </c>
      <c r="E38" s="23">
        <f>Employment_Table!F24</f>
        <v>1.7889087656529412</v>
      </c>
    </row>
    <row r="39" spans="1:5" x14ac:dyDescent="0.2">
      <c r="A39" s="8" t="s">
        <v>2</v>
      </c>
      <c r="B39" s="7">
        <f>Employment_Table!C6</f>
        <v>6.3</v>
      </c>
      <c r="C39" s="7">
        <f>Employment_Table!D6</f>
        <v>-0.40000000000000036</v>
      </c>
      <c r="D39" s="23">
        <f>Employment_Table!E6</f>
        <v>2.0341488079032466</v>
      </c>
      <c r="E39" s="23">
        <f>Employment_Table!F6</f>
        <v>-1.2429929320009858</v>
      </c>
    </row>
    <row r="40" spans="1:5" x14ac:dyDescent="0.2">
      <c r="A40" s="8" t="s">
        <v>11</v>
      </c>
      <c r="B40" s="7">
        <f>Employment_Table!C15</f>
        <v>3.5</v>
      </c>
      <c r="C40" s="7">
        <f>Employment_Table!D15</f>
        <v>-0.79999999999999982</v>
      </c>
      <c r="D40" s="1">
        <f>Employment_Table!E15</f>
        <v>2.0365950676213052</v>
      </c>
      <c r="E40" s="1">
        <f>Employment_Table!F15</f>
        <v>0.38789759503490284</v>
      </c>
    </row>
    <row r="41" spans="1:5" x14ac:dyDescent="0.2">
      <c r="A41" s="20" t="s">
        <v>22</v>
      </c>
      <c r="B41" s="21">
        <f>Employment_Table!C26</f>
        <v>5.0999999999999996</v>
      </c>
      <c r="C41" s="21">
        <f>Employment_Table!D26</f>
        <v>-1.7000000000000002</v>
      </c>
      <c r="D41" s="1">
        <f>Employment_Table!E26</f>
        <v>2.179569815464677</v>
      </c>
      <c r="E41" s="1">
        <f>Employment_Table!F26</f>
        <v>-1.321733311025608</v>
      </c>
    </row>
    <row r="42" spans="1:5" x14ac:dyDescent="0.2">
      <c r="A42" s="8" t="s">
        <v>3</v>
      </c>
      <c r="B42" s="7">
        <f>Employment_Table!C7</f>
        <v>5.4</v>
      </c>
      <c r="C42" s="7">
        <f>Employment_Table!D7</f>
        <v>-0.5</v>
      </c>
      <c r="D42" s="1">
        <f>Employment_Table!E7</f>
        <v>2.2558922558922445</v>
      </c>
      <c r="E42" s="1">
        <f>Employment_Table!F7</f>
        <v>-0.14025245441795509</v>
      </c>
    </row>
    <row r="43" spans="1:5" x14ac:dyDescent="0.2">
      <c r="A43" s="8" t="s">
        <v>14</v>
      </c>
      <c r="B43" s="7">
        <f>Employment_Table!C18</f>
        <v>4.5999999999999996</v>
      </c>
      <c r="C43" s="7">
        <f>Employment_Table!D18</f>
        <v>-1.2000000000000002</v>
      </c>
      <c r="D43" s="1">
        <f>Employment_Table!E18</f>
        <v>2.5357214731334343</v>
      </c>
      <c r="E43" s="1">
        <f>Employment_Table!F18</f>
        <v>3.5630567276136782</v>
      </c>
    </row>
    <row r="44" spans="1:5" x14ac:dyDescent="0.2">
      <c r="A44" s="8" t="s">
        <v>33</v>
      </c>
      <c r="B44" s="7">
        <f>Employment_Table!C37</f>
        <v>5.9</v>
      </c>
      <c r="C44" s="7">
        <f>Employment_Table!D37</f>
        <v>-9.9999999999999645E-2</v>
      </c>
      <c r="D44" s="1">
        <f>Employment_Table!E37</f>
        <v>2.5822614057908311</v>
      </c>
      <c r="E44" s="1">
        <f>Employment_Table!F37</f>
        <v>-0.66936271091898591</v>
      </c>
    </row>
    <row r="45" spans="1:5" x14ac:dyDescent="0.2">
      <c r="A45" s="20" t="s">
        <v>21</v>
      </c>
      <c r="B45" s="21">
        <f>Employment_Table!C25</f>
        <v>4.7</v>
      </c>
      <c r="C45" s="21">
        <f>Employment_Table!D25</f>
        <v>-0.89999999999999947</v>
      </c>
      <c r="D45" s="23">
        <f>Employment_Table!E25</f>
        <v>2.6434558349452075</v>
      </c>
      <c r="E45" s="23">
        <f>Employment_Table!F25</f>
        <v>2.0629991126885461</v>
      </c>
    </row>
    <row r="46" spans="1:5" x14ac:dyDescent="0.2">
      <c r="A46" s="20" t="s">
        <v>12</v>
      </c>
      <c r="B46" s="21">
        <f>Employment_Table!C16</f>
        <v>4.2</v>
      </c>
      <c r="C46" s="21">
        <f>Employment_Table!D16</f>
        <v>-0.59999999999999964</v>
      </c>
      <c r="D46" s="23">
        <f>Employment_Table!E16</f>
        <v>2.9268292682926855</v>
      </c>
      <c r="E46" s="23">
        <f>Employment_Table!F16</f>
        <v>3.3783783783783772</v>
      </c>
    </row>
    <row r="47" spans="1:5" x14ac:dyDescent="0.2">
      <c r="A47" s="20" t="s">
        <v>4</v>
      </c>
      <c r="B47" s="21">
        <f>Employment_Table!C8</f>
        <v>6.1</v>
      </c>
      <c r="C47" s="21">
        <f>Employment_Table!D8</f>
        <v>-1.3000000000000007</v>
      </c>
      <c r="D47" s="23">
        <f>Employment_Table!E8</f>
        <v>2.9907541154685635</v>
      </c>
      <c r="E47" s="23">
        <f>Employment_Table!F8</f>
        <v>1.5632754342431943</v>
      </c>
    </row>
    <row r="48" spans="1:5" x14ac:dyDescent="0.2">
      <c r="A48" s="20" t="s">
        <v>40</v>
      </c>
      <c r="B48" s="21">
        <f>Employment_Table!C44</f>
        <v>6</v>
      </c>
      <c r="C48" s="21">
        <f>Employment_Table!D44</f>
        <v>-0.5</v>
      </c>
      <c r="D48" s="23">
        <f>Employment_Table!E44</f>
        <v>2.9956399076686457</v>
      </c>
      <c r="E48" s="23">
        <f>Employment_Table!F44</f>
        <v>1.2870733072188001</v>
      </c>
    </row>
    <row r="49" spans="1:5" x14ac:dyDescent="0.2">
      <c r="A49" s="8" t="s">
        <v>47</v>
      </c>
      <c r="B49" s="7">
        <f>Employment_Table!C51</f>
        <v>5.3</v>
      </c>
      <c r="C49" s="7">
        <f>Employment_Table!D51</f>
        <v>-0.90000000000000036</v>
      </c>
      <c r="D49" s="23">
        <f>Employment_Table!E51</f>
        <v>3.2205858553163935</v>
      </c>
      <c r="E49" s="23">
        <f>Employment_Table!F51</f>
        <v>2.0739404869251521</v>
      </c>
    </row>
    <row r="50" spans="1:5" x14ac:dyDescent="0.2">
      <c r="A50" s="8" t="s">
        <v>28</v>
      </c>
      <c r="B50" s="7">
        <f>Employment_Table!C32</f>
        <v>6.8</v>
      </c>
      <c r="C50" s="7">
        <f>Employment_Table!D32</f>
        <v>-0.70000000000000018</v>
      </c>
      <c r="D50" s="1">
        <f>Employment_Table!E32</f>
        <v>3.2859244727807546</v>
      </c>
      <c r="E50" s="1">
        <f>Employment_Table!F32</f>
        <v>0.65231572080886036</v>
      </c>
    </row>
    <row r="51" spans="1:5" x14ac:dyDescent="0.2">
      <c r="A51" s="8" t="s">
        <v>9</v>
      </c>
      <c r="B51" s="7">
        <f>Employment_Table!C13</f>
        <v>5.3</v>
      </c>
      <c r="C51" s="7">
        <f>Employment_Table!D13</f>
        <v>-0.60000000000000053</v>
      </c>
      <c r="D51" s="1">
        <f>Employment_Table!E13</f>
        <v>3.3279458365679471</v>
      </c>
      <c r="E51" s="1">
        <f>Employment_Table!F13</f>
        <v>0.67195520298646283</v>
      </c>
    </row>
    <row r="52" spans="1:5" x14ac:dyDescent="0.2">
      <c r="A52" s="20" t="s">
        <v>37</v>
      </c>
      <c r="B52" s="21">
        <f>Employment_Table!C41</f>
        <v>6.1</v>
      </c>
      <c r="C52" s="21">
        <f>Employment_Table!D41</f>
        <v>-0.80000000000000071</v>
      </c>
      <c r="D52" s="23">
        <f>Employment_Table!E41</f>
        <v>3.4636806683685295</v>
      </c>
      <c r="E52" s="23">
        <f>Employment_Table!F41</f>
        <v>2.5449609772650206</v>
      </c>
    </row>
    <row r="53" spans="1:5" x14ac:dyDescent="0.2">
      <c r="A53" s="8" t="s">
        <v>44</v>
      </c>
      <c r="B53" s="7">
        <f>Employment_Table!C48</f>
        <v>3.7</v>
      </c>
      <c r="C53" s="7">
        <f>Employment_Table!D48</f>
        <v>0</v>
      </c>
      <c r="D53" s="23">
        <f>Employment_Table!E48</f>
        <v>4.0105144573788998</v>
      </c>
      <c r="E53" s="23">
        <f>Employment_Table!F48</f>
        <v>0.6521739130434856</v>
      </c>
    </row>
    <row r="55" spans="1:5" x14ac:dyDescent="0.2">
      <c r="E55" s="2">
        <f>COUNTIF(E3:E53, "&lt;0")</f>
        <v>18</v>
      </c>
    </row>
  </sheetData>
  <autoFilter ref="A2:E2">
    <sortState ref="A3:E53">
      <sortCondition ref="D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26" workbookViewId="0">
      <selection activeCell="C52" sqref="C52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16384" width="9.140625" style="7"/>
  </cols>
  <sheetData>
    <row r="1" spans="1:6" x14ac:dyDescent="0.2">
      <c r="A1" s="3"/>
      <c r="B1" s="4">
        <v>41852</v>
      </c>
      <c r="C1" s="4">
        <v>42156</v>
      </c>
      <c r="D1" s="4">
        <v>42186</v>
      </c>
      <c r="E1" s="6">
        <v>42217</v>
      </c>
      <c r="F1" s="5" t="s">
        <v>52</v>
      </c>
    </row>
    <row r="2" spans="1:6" x14ac:dyDescent="0.2">
      <c r="A2" s="8" t="s">
        <v>51</v>
      </c>
      <c r="B2" s="18">
        <v>6.1</v>
      </c>
      <c r="C2" s="18">
        <v>5.3</v>
      </c>
      <c r="D2" s="18">
        <v>5.3</v>
      </c>
      <c r="E2" s="18">
        <v>5.0999999999999996</v>
      </c>
      <c r="F2" s="1">
        <f t="shared" ref="F2:F53" si="0">E2-B2</f>
        <v>-1</v>
      </c>
    </row>
    <row r="3" spans="1:6" x14ac:dyDescent="0.2">
      <c r="A3" s="8" t="s">
        <v>0</v>
      </c>
      <c r="B3" s="1">
        <f>BLS_Table_3!B2</f>
        <v>6.5</v>
      </c>
      <c r="C3" s="1">
        <f>BLS_Table_3!C2</f>
        <v>6.1</v>
      </c>
      <c r="D3" s="1">
        <f>BLS_Table_3!D2</f>
        <v>6.2</v>
      </c>
      <c r="E3" s="1">
        <f>BLS_Table_3!E2</f>
        <v>6.2</v>
      </c>
      <c r="F3" s="1">
        <f t="shared" si="0"/>
        <v>-0.29999999999999982</v>
      </c>
    </row>
    <row r="4" spans="1:6" x14ac:dyDescent="0.2">
      <c r="A4" s="8" t="s">
        <v>1</v>
      </c>
      <c r="B4" s="1">
        <f>BLS_Table_3!B3</f>
        <v>6.9</v>
      </c>
      <c r="C4" s="1">
        <f>BLS_Table_3!C3</f>
        <v>6.8</v>
      </c>
      <c r="D4" s="1">
        <f>BLS_Table_3!D3</f>
        <v>6.7</v>
      </c>
      <c r="E4" s="1">
        <f>BLS_Table_3!E3</f>
        <v>6.6</v>
      </c>
      <c r="F4" s="1">
        <f t="shared" si="0"/>
        <v>-0.30000000000000071</v>
      </c>
    </row>
    <row r="5" spans="1:6" x14ac:dyDescent="0.2">
      <c r="A5" s="8" t="s">
        <v>2</v>
      </c>
      <c r="B5" s="1">
        <f>BLS_Table_3!B4</f>
        <v>6.7</v>
      </c>
      <c r="C5" s="1">
        <f>BLS_Table_3!C4</f>
        <v>5.9</v>
      </c>
      <c r="D5" s="1">
        <f>BLS_Table_3!D4</f>
        <v>6.1</v>
      </c>
      <c r="E5" s="1">
        <f>BLS_Table_3!E4</f>
        <v>6.3</v>
      </c>
      <c r="F5" s="1">
        <f t="shared" si="0"/>
        <v>-0.40000000000000036</v>
      </c>
    </row>
    <row r="6" spans="1:6" x14ac:dyDescent="0.2">
      <c r="A6" s="8" t="s">
        <v>3</v>
      </c>
      <c r="B6" s="1">
        <f>BLS_Table_3!B5</f>
        <v>5.9</v>
      </c>
      <c r="C6" s="1">
        <f>BLS_Table_3!C5</f>
        <v>5.7</v>
      </c>
      <c r="D6" s="1">
        <f>BLS_Table_3!D5</f>
        <v>5.6</v>
      </c>
      <c r="E6" s="1">
        <f>BLS_Table_3!E5</f>
        <v>5.4</v>
      </c>
      <c r="F6" s="1">
        <f t="shared" si="0"/>
        <v>-0.5</v>
      </c>
    </row>
    <row r="7" spans="1:6" x14ac:dyDescent="0.2">
      <c r="A7" s="8" t="s">
        <v>4</v>
      </c>
      <c r="B7" s="1">
        <f>BLS_Table_3!B6</f>
        <v>7.4</v>
      </c>
      <c r="C7" s="1">
        <f>BLS_Table_3!C6</f>
        <v>6.3</v>
      </c>
      <c r="D7" s="1">
        <f>BLS_Table_3!D6</f>
        <v>6.2</v>
      </c>
      <c r="E7" s="1">
        <f>BLS_Table_3!E6</f>
        <v>6.1</v>
      </c>
      <c r="F7" s="1">
        <f t="shared" si="0"/>
        <v>-1.3000000000000007</v>
      </c>
    </row>
    <row r="8" spans="1:6" x14ac:dyDescent="0.2">
      <c r="A8" s="8" t="s">
        <v>5</v>
      </c>
      <c r="B8" s="1">
        <f>BLS_Table_3!B7</f>
        <v>4.5999999999999996</v>
      </c>
      <c r="C8" s="1">
        <f>BLS_Table_3!C7</f>
        <v>4.4000000000000004</v>
      </c>
      <c r="D8" s="1">
        <f>BLS_Table_3!D7</f>
        <v>4.3</v>
      </c>
      <c r="E8" s="1">
        <f>BLS_Table_3!E7</f>
        <v>4.2</v>
      </c>
      <c r="F8" s="1">
        <f t="shared" si="0"/>
        <v>-0.39999999999999947</v>
      </c>
    </row>
    <row r="9" spans="1:6" x14ac:dyDescent="0.2">
      <c r="A9" s="8" t="s">
        <v>6</v>
      </c>
      <c r="B9" s="1">
        <f>BLS_Table_3!B8</f>
        <v>6.4</v>
      </c>
      <c r="C9" s="1">
        <f>BLS_Table_3!C8</f>
        <v>5.7</v>
      </c>
      <c r="D9" s="1">
        <f>BLS_Table_3!D8</f>
        <v>5.4</v>
      </c>
      <c r="E9" s="1">
        <f>BLS_Table_3!E8</f>
        <v>5.3</v>
      </c>
      <c r="F9" s="1">
        <f t="shared" si="0"/>
        <v>-1.1000000000000005</v>
      </c>
    </row>
    <row r="10" spans="1:6" x14ac:dyDescent="0.2">
      <c r="A10" s="8" t="s">
        <v>7</v>
      </c>
      <c r="B10" s="1">
        <f>BLS_Table_3!B9</f>
        <v>5.7</v>
      </c>
      <c r="C10" s="1">
        <f>BLS_Table_3!C9</f>
        <v>4.7</v>
      </c>
      <c r="D10" s="1">
        <f>BLS_Table_3!D9</f>
        <v>4.7</v>
      </c>
      <c r="E10" s="1">
        <f>BLS_Table_3!E9</f>
        <v>4.9000000000000004</v>
      </c>
      <c r="F10" s="1">
        <f t="shared" si="0"/>
        <v>-0.79999999999999982</v>
      </c>
    </row>
    <row r="11" spans="1:6" x14ac:dyDescent="0.2">
      <c r="A11" s="8" t="s">
        <v>8</v>
      </c>
      <c r="B11" s="1">
        <f>BLS_Table_3!B10</f>
        <v>7.8</v>
      </c>
      <c r="C11" s="1">
        <f>BLS_Table_3!C10</f>
        <v>7</v>
      </c>
      <c r="D11" s="1">
        <f>BLS_Table_3!D10</f>
        <v>6.8</v>
      </c>
      <c r="E11" s="1">
        <f>BLS_Table_3!E10</f>
        <v>6.8</v>
      </c>
      <c r="F11" s="1">
        <f t="shared" si="0"/>
        <v>-1</v>
      </c>
    </row>
    <row r="12" spans="1:6" x14ac:dyDescent="0.2">
      <c r="A12" s="8" t="s">
        <v>9</v>
      </c>
      <c r="B12" s="1">
        <f>BLS_Table_3!B11</f>
        <v>5.9</v>
      </c>
      <c r="C12" s="1">
        <f>BLS_Table_3!C11</f>
        <v>5.6</v>
      </c>
      <c r="D12" s="1">
        <f>BLS_Table_3!D11</f>
        <v>5.5</v>
      </c>
      <c r="E12" s="1">
        <f>BLS_Table_3!E11</f>
        <v>5.3</v>
      </c>
      <c r="F12" s="1">
        <f t="shared" si="0"/>
        <v>-0.60000000000000053</v>
      </c>
    </row>
    <row r="13" spans="1:6" x14ac:dyDescent="0.2">
      <c r="A13" s="8" t="s">
        <v>10</v>
      </c>
      <c r="B13" s="1">
        <f>BLS_Table_3!B12</f>
        <v>7.1</v>
      </c>
      <c r="C13" s="1">
        <f>BLS_Table_3!C12</f>
        <v>6.1</v>
      </c>
      <c r="D13" s="1">
        <f>BLS_Table_3!D12</f>
        <v>6</v>
      </c>
      <c r="E13" s="1">
        <f>BLS_Table_3!E12</f>
        <v>5.9</v>
      </c>
      <c r="F13" s="1">
        <f t="shared" si="0"/>
        <v>-1.1999999999999993</v>
      </c>
    </row>
    <row r="14" spans="1:6" x14ac:dyDescent="0.2">
      <c r="A14" s="8" t="s">
        <v>11</v>
      </c>
      <c r="B14" s="1">
        <f>BLS_Table_3!B13</f>
        <v>4.3</v>
      </c>
      <c r="C14" s="1">
        <f>BLS_Table_3!C13</f>
        <v>4</v>
      </c>
      <c r="D14" s="1">
        <f>BLS_Table_3!D13</f>
        <v>3.7</v>
      </c>
      <c r="E14" s="1">
        <f>BLS_Table_3!E13</f>
        <v>3.5</v>
      </c>
      <c r="F14" s="1">
        <f t="shared" si="0"/>
        <v>-0.79999999999999982</v>
      </c>
    </row>
    <row r="15" spans="1:6" x14ac:dyDescent="0.2">
      <c r="A15" s="8" t="s">
        <v>12</v>
      </c>
      <c r="B15" s="1">
        <f>BLS_Table_3!B14</f>
        <v>4.8</v>
      </c>
      <c r="C15" s="1">
        <f>BLS_Table_3!C14</f>
        <v>4</v>
      </c>
      <c r="D15" s="1">
        <f>BLS_Table_3!D14</f>
        <v>4.0999999999999996</v>
      </c>
      <c r="E15" s="1">
        <f>BLS_Table_3!E14</f>
        <v>4.2</v>
      </c>
      <c r="F15" s="1">
        <f t="shared" si="0"/>
        <v>-0.59999999999999964</v>
      </c>
    </row>
    <row r="16" spans="1:6" x14ac:dyDescent="0.2">
      <c r="A16" s="8" t="s">
        <v>13</v>
      </c>
      <c r="B16" s="1">
        <f>BLS_Table_3!B15</f>
        <v>6.5</v>
      </c>
      <c r="C16" s="1">
        <f>BLS_Table_3!C15</f>
        <v>5.9</v>
      </c>
      <c r="D16" s="1">
        <f>BLS_Table_3!D15</f>
        <v>5.8</v>
      </c>
      <c r="E16" s="1">
        <f>BLS_Table_3!E15</f>
        <v>5.6</v>
      </c>
      <c r="F16" s="1">
        <f t="shared" si="0"/>
        <v>-0.90000000000000036</v>
      </c>
    </row>
    <row r="17" spans="1:6" x14ac:dyDescent="0.2">
      <c r="A17" s="8" t="s">
        <v>14</v>
      </c>
      <c r="B17" s="1">
        <f>BLS_Table_3!B16</f>
        <v>5.8</v>
      </c>
      <c r="C17" s="1">
        <f>BLS_Table_3!C16</f>
        <v>4.9000000000000004</v>
      </c>
      <c r="D17" s="1">
        <f>BLS_Table_3!D16</f>
        <v>4.7</v>
      </c>
      <c r="E17" s="1">
        <f>BLS_Table_3!E16</f>
        <v>4.5999999999999996</v>
      </c>
      <c r="F17" s="1">
        <f t="shared" si="0"/>
        <v>-1.2000000000000002</v>
      </c>
    </row>
    <row r="18" spans="1:6" x14ac:dyDescent="0.2">
      <c r="A18" s="8" t="s">
        <v>15</v>
      </c>
      <c r="B18" s="1">
        <f>BLS_Table_3!B17</f>
        <v>4.3</v>
      </c>
      <c r="C18" s="1">
        <f>BLS_Table_3!C17</f>
        <v>3.7</v>
      </c>
      <c r="D18" s="1">
        <f>BLS_Table_3!D17</f>
        <v>3.8</v>
      </c>
      <c r="E18" s="1">
        <f>BLS_Table_3!E17</f>
        <v>3.7</v>
      </c>
      <c r="F18" s="1">
        <f t="shared" si="0"/>
        <v>-0.59999999999999964</v>
      </c>
    </row>
    <row r="19" spans="1:6" x14ac:dyDescent="0.2">
      <c r="A19" s="8" t="s">
        <v>16</v>
      </c>
      <c r="B19" s="1">
        <f>BLS_Table_3!B18</f>
        <v>4.3</v>
      </c>
      <c r="C19" s="1">
        <f>BLS_Table_3!C18</f>
        <v>4.5</v>
      </c>
      <c r="D19" s="1">
        <f>BLS_Table_3!D18</f>
        <v>4.5999999999999996</v>
      </c>
      <c r="E19" s="1">
        <f>BLS_Table_3!E18</f>
        <v>4.5999999999999996</v>
      </c>
      <c r="F19" s="1">
        <f t="shared" si="0"/>
        <v>0.29999999999999982</v>
      </c>
    </row>
    <row r="20" spans="1:6" x14ac:dyDescent="0.2">
      <c r="A20" s="8" t="s">
        <v>17</v>
      </c>
      <c r="B20" s="1">
        <f>BLS_Table_3!B19</f>
        <v>6</v>
      </c>
      <c r="C20" s="1">
        <f>BLS_Table_3!C19</f>
        <v>5.0999999999999996</v>
      </c>
      <c r="D20" s="1">
        <f>BLS_Table_3!D19</f>
        <v>5.2</v>
      </c>
      <c r="E20" s="1">
        <f>BLS_Table_3!E19</f>
        <v>5.2</v>
      </c>
      <c r="F20" s="1">
        <f t="shared" si="0"/>
        <v>-0.79999999999999982</v>
      </c>
    </row>
    <row r="21" spans="1:6" x14ac:dyDescent="0.2">
      <c r="A21" s="8" t="s">
        <v>18</v>
      </c>
      <c r="B21" s="1">
        <f>BLS_Table_3!B20</f>
        <v>6.7</v>
      </c>
      <c r="C21" s="1">
        <f>BLS_Table_3!C20</f>
        <v>6.4</v>
      </c>
      <c r="D21" s="1">
        <f>BLS_Table_3!D20</f>
        <v>6.2</v>
      </c>
      <c r="E21" s="1">
        <f>BLS_Table_3!E20</f>
        <v>6</v>
      </c>
      <c r="F21" s="1">
        <f t="shared" si="0"/>
        <v>-0.70000000000000018</v>
      </c>
    </row>
    <row r="22" spans="1:6" x14ac:dyDescent="0.2">
      <c r="A22" s="8" t="s">
        <v>19</v>
      </c>
      <c r="B22" s="1">
        <f>BLS_Table_3!B21</f>
        <v>5.6</v>
      </c>
      <c r="C22" s="1">
        <f>BLS_Table_3!C21</f>
        <v>4.7</v>
      </c>
      <c r="D22" s="1">
        <f>BLS_Table_3!D21</f>
        <v>4.5999999999999996</v>
      </c>
      <c r="E22" s="1">
        <f>BLS_Table_3!E21</f>
        <v>4.5</v>
      </c>
      <c r="F22" s="1">
        <f t="shared" si="0"/>
        <v>-1.0999999999999996</v>
      </c>
    </row>
    <row r="23" spans="1:6" x14ac:dyDescent="0.2">
      <c r="A23" s="8" t="s">
        <v>20</v>
      </c>
      <c r="B23" s="1">
        <f>BLS_Table_3!B22</f>
        <v>5.7</v>
      </c>
      <c r="C23" s="1">
        <f>BLS_Table_3!C22</f>
        <v>5.2</v>
      </c>
      <c r="D23" s="1">
        <f>BLS_Table_3!D22</f>
        <v>5.2</v>
      </c>
      <c r="E23" s="1">
        <f>BLS_Table_3!E22</f>
        <v>5.0999999999999996</v>
      </c>
      <c r="F23" s="1">
        <f t="shared" si="0"/>
        <v>-0.60000000000000053</v>
      </c>
    </row>
    <row r="24" spans="1:6" x14ac:dyDescent="0.2">
      <c r="A24" s="8" t="s">
        <v>21</v>
      </c>
      <c r="B24" s="1">
        <f>BLS_Table_3!B23</f>
        <v>5.6</v>
      </c>
      <c r="C24" s="1">
        <f>BLS_Table_3!C23</f>
        <v>4.7</v>
      </c>
      <c r="D24" s="1">
        <f>BLS_Table_3!D23</f>
        <v>4.7</v>
      </c>
      <c r="E24" s="1">
        <f>BLS_Table_3!E23</f>
        <v>4.7</v>
      </c>
      <c r="F24" s="1">
        <f t="shared" si="0"/>
        <v>-0.89999999999999947</v>
      </c>
    </row>
    <row r="25" spans="1:6" x14ac:dyDescent="0.2">
      <c r="A25" s="8" t="s">
        <v>22</v>
      </c>
      <c r="B25" s="1">
        <f>BLS_Table_3!B24</f>
        <v>6.8</v>
      </c>
      <c r="C25" s="1">
        <f>BLS_Table_3!C24</f>
        <v>5.5</v>
      </c>
      <c r="D25" s="1">
        <f>BLS_Table_3!D24</f>
        <v>5.3</v>
      </c>
      <c r="E25" s="1">
        <f>BLS_Table_3!E24</f>
        <v>5.0999999999999996</v>
      </c>
      <c r="F25" s="1">
        <f t="shared" si="0"/>
        <v>-1.7000000000000002</v>
      </c>
    </row>
    <row r="26" spans="1:6" x14ac:dyDescent="0.2">
      <c r="A26" s="8" t="s">
        <v>23</v>
      </c>
      <c r="B26" s="1">
        <f>BLS_Table_3!B25</f>
        <v>3.7</v>
      </c>
      <c r="C26" s="1">
        <f>BLS_Table_3!C25</f>
        <v>3.9</v>
      </c>
      <c r="D26" s="1">
        <f>BLS_Table_3!D25</f>
        <v>4</v>
      </c>
      <c r="E26" s="1">
        <f>BLS_Table_3!E25</f>
        <v>4</v>
      </c>
      <c r="F26" s="1">
        <f t="shared" si="0"/>
        <v>0.29999999999999982</v>
      </c>
    </row>
    <row r="27" spans="1:6" x14ac:dyDescent="0.2">
      <c r="A27" s="8" t="s">
        <v>24</v>
      </c>
      <c r="B27" s="1">
        <f>BLS_Table_3!B26</f>
        <v>7.4</v>
      </c>
      <c r="C27" s="1">
        <f>BLS_Table_3!C26</f>
        <v>6.6</v>
      </c>
      <c r="D27" s="1">
        <f>BLS_Table_3!D26</f>
        <v>6.5</v>
      </c>
      <c r="E27" s="1">
        <f>BLS_Table_3!E26</f>
        <v>6.3</v>
      </c>
      <c r="F27" s="1">
        <f t="shared" si="0"/>
        <v>-1.1000000000000005</v>
      </c>
    </row>
    <row r="28" spans="1:6" x14ac:dyDescent="0.2">
      <c r="A28" s="8" t="s">
        <v>25</v>
      </c>
      <c r="B28" s="1">
        <f>BLS_Table_3!B27</f>
        <v>5.7</v>
      </c>
      <c r="C28" s="1">
        <f>BLS_Table_3!C27</f>
        <v>5.8</v>
      </c>
      <c r="D28" s="1">
        <f>BLS_Table_3!D27</f>
        <v>5.8</v>
      </c>
      <c r="E28" s="1">
        <f>BLS_Table_3!E27</f>
        <v>5.6</v>
      </c>
      <c r="F28" s="1">
        <f t="shared" si="0"/>
        <v>-0.10000000000000053</v>
      </c>
    </row>
    <row r="29" spans="1:6" x14ac:dyDescent="0.2">
      <c r="A29" s="8" t="s">
        <v>26</v>
      </c>
      <c r="B29" s="1">
        <f>BLS_Table_3!B28</f>
        <v>4.5999999999999996</v>
      </c>
      <c r="C29" s="1">
        <f>BLS_Table_3!C28</f>
        <v>3.9</v>
      </c>
      <c r="D29" s="1">
        <f>BLS_Table_3!D28</f>
        <v>4</v>
      </c>
      <c r="E29" s="1">
        <f>BLS_Table_3!E28</f>
        <v>4.0999999999999996</v>
      </c>
      <c r="F29" s="1">
        <f t="shared" si="0"/>
        <v>-0.5</v>
      </c>
    </row>
    <row r="30" spans="1:6" x14ac:dyDescent="0.2">
      <c r="A30" s="8" t="s">
        <v>27</v>
      </c>
      <c r="B30" s="1">
        <f>BLS_Table_3!B29</f>
        <v>3.2</v>
      </c>
      <c r="C30" s="1">
        <f>BLS_Table_3!C29</f>
        <v>2.6</v>
      </c>
      <c r="D30" s="1">
        <f>BLS_Table_3!D29</f>
        <v>2.7</v>
      </c>
      <c r="E30" s="1">
        <f>BLS_Table_3!E29</f>
        <v>2.8</v>
      </c>
      <c r="F30" s="1">
        <f t="shared" si="0"/>
        <v>-0.40000000000000036</v>
      </c>
    </row>
    <row r="31" spans="1:6" x14ac:dyDescent="0.2">
      <c r="A31" s="8" t="s">
        <v>28</v>
      </c>
      <c r="B31" s="1">
        <f>BLS_Table_3!B30</f>
        <v>7.5</v>
      </c>
      <c r="C31" s="1">
        <f>BLS_Table_3!C30</f>
        <v>6.9</v>
      </c>
      <c r="D31" s="1">
        <f>BLS_Table_3!D30</f>
        <v>6.8</v>
      </c>
      <c r="E31" s="1">
        <f>BLS_Table_3!E30</f>
        <v>6.8</v>
      </c>
      <c r="F31" s="1">
        <f t="shared" si="0"/>
        <v>-0.70000000000000018</v>
      </c>
    </row>
    <row r="32" spans="1:6" x14ac:dyDescent="0.2">
      <c r="A32" s="8" t="s">
        <v>29</v>
      </c>
      <c r="B32" s="1">
        <f>BLS_Table_3!B31</f>
        <v>4.2</v>
      </c>
      <c r="C32" s="1">
        <f>BLS_Table_3!C31</f>
        <v>3.8</v>
      </c>
      <c r="D32" s="1">
        <f>BLS_Table_3!D31</f>
        <v>3.7</v>
      </c>
      <c r="E32" s="1">
        <f>BLS_Table_3!E31</f>
        <v>3.6</v>
      </c>
      <c r="F32" s="1">
        <f t="shared" si="0"/>
        <v>-0.60000000000000009</v>
      </c>
    </row>
    <row r="33" spans="1:6" x14ac:dyDescent="0.2">
      <c r="A33" s="8" t="s">
        <v>30</v>
      </c>
      <c r="B33" s="1">
        <f>BLS_Table_3!B32</f>
        <v>6.4</v>
      </c>
      <c r="C33" s="1">
        <f>BLS_Table_3!C32</f>
        <v>6.1</v>
      </c>
      <c r="D33" s="1">
        <f>BLS_Table_3!D32</f>
        <v>5.9</v>
      </c>
      <c r="E33" s="1">
        <f>BLS_Table_3!E32</f>
        <v>5.7</v>
      </c>
      <c r="F33" s="1">
        <f t="shared" si="0"/>
        <v>-0.70000000000000018</v>
      </c>
    </row>
    <row r="34" spans="1:6" x14ac:dyDescent="0.2">
      <c r="A34" s="8" t="s">
        <v>31</v>
      </c>
      <c r="B34" s="1">
        <f>BLS_Table_3!B33</f>
        <v>6.4</v>
      </c>
      <c r="C34" s="1">
        <f>BLS_Table_3!C33</f>
        <v>6.4</v>
      </c>
      <c r="D34" s="1">
        <f>BLS_Table_3!D33</f>
        <v>6.5</v>
      </c>
      <c r="E34" s="1">
        <f>BLS_Table_3!E33</f>
        <v>6.7</v>
      </c>
      <c r="F34" s="1">
        <f t="shared" si="0"/>
        <v>0.29999999999999982</v>
      </c>
    </row>
    <row r="35" spans="1:6" x14ac:dyDescent="0.2">
      <c r="A35" s="8" t="s">
        <v>32</v>
      </c>
      <c r="B35" s="1">
        <f>BLS_Table_3!B34</f>
        <v>6</v>
      </c>
      <c r="C35" s="1">
        <f>BLS_Table_3!C34</f>
        <v>5.5</v>
      </c>
      <c r="D35" s="1">
        <f>BLS_Table_3!D34</f>
        <v>5.4</v>
      </c>
      <c r="E35" s="1">
        <f>BLS_Table_3!E34</f>
        <v>5.2</v>
      </c>
      <c r="F35" s="1">
        <f t="shared" si="0"/>
        <v>-0.79999999999999982</v>
      </c>
    </row>
    <row r="36" spans="1:6" x14ac:dyDescent="0.2">
      <c r="A36" s="8" t="s">
        <v>33</v>
      </c>
      <c r="B36" s="1">
        <f>BLS_Table_3!B35</f>
        <v>6</v>
      </c>
      <c r="C36" s="1">
        <f>BLS_Table_3!C35</f>
        <v>5.8</v>
      </c>
      <c r="D36" s="1">
        <f>BLS_Table_3!D35</f>
        <v>5.9</v>
      </c>
      <c r="E36" s="1">
        <f>BLS_Table_3!E35</f>
        <v>5.9</v>
      </c>
      <c r="F36" s="1">
        <f t="shared" si="0"/>
        <v>-9.9999999999999645E-2</v>
      </c>
    </row>
    <row r="37" spans="1:6" x14ac:dyDescent="0.2">
      <c r="A37" s="8" t="s">
        <v>34</v>
      </c>
      <c r="B37" s="1">
        <f>BLS_Table_3!B36</f>
        <v>2.7</v>
      </c>
      <c r="C37" s="1">
        <f>BLS_Table_3!C36</f>
        <v>3.1</v>
      </c>
      <c r="D37" s="1">
        <f>BLS_Table_3!D36</f>
        <v>3</v>
      </c>
      <c r="E37" s="1">
        <f>BLS_Table_3!E36</f>
        <v>2.9</v>
      </c>
      <c r="F37" s="1">
        <f t="shared" si="0"/>
        <v>0.19999999999999973</v>
      </c>
    </row>
    <row r="38" spans="1:6" x14ac:dyDescent="0.2">
      <c r="A38" s="8" t="s">
        <v>35</v>
      </c>
      <c r="B38" s="1">
        <f>BLS_Table_3!B37</f>
        <v>5.4</v>
      </c>
      <c r="C38" s="1">
        <f>BLS_Table_3!C37</f>
        <v>5.2</v>
      </c>
      <c r="D38" s="1">
        <f>BLS_Table_3!D37</f>
        <v>5</v>
      </c>
      <c r="E38" s="1">
        <f>BLS_Table_3!E37</f>
        <v>4.7</v>
      </c>
      <c r="F38" s="1">
        <f t="shared" si="0"/>
        <v>-0.70000000000000018</v>
      </c>
    </row>
    <row r="39" spans="1:6" x14ac:dyDescent="0.2">
      <c r="A39" s="8" t="s">
        <v>36</v>
      </c>
      <c r="B39" s="1">
        <f>BLS_Table_3!B38</f>
        <v>4.3</v>
      </c>
      <c r="C39" s="1">
        <f>BLS_Table_3!C38</f>
        <v>4.5</v>
      </c>
      <c r="D39" s="1">
        <f>BLS_Table_3!D38</f>
        <v>4.5</v>
      </c>
      <c r="E39" s="1">
        <f>BLS_Table_3!E38</f>
        <v>4.5999999999999996</v>
      </c>
      <c r="F39" s="1">
        <f t="shared" si="0"/>
        <v>0.29999999999999982</v>
      </c>
    </row>
    <row r="40" spans="1:6" x14ac:dyDescent="0.2">
      <c r="A40" s="8" t="s">
        <v>37</v>
      </c>
      <c r="B40" s="1">
        <f>BLS_Table_3!B39</f>
        <v>6.9</v>
      </c>
      <c r="C40" s="1">
        <f>BLS_Table_3!C39</f>
        <v>5.5</v>
      </c>
      <c r="D40" s="1">
        <f>BLS_Table_3!D39</f>
        <v>5.9</v>
      </c>
      <c r="E40" s="1">
        <f>BLS_Table_3!E39</f>
        <v>6.1</v>
      </c>
      <c r="F40" s="1">
        <f t="shared" si="0"/>
        <v>-0.80000000000000071</v>
      </c>
    </row>
    <row r="41" spans="1:6" x14ac:dyDescent="0.2">
      <c r="A41" s="8" t="s">
        <v>38</v>
      </c>
      <c r="B41" s="1">
        <f>BLS_Table_3!B40</f>
        <v>5.4</v>
      </c>
      <c r="C41" s="1">
        <f>BLS_Table_3!C40</f>
        <v>5.4</v>
      </c>
      <c r="D41" s="1">
        <f>BLS_Table_3!D40</f>
        <v>5.4</v>
      </c>
      <c r="E41" s="1">
        <f>BLS_Table_3!E40</f>
        <v>5.4</v>
      </c>
      <c r="F41" s="1">
        <f t="shared" si="0"/>
        <v>0</v>
      </c>
    </row>
    <row r="42" spans="1:6" x14ac:dyDescent="0.2">
      <c r="A42" s="8" t="s">
        <v>39</v>
      </c>
      <c r="B42" s="1">
        <f>BLS_Table_3!B41</f>
        <v>7.4</v>
      </c>
      <c r="C42" s="1">
        <f>BLS_Table_3!C41</f>
        <v>5.9</v>
      </c>
      <c r="D42" s="1">
        <f>BLS_Table_3!D41</f>
        <v>5.8</v>
      </c>
      <c r="E42" s="1">
        <f>BLS_Table_3!E41</f>
        <v>5.6</v>
      </c>
      <c r="F42" s="1">
        <f t="shared" si="0"/>
        <v>-1.8000000000000007</v>
      </c>
    </row>
    <row r="43" spans="1:6" x14ac:dyDescent="0.2">
      <c r="A43" s="8" t="s">
        <v>40</v>
      </c>
      <c r="B43" s="1">
        <f>BLS_Table_3!B42</f>
        <v>6.5</v>
      </c>
      <c r="C43" s="1">
        <f>BLS_Table_3!C42</f>
        <v>6.6</v>
      </c>
      <c r="D43" s="1">
        <f>BLS_Table_3!D42</f>
        <v>6.4</v>
      </c>
      <c r="E43" s="1">
        <f>BLS_Table_3!E42</f>
        <v>6</v>
      </c>
      <c r="F43" s="1">
        <f t="shared" si="0"/>
        <v>-0.5</v>
      </c>
    </row>
    <row r="44" spans="1:6" x14ac:dyDescent="0.2">
      <c r="A44" s="8" t="s">
        <v>41</v>
      </c>
      <c r="B44" s="1">
        <f>BLS_Table_3!B43</f>
        <v>3.3</v>
      </c>
      <c r="C44" s="1">
        <f>BLS_Table_3!C43</f>
        <v>3.8</v>
      </c>
      <c r="D44" s="1">
        <f>BLS_Table_3!D43</f>
        <v>3.8</v>
      </c>
      <c r="E44" s="1">
        <f>BLS_Table_3!E43</f>
        <v>3.7</v>
      </c>
      <c r="F44" s="1">
        <f t="shared" si="0"/>
        <v>0.40000000000000036</v>
      </c>
    </row>
    <row r="45" spans="1:6" x14ac:dyDescent="0.2">
      <c r="A45" s="8" t="s">
        <v>42</v>
      </c>
      <c r="B45" s="1">
        <f>BLS_Table_3!B44</f>
        <v>6.6</v>
      </c>
      <c r="C45" s="1">
        <f>BLS_Table_3!C44</f>
        <v>5.7</v>
      </c>
      <c r="D45" s="1">
        <f>BLS_Table_3!D44</f>
        <v>5.7</v>
      </c>
      <c r="E45" s="1">
        <f>BLS_Table_3!E44</f>
        <v>5.7</v>
      </c>
      <c r="F45" s="1">
        <f t="shared" si="0"/>
        <v>-0.89999999999999947</v>
      </c>
    </row>
    <row r="46" spans="1:6" x14ac:dyDescent="0.2">
      <c r="A46" s="8" t="s">
        <v>43</v>
      </c>
      <c r="B46" s="1">
        <f>BLS_Table_3!B45</f>
        <v>4.9000000000000004</v>
      </c>
      <c r="C46" s="1">
        <f>BLS_Table_3!C45</f>
        <v>4.2</v>
      </c>
      <c r="D46" s="1">
        <f>BLS_Table_3!D45</f>
        <v>4.2</v>
      </c>
      <c r="E46" s="1">
        <f>BLS_Table_3!E45</f>
        <v>4.0999999999999996</v>
      </c>
      <c r="F46" s="1">
        <f t="shared" si="0"/>
        <v>-0.80000000000000071</v>
      </c>
    </row>
    <row r="47" spans="1:6" x14ac:dyDescent="0.2">
      <c r="A47" s="8" t="s">
        <v>44</v>
      </c>
      <c r="B47" s="1">
        <f>BLS_Table_3!B46</f>
        <v>3.7</v>
      </c>
      <c r="C47" s="1">
        <f>BLS_Table_3!C46</f>
        <v>3.5</v>
      </c>
      <c r="D47" s="1">
        <f>BLS_Table_3!D46</f>
        <v>3.6</v>
      </c>
      <c r="E47" s="1">
        <f>BLS_Table_3!E46</f>
        <v>3.7</v>
      </c>
      <c r="F47" s="1">
        <f t="shared" si="0"/>
        <v>0</v>
      </c>
    </row>
    <row r="48" spans="1:6" x14ac:dyDescent="0.2">
      <c r="A48" s="8" t="s">
        <v>45</v>
      </c>
      <c r="B48" s="1">
        <f>BLS_Table_3!B47</f>
        <v>4.0999999999999996</v>
      </c>
      <c r="C48" s="1">
        <f>BLS_Table_3!C47</f>
        <v>3.6</v>
      </c>
      <c r="D48" s="1">
        <f>BLS_Table_3!D47</f>
        <v>3.6</v>
      </c>
      <c r="E48" s="1">
        <f>BLS_Table_3!E47</f>
        <v>3.6</v>
      </c>
      <c r="F48" s="1">
        <f t="shared" si="0"/>
        <v>-0.49999999999999956</v>
      </c>
    </row>
    <row r="49" spans="1:6" x14ac:dyDescent="0.2">
      <c r="A49" s="8" t="s">
        <v>46</v>
      </c>
      <c r="B49" s="1">
        <f>BLS_Table_3!B48</f>
        <v>5</v>
      </c>
      <c r="C49" s="1">
        <f>BLS_Table_3!C48</f>
        <v>4.9000000000000004</v>
      </c>
      <c r="D49" s="1">
        <f>BLS_Table_3!D48</f>
        <v>4.8</v>
      </c>
      <c r="E49" s="1">
        <f>BLS_Table_3!E48</f>
        <v>4.5</v>
      </c>
      <c r="F49" s="1">
        <f t="shared" si="0"/>
        <v>-0.5</v>
      </c>
    </row>
    <row r="50" spans="1:6" x14ac:dyDescent="0.2">
      <c r="A50" s="8" t="s">
        <v>47</v>
      </c>
      <c r="B50" s="1">
        <f>BLS_Table_3!B49</f>
        <v>6.2</v>
      </c>
      <c r="C50" s="1">
        <f>BLS_Table_3!C49</f>
        <v>5.3</v>
      </c>
      <c r="D50" s="1">
        <f>BLS_Table_3!D49</f>
        <v>5.3</v>
      </c>
      <c r="E50" s="1">
        <f>BLS_Table_3!E49</f>
        <v>5.3</v>
      </c>
      <c r="F50" s="1">
        <f t="shared" si="0"/>
        <v>-0.90000000000000036</v>
      </c>
    </row>
    <row r="51" spans="1:6" x14ac:dyDescent="0.2">
      <c r="A51" s="8" t="s">
        <v>48</v>
      </c>
      <c r="B51" s="1">
        <f>BLS_Table_3!B50</f>
        <v>6.4</v>
      </c>
      <c r="C51" s="1">
        <f>BLS_Table_3!C50</f>
        <v>7.4</v>
      </c>
      <c r="D51" s="1">
        <f>BLS_Table_3!D50</f>
        <v>7.5</v>
      </c>
      <c r="E51" s="1">
        <f>BLS_Table_3!E50</f>
        <v>7.6</v>
      </c>
      <c r="F51" s="1">
        <f t="shared" si="0"/>
        <v>1.1999999999999993</v>
      </c>
    </row>
    <row r="52" spans="1:6" x14ac:dyDescent="0.2">
      <c r="A52" s="8" t="s">
        <v>49</v>
      </c>
      <c r="B52" s="1">
        <f>BLS_Table_3!B51</f>
        <v>5.3</v>
      </c>
      <c r="C52" s="1">
        <f>BLS_Table_3!C51</f>
        <v>4.5999999999999996</v>
      </c>
      <c r="D52" s="1">
        <f>BLS_Table_3!D51</f>
        <v>4.5999999999999996</v>
      </c>
      <c r="E52" s="1">
        <f>BLS_Table_3!E51</f>
        <v>4.5</v>
      </c>
      <c r="F52" s="1">
        <f t="shared" si="0"/>
        <v>-0.79999999999999982</v>
      </c>
    </row>
    <row r="53" spans="1:6" x14ac:dyDescent="0.2">
      <c r="A53" s="8" t="s">
        <v>50</v>
      </c>
      <c r="B53" s="1">
        <f>BLS_Table_3!B52</f>
        <v>4.4000000000000004</v>
      </c>
      <c r="C53" s="1">
        <f>BLS_Table_3!C52</f>
        <v>4.2</v>
      </c>
      <c r="D53" s="1">
        <f>BLS_Table_3!D52</f>
        <v>4.0999999999999996</v>
      </c>
      <c r="E53" s="1">
        <f>BLS_Table_3!E52</f>
        <v>4</v>
      </c>
      <c r="F53" s="1">
        <f t="shared" si="0"/>
        <v>-0.40000000000000036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K9" sqref="K9"/>
    </sheetView>
  </sheetViews>
  <sheetFormatPr defaultRowHeight="12.75" x14ac:dyDescent="0.2"/>
  <cols>
    <col min="1" max="1" width="17.42578125" style="7" bestFit="1" customWidth="1"/>
    <col min="2" max="2" width="16" style="7" customWidth="1"/>
    <col min="3" max="4" width="11.28515625" style="7" bestFit="1" customWidth="1"/>
    <col min="5" max="5" width="17" style="7" customWidth="1"/>
    <col min="6" max="6" width="22.5703125" style="7" customWidth="1"/>
    <col min="7" max="16384" width="9.140625" style="7"/>
  </cols>
  <sheetData>
    <row r="1" spans="1:6" x14ac:dyDescent="0.2">
      <c r="A1" s="3"/>
      <c r="B1" s="4">
        <v>41852</v>
      </c>
      <c r="C1" s="4">
        <v>42156</v>
      </c>
      <c r="D1" s="4">
        <v>42186</v>
      </c>
      <c r="E1" s="6">
        <v>42217</v>
      </c>
      <c r="F1" s="5" t="s">
        <v>52</v>
      </c>
    </row>
    <row r="2" spans="1:6" x14ac:dyDescent="0.2">
      <c r="A2" s="8" t="s">
        <v>51</v>
      </c>
      <c r="B2" s="17">
        <v>139369</v>
      </c>
      <c r="C2" s="17">
        <v>141870</v>
      </c>
      <c r="D2" s="17">
        <v>142115</v>
      </c>
      <c r="E2" s="17">
        <v>142288</v>
      </c>
      <c r="F2" s="1">
        <f>((E2/B2)-1)*100</f>
        <v>2.0944399400153468</v>
      </c>
    </row>
    <row r="3" spans="1:6" x14ac:dyDescent="0.2">
      <c r="A3" s="8" t="s">
        <v>0</v>
      </c>
      <c r="B3" s="1">
        <f>BLS_T5_Total!B2</f>
        <v>1925.9</v>
      </c>
      <c r="C3" s="1">
        <f>BLS_T5_Total!C2</f>
        <v>1945.5</v>
      </c>
      <c r="D3" s="1">
        <f>BLS_T5_Total!D2</f>
        <v>1952.1</v>
      </c>
      <c r="E3" s="1">
        <f>BLS_T5_Total!E2</f>
        <v>1953.2</v>
      </c>
      <c r="F3" s="1">
        <f>((E3/B3)-1)*100</f>
        <v>1.4175190819876393</v>
      </c>
    </row>
    <row r="4" spans="1:6" x14ac:dyDescent="0.2">
      <c r="A4" s="8" t="s">
        <v>1</v>
      </c>
      <c r="B4" s="1">
        <f>BLS_T5_Total!B3</f>
        <v>337</v>
      </c>
      <c r="C4" s="1">
        <f>BLS_T5_Total!C3</f>
        <v>338</v>
      </c>
      <c r="D4" s="1">
        <f>BLS_T5_Total!D3</f>
        <v>337.4</v>
      </c>
      <c r="E4" s="1">
        <f>BLS_T5_Total!E3</f>
        <v>335.6</v>
      </c>
      <c r="F4" s="1">
        <f t="shared" ref="F4:F53" si="0">((E4/B4)-1)*100</f>
        <v>-0.41543026706231112</v>
      </c>
    </row>
    <row r="5" spans="1:6" x14ac:dyDescent="0.2">
      <c r="A5" s="8" t="s">
        <v>2</v>
      </c>
      <c r="B5" s="1">
        <f>BLS_T5_Total!B4</f>
        <v>2571.1</v>
      </c>
      <c r="C5" s="1">
        <f>BLS_T5_Total!C4</f>
        <v>2611.6</v>
      </c>
      <c r="D5" s="1">
        <f>BLS_T5_Total!D4</f>
        <v>2619.6</v>
      </c>
      <c r="E5" s="1">
        <f>BLS_T5_Total!E4</f>
        <v>2623.4</v>
      </c>
      <c r="F5" s="1">
        <f t="shared" si="0"/>
        <v>2.0341488079032466</v>
      </c>
    </row>
    <row r="6" spans="1:6" x14ac:dyDescent="0.2">
      <c r="A6" s="8" t="s">
        <v>3</v>
      </c>
      <c r="B6" s="1">
        <f>BLS_T5_Total!B5</f>
        <v>1188</v>
      </c>
      <c r="C6" s="1">
        <f>BLS_T5_Total!C5</f>
        <v>1212.5999999999999</v>
      </c>
      <c r="D6" s="1">
        <f>BLS_T5_Total!D5</f>
        <v>1213.0999999999999</v>
      </c>
      <c r="E6" s="1">
        <f>BLS_T5_Total!E5</f>
        <v>1214.8</v>
      </c>
      <c r="F6" s="1">
        <f t="shared" si="0"/>
        <v>2.2558922558922445</v>
      </c>
    </row>
    <row r="7" spans="1:6" x14ac:dyDescent="0.2">
      <c r="A7" s="8" t="s">
        <v>4</v>
      </c>
      <c r="B7" s="1">
        <f>BLS_T5_Total!B6</f>
        <v>15715.1</v>
      </c>
      <c r="C7" s="1">
        <f>BLS_T5_Total!C6</f>
        <v>16068.4</v>
      </c>
      <c r="D7" s="1">
        <f>BLS_T5_Total!D6</f>
        <v>16148.9</v>
      </c>
      <c r="E7" s="1">
        <f>BLS_T5_Total!E6</f>
        <v>16185.1</v>
      </c>
      <c r="F7" s="1">
        <f t="shared" si="0"/>
        <v>2.9907541154685635</v>
      </c>
    </row>
    <row r="8" spans="1:6" x14ac:dyDescent="0.2">
      <c r="A8" s="8" t="s">
        <v>5</v>
      </c>
      <c r="B8" s="1">
        <f>BLS_T5_Total!B7</f>
        <v>2475.5</v>
      </c>
      <c r="C8" s="1">
        <f>BLS_T5_Total!C7</f>
        <v>2519.5</v>
      </c>
      <c r="D8" s="1">
        <f>BLS_T5_Total!D7</f>
        <v>2520.1</v>
      </c>
      <c r="E8" s="1">
        <f>BLS_T5_Total!E7</f>
        <v>2522.5</v>
      </c>
      <c r="F8" s="1">
        <f t="shared" si="0"/>
        <v>1.8986063421531085</v>
      </c>
    </row>
    <row r="9" spans="1:6" x14ac:dyDescent="0.2">
      <c r="A9" s="8" t="s">
        <v>6</v>
      </c>
      <c r="B9" s="1">
        <f>BLS_T5_Total!B8</f>
        <v>1665.7</v>
      </c>
      <c r="C9" s="1">
        <f>BLS_T5_Total!C8</f>
        <v>1691.9</v>
      </c>
      <c r="D9" s="1">
        <f>BLS_T5_Total!D8</f>
        <v>1695.7</v>
      </c>
      <c r="E9" s="1">
        <f>BLS_T5_Total!E8</f>
        <v>1698.9</v>
      </c>
      <c r="F9" s="1">
        <f t="shared" si="0"/>
        <v>1.9931560304977003</v>
      </c>
    </row>
    <row r="10" spans="1:6" x14ac:dyDescent="0.2">
      <c r="A10" s="8" t="s">
        <v>7</v>
      </c>
      <c r="B10" s="1">
        <f>BLS_T5_Total!B9</f>
        <v>438.3</v>
      </c>
      <c r="C10" s="1">
        <f>BLS_T5_Total!C9</f>
        <v>445</v>
      </c>
      <c r="D10" s="1">
        <f>BLS_T5_Total!D9</f>
        <v>446.6</v>
      </c>
      <c r="E10" s="1">
        <f>BLS_T5_Total!E9</f>
        <v>444.1</v>
      </c>
      <c r="F10" s="1">
        <f t="shared" si="0"/>
        <v>1.3232945471138624</v>
      </c>
    </row>
    <row r="11" spans="1:6" x14ac:dyDescent="0.2">
      <c r="A11" s="8" t="s">
        <v>8</v>
      </c>
      <c r="B11" s="1">
        <f>BLS_T5_Total!B10</f>
        <v>750.5</v>
      </c>
      <c r="C11" s="1">
        <f>BLS_T5_Total!C10</f>
        <v>765.5</v>
      </c>
      <c r="D11" s="1">
        <f>BLS_T5_Total!D10</f>
        <v>765.3</v>
      </c>
      <c r="E11" s="1">
        <f>BLS_T5_Total!E10</f>
        <v>764.5</v>
      </c>
      <c r="F11" s="1">
        <f t="shared" si="0"/>
        <v>1.865423051299131</v>
      </c>
    </row>
    <row r="12" spans="1:6" x14ac:dyDescent="0.2">
      <c r="A12" s="8" t="s">
        <v>9</v>
      </c>
      <c r="B12" s="1">
        <f>BLS_T5_Total!B11</f>
        <v>7857.7</v>
      </c>
      <c r="C12" s="1">
        <f>BLS_T5_Total!C11</f>
        <v>8074.5</v>
      </c>
      <c r="D12" s="1">
        <f>BLS_T5_Total!D11</f>
        <v>8099.6</v>
      </c>
      <c r="E12" s="1">
        <f>BLS_T5_Total!E11</f>
        <v>8119.2</v>
      </c>
      <c r="F12" s="1">
        <f t="shared" si="0"/>
        <v>3.3279458365679471</v>
      </c>
    </row>
    <row r="13" spans="1:6" x14ac:dyDescent="0.2">
      <c r="A13" s="8" t="s">
        <v>10</v>
      </c>
      <c r="B13" s="1">
        <f>BLS_T5_Total!B12</f>
        <v>4177.1000000000004</v>
      </c>
      <c r="C13" s="1">
        <f>BLS_T5_Total!C12</f>
        <v>4247.6000000000004</v>
      </c>
      <c r="D13" s="1">
        <f>BLS_T5_Total!D12</f>
        <v>4258.1000000000004</v>
      </c>
      <c r="E13" s="1">
        <f>BLS_T5_Total!E12</f>
        <v>4260.3</v>
      </c>
      <c r="F13" s="1">
        <f t="shared" si="0"/>
        <v>1.9918125014962484</v>
      </c>
    </row>
    <row r="14" spans="1:6" x14ac:dyDescent="0.2">
      <c r="A14" s="8" t="s">
        <v>11</v>
      </c>
      <c r="B14" s="1">
        <f>BLS_T5_Total!B13</f>
        <v>628.5</v>
      </c>
      <c r="C14" s="1">
        <f>BLS_T5_Total!C13</f>
        <v>634.70000000000005</v>
      </c>
      <c r="D14" s="1">
        <f>BLS_T5_Total!D13</f>
        <v>633.1</v>
      </c>
      <c r="E14" s="1">
        <f>BLS_T5_Total!E13</f>
        <v>641.29999999999995</v>
      </c>
      <c r="F14" s="1">
        <f t="shared" si="0"/>
        <v>2.0365950676213052</v>
      </c>
    </row>
    <row r="15" spans="1:6" x14ac:dyDescent="0.2">
      <c r="A15" s="8" t="s">
        <v>12</v>
      </c>
      <c r="B15" s="1">
        <f>BLS_T5_Total!B14</f>
        <v>656</v>
      </c>
      <c r="C15" s="1">
        <f>BLS_T5_Total!C14</f>
        <v>672.2</v>
      </c>
      <c r="D15" s="1">
        <f>BLS_T5_Total!D14</f>
        <v>673.7</v>
      </c>
      <c r="E15" s="1">
        <f>BLS_T5_Total!E14</f>
        <v>675.2</v>
      </c>
      <c r="F15" s="1">
        <f t="shared" si="0"/>
        <v>2.9268292682926855</v>
      </c>
    </row>
    <row r="16" spans="1:6" x14ac:dyDescent="0.2">
      <c r="A16" s="8" t="s">
        <v>13</v>
      </c>
      <c r="B16" s="1">
        <f>BLS_T5_Total!B15</f>
        <v>5879.2</v>
      </c>
      <c r="C16" s="1">
        <f>BLS_T5_Total!C15</f>
        <v>5922.1</v>
      </c>
      <c r="D16" s="1">
        <f>BLS_T5_Total!D15</f>
        <v>5921.3</v>
      </c>
      <c r="E16" s="1">
        <f>BLS_T5_Total!E15</f>
        <v>5920.4</v>
      </c>
      <c r="F16" s="1">
        <f t="shared" si="0"/>
        <v>0.70077561573003155</v>
      </c>
    </row>
    <row r="17" spans="1:6" x14ac:dyDescent="0.2">
      <c r="A17" s="8" t="s">
        <v>14</v>
      </c>
      <c r="B17" s="1">
        <f>BLS_T5_Total!B16</f>
        <v>2981.4</v>
      </c>
      <c r="C17" s="1">
        <f>BLS_T5_Total!C16</f>
        <v>3042.9</v>
      </c>
      <c r="D17" s="1">
        <f>BLS_T5_Total!D16</f>
        <v>3050.3</v>
      </c>
      <c r="E17" s="1">
        <f>BLS_T5_Total!E16</f>
        <v>3057</v>
      </c>
      <c r="F17" s="1">
        <f t="shared" si="0"/>
        <v>2.5357214731334343</v>
      </c>
    </row>
    <row r="18" spans="1:6" x14ac:dyDescent="0.2">
      <c r="A18" s="8" t="s">
        <v>15</v>
      </c>
      <c r="B18" s="1">
        <f>BLS_T5_Total!B17</f>
        <v>1549.8</v>
      </c>
      <c r="C18" s="1">
        <f>BLS_T5_Total!C17</f>
        <v>1569.3</v>
      </c>
      <c r="D18" s="1">
        <f>BLS_T5_Total!D17</f>
        <v>1576.7</v>
      </c>
      <c r="E18" s="1">
        <f>BLS_T5_Total!E17</f>
        <v>1575.9</v>
      </c>
      <c r="F18" s="1">
        <f t="shared" si="0"/>
        <v>1.6840882694541426</v>
      </c>
    </row>
    <row r="19" spans="1:6" x14ac:dyDescent="0.2">
      <c r="A19" s="8" t="s">
        <v>16</v>
      </c>
      <c r="B19" s="1">
        <f>BLS_T5_Total!B18</f>
        <v>1395.4</v>
      </c>
      <c r="C19" s="1">
        <f>BLS_T5_Total!C18</f>
        <v>1404.5</v>
      </c>
      <c r="D19" s="1">
        <f>BLS_T5_Total!D18</f>
        <v>1399.4</v>
      </c>
      <c r="E19" s="1">
        <f>BLS_T5_Total!E18</f>
        <v>1396.4</v>
      </c>
      <c r="F19" s="1">
        <f>((E19/B19)-1)*100</f>
        <v>7.1664038985241874E-2</v>
      </c>
    </row>
    <row r="20" spans="1:6" x14ac:dyDescent="0.2">
      <c r="A20" s="8" t="s">
        <v>17</v>
      </c>
      <c r="B20" s="1">
        <f>BLS_T5_Total!B19</f>
        <v>1861.6</v>
      </c>
      <c r="C20" s="1">
        <f>BLS_T5_Total!C19</f>
        <v>1894.9</v>
      </c>
      <c r="D20" s="1">
        <f>BLS_T5_Total!D19</f>
        <v>1892.1</v>
      </c>
      <c r="E20" s="1">
        <f>BLS_T5_Total!E19</f>
        <v>1895.7</v>
      </c>
      <c r="F20" s="1">
        <f t="shared" si="0"/>
        <v>1.8317576278470193</v>
      </c>
    </row>
    <row r="21" spans="1:6" x14ac:dyDescent="0.2">
      <c r="A21" s="8" t="s">
        <v>18</v>
      </c>
      <c r="B21" s="1">
        <f>BLS_T5_Total!B20</f>
        <v>1985.2</v>
      </c>
      <c r="C21" s="1">
        <f>BLS_T5_Total!C20</f>
        <v>1994</v>
      </c>
      <c r="D21" s="1">
        <f>BLS_T5_Total!D20</f>
        <v>1987.8</v>
      </c>
      <c r="E21" s="1">
        <f>BLS_T5_Total!E20</f>
        <v>1992.2</v>
      </c>
      <c r="F21" s="1">
        <f t="shared" si="0"/>
        <v>0.35260930888576514</v>
      </c>
    </row>
    <row r="22" spans="1:6" x14ac:dyDescent="0.2">
      <c r="A22" s="8" t="s">
        <v>19</v>
      </c>
      <c r="B22" s="1">
        <f>BLS_T5_Total!B21</f>
        <v>605.29999999999995</v>
      </c>
      <c r="C22" s="1">
        <f>BLS_T5_Total!C21</f>
        <v>610</v>
      </c>
      <c r="D22" s="1">
        <f>BLS_T5_Total!D21</f>
        <v>609.5</v>
      </c>
      <c r="E22" s="1">
        <f>BLS_T5_Total!E21</f>
        <v>611.79999999999995</v>
      </c>
      <c r="F22" s="1">
        <f t="shared" si="0"/>
        <v>1.0738476788369367</v>
      </c>
    </row>
    <row r="23" spans="1:6" x14ac:dyDescent="0.2">
      <c r="A23" s="8" t="s">
        <v>20</v>
      </c>
      <c r="B23" s="1">
        <f>BLS_T5_Total!B22</f>
        <v>2621.4</v>
      </c>
      <c r="C23" s="1">
        <f>BLS_T5_Total!C22</f>
        <v>2661.9</v>
      </c>
      <c r="D23" s="1">
        <f>BLS_T5_Total!D22</f>
        <v>2671.6</v>
      </c>
      <c r="E23" s="1">
        <f>BLS_T5_Total!E22</f>
        <v>2674.3</v>
      </c>
      <c r="F23" s="1">
        <f t="shared" si="0"/>
        <v>2.0180056458380946</v>
      </c>
    </row>
    <row r="24" spans="1:6" x14ac:dyDescent="0.2">
      <c r="A24" s="8" t="s">
        <v>21</v>
      </c>
      <c r="B24" s="1">
        <f>BLS_T5_Total!B23</f>
        <v>3412.2</v>
      </c>
      <c r="C24" s="1">
        <f>BLS_T5_Total!C23</f>
        <v>3484.9</v>
      </c>
      <c r="D24" s="1">
        <f>BLS_T5_Total!D23</f>
        <v>3495.2</v>
      </c>
      <c r="E24" s="1">
        <f>BLS_T5_Total!E23</f>
        <v>3502.4</v>
      </c>
      <c r="F24" s="1">
        <f t="shared" si="0"/>
        <v>2.6434558349452075</v>
      </c>
    </row>
    <row r="25" spans="1:6" x14ac:dyDescent="0.2">
      <c r="A25" s="8" t="s">
        <v>22</v>
      </c>
      <c r="B25" s="1">
        <f>BLS_T5_Total!B24</f>
        <v>4188.8999999999996</v>
      </c>
      <c r="C25" s="1">
        <f>BLS_T5_Total!C24</f>
        <v>4270.7</v>
      </c>
      <c r="D25" s="1">
        <f>BLS_T5_Total!D24</f>
        <v>4277.6000000000004</v>
      </c>
      <c r="E25" s="1">
        <f>BLS_T5_Total!E24</f>
        <v>4280.2</v>
      </c>
      <c r="F25" s="1">
        <f t="shared" si="0"/>
        <v>2.179569815464677</v>
      </c>
    </row>
    <row r="26" spans="1:6" x14ac:dyDescent="0.2">
      <c r="A26" s="8" t="s">
        <v>23</v>
      </c>
      <c r="B26" s="1">
        <f>BLS_T5_Total!B25</f>
        <v>2829.8</v>
      </c>
      <c r="C26" s="1">
        <f>BLS_T5_Total!C25</f>
        <v>2857.2</v>
      </c>
      <c r="D26" s="1">
        <f>BLS_T5_Total!D25</f>
        <v>2856.1</v>
      </c>
      <c r="E26" s="1">
        <f>BLS_T5_Total!E25</f>
        <v>2863.4</v>
      </c>
      <c r="F26" s="1">
        <f t="shared" si="0"/>
        <v>1.1873630645275357</v>
      </c>
    </row>
    <row r="27" spans="1:6" x14ac:dyDescent="0.2">
      <c r="A27" s="8" t="s">
        <v>24</v>
      </c>
      <c r="B27" s="1">
        <f>BLS_T5_Total!B26</f>
        <v>1119.5</v>
      </c>
      <c r="C27" s="1">
        <f>BLS_T5_Total!C26</f>
        <v>1130</v>
      </c>
      <c r="D27" s="1">
        <f>BLS_T5_Total!D26</f>
        <v>1132</v>
      </c>
      <c r="E27" s="1">
        <f>BLS_T5_Total!E26</f>
        <v>1131.2</v>
      </c>
      <c r="F27" s="1">
        <f t="shared" si="0"/>
        <v>1.0451094238499437</v>
      </c>
    </row>
    <row r="28" spans="1:6" x14ac:dyDescent="0.2">
      <c r="A28" s="8" t="s">
        <v>25</v>
      </c>
      <c r="B28" s="1">
        <f>BLS_T5_Total!B27</f>
        <v>2740.5</v>
      </c>
      <c r="C28" s="1">
        <f>BLS_T5_Total!C27</f>
        <v>2763.6</v>
      </c>
      <c r="D28" s="1">
        <f>BLS_T5_Total!D27</f>
        <v>2771.7</v>
      </c>
      <c r="E28" s="1">
        <f>BLS_T5_Total!E27</f>
        <v>2771.3</v>
      </c>
      <c r="F28" s="1">
        <f t="shared" si="0"/>
        <v>1.1238825031928634</v>
      </c>
    </row>
    <row r="29" spans="1:6" x14ac:dyDescent="0.2">
      <c r="A29" s="8" t="s">
        <v>26</v>
      </c>
      <c r="B29" s="1">
        <f>BLS_T5_Total!B28</f>
        <v>454.6</v>
      </c>
      <c r="C29" s="1">
        <f>BLS_T5_Total!C28</f>
        <v>456.9</v>
      </c>
      <c r="D29" s="1">
        <f>BLS_T5_Total!D28</f>
        <v>457.4</v>
      </c>
      <c r="E29" s="1">
        <f>BLS_T5_Total!E28</f>
        <v>458.1</v>
      </c>
      <c r="F29" s="1">
        <f t="shared" si="0"/>
        <v>0.76990761108666206</v>
      </c>
    </row>
    <row r="30" spans="1:6" x14ac:dyDescent="0.2">
      <c r="A30" s="8" t="s">
        <v>27</v>
      </c>
      <c r="B30" s="1">
        <f>BLS_T5_Total!B29</f>
        <v>994.1</v>
      </c>
      <c r="C30" s="1">
        <f>BLS_T5_Total!C29</f>
        <v>996.6</v>
      </c>
      <c r="D30" s="1">
        <f>BLS_T5_Total!D29</f>
        <v>996.4</v>
      </c>
      <c r="E30" s="1">
        <f>BLS_T5_Total!E29</f>
        <v>1002.8</v>
      </c>
      <c r="F30" s="1">
        <f t="shared" si="0"/>
        <v>0.87516346444018733</v>
      </c>
    </row>
    <row r="31" spans="1:6" x14ac:dyDescent="0.2">
      <c r="A31" s="8" t="s">
        <v>28</v>
      </c>
      <c r="B31" s="1">
        <f>BLS_T5_Total!B30</f>
        <v>1223.4000000000001</v>
      </c>
      <c r="C31" s="1">
        <f>BLS_T5_Total!C30</f>
        <v>1257.0999999999999</v>
      </c>
      <c r="D31" s="1">
        <f>BLS_T5_Total!D30</f>
        <v>1260</v>
      </c>
      <c r="E31" s="1">
        <f>BLS_T5_Total!E30</f>
        <v>1263.5999999999999</v>
      </c>
      <c r="F31" s="1">
        <f t="shared" si="0"/>
        <v>3.2859244727807546</v>
      </c>
    </row>
    <row r="32" spans="1:6" x14ac:dyDescent="0.2">
      <c r="A32" s="8" t="s">
        <v>29</v>
      </c>
      <c r="B32" s="1">
        <f>BLS_T5_Total!B31</f>
        <v>642.6</v>
      </c>
      <c r="C32" s="1">
        <f>BLS_T5_Total!C31</f>
        <v>653.9</v>
      </c>
      <c r="D32" s="1">
        <f>BLS_T5_Total!D31</f>
        <v>657.6</v>
      </c>
      <c r="E32" s="1">
        <f>BLS_T5_Total!E31</f>
        <v>653.70000000000005</v>
      </c>
      <c r="F32" s="1">
        <f t="shared" si="0"/>
        <v>1.7273576097105448</v>
      </c>
    </row>
    <row r="33" spans="1:6" x14ac:dyDescent="0.2">
      <c r="A33" s="8" t="s">
        <v>30</v>
      </c>
      <c r="B33" s="1">
        <f>BLS_T5_Total!B32</f>
        <v>3967.1</v>
      </c>
      <c r="C33" s="1">
        <f>BLS_T5_Total!C32</f>
        <v>3999.6</v>
      </c>
      <c r="D33" s="1">
        <f>BLS_T5_Total!D32</f>
        <v>3989.1</v>
      </c>
      <c r="E33" s="1">
        <f>BLS_T5_Total!E32</f>
        <v>4002.7</v>
      </c>
      <c r="F33" s="1">
        <f t="shared" si="0"/>
        <v>0.8973809583826986</v>
      </c>
    </row>
    <row r="34" spans="1:6" x14ac:dyDescent="0.2">
      <c r="A34" s="8" t="s">
        <v>31</v>
      </c>
      <c r="B34" s="1">
        <f>BLS_T5_Total!B33</f>
        <v>822.2</v>
      </c>
      <c r="C34" s="1">
        <f>BLS_T5_Total!C33</f>
        <v>826.8</v>
      </c>
      <c r="D34" s="1">
        <f>BLS_T5_Total!D33</f>
        <v>825.7</v>
      </c>
      <c r="E34" s="1">
        <f>BLS_T5_Total!E33</f>
        <v>824.8</v>
      </c>
      <c r="F34" s="1">
        <f t="shared" si="0"/>
        <v>0.31622476283141854</v>
      </c>
    </row>
    <row r="35" spans="1:6" x14ac:dyDescent="0.2">
      <c r="A35" s="8" t="s">
        <v>32</v>
      </c>
      <c r="B35" s="1">
        <f>BLS_T5_Total!B34</f>
        <v>9118.7000000000007</v>
      </c>
      <c r="C35" s="1">
        <f>BLS_T5_Total!C34</f>
        <v>9249.2999999999993</v>
      </c>
      <c r="D35" s="1">
        <f>BLS_T5_Total!D34</f>
        <v>9262.9</v>
      </c>
      <c r="E35" s="1">
        <f>BLS_T5_Total!E34</f>
        <v>9249.2000000000007</v>
      </c>
      <c r="F35" s="1">
        <f t="shared" si="0"/>
        <v>1.4311250507199391</v>
      </c>
    </row>
    <row r="36" spans="1:6" x14ac:dyDescent="0.2">
      <c r="A36" s="8" t="s">
        <v>33</v>
      </c>
      <c r="B36" s="1">
        <f>BLS_T5_Total!B35</f>
        <v>4151.3999999999996</v>
      </c>
      <c r="C36" s="1">
        <f>BLS_T5_Total!C35</f>
        <v>4238.3999999999996</v>
      </c>
      <c r="D36" s="1">
        <f>BLS_T5_Total!D35</f>
        <v>4257.8999999999996</v>
      </c>
      <c r="E36" s="1">
        <f>BLS_T5_Total!E35</f>
        <v>4258.6000000000004</v>
      </c>
      <c r="F36" s="1">
        <f t="shared" si="0"/>
        <v>2.5822614057908311</v>
      </c>
    </row>
    <row r="37" spans="1:6" x14ac:dyDescent="0.2">
      <c r="A37" s="8" t="s">
        <v>34</v>
      </c>
      <c r="B37" s="1">
        <f>BLS_T5_Total!B36</f>
        <v>464.1</v>
      </c>
      <c r="C37" s="1">
        <f>BLS_T5_Total!C36</f>
        <v>463.1</v>
      </c>
      <c r="D37" s="1">
        <f>BLS_T5_Total!D36</f>
        <v>461.2</v>
      </c>
      <c r="E37" s="1">
        <f>BLS_T5_Total!E36</f>
        <v>460.9</v>
      </c>
      <c r="F37" s="1">
        <f t="shared" si="0"/>
        <v>-0.68950657185952169</v>
      </c>
    </row>
    <row r="38" spans="1:6" x14ac:dyDescent="0.2">
      <c r="A38" s="8" t="s">
        <v>35</v>
      </c>
      <c r="B38" s="1">
        <f>BLS_T5_Total!B37</f>
        <v>5352.5</v>
      </c>
      <c r="C38" s="1">
        <f>BLS_T5_Total!C37</f>
        <v>5384.2</v>
      </c>
      <c r="D38" s="1">
        <f>BLS_T5_Total!D37</f>
        <v>5396.5</v>
      </c>
      <c r="E38" s="1">
        <f>BLS_T5_Total!E37</f>
        <v>5411.1</v>
      </c>
      <c r="F38" s="1">
        <f t="shared" si="0"/>
        <v>1.0948155067725507</v>
      </c>
    </row>
    <row r="39" spans="1:6" x14ac:dyDescent="0.2">
      <c r="A39" s="8" t="s">
        <v>36</v>
      </c>
      <c r="B39" s="1">
        <f>BLS_T5_Total!B38</f>
        <v>1657.3</v>
      </c>
      <c r="C39" s="1">
        <f>BLS_T5_Total!C38</f>
        <v>1655.2</v>
      </c>
      <c r="D39" s="1">
        <f>BLS_T5_Total!D38</f>
        <v>1665.2</v>
      </c>
      <c r="E39" s="1">
        <f>BLS_T5_Total!E38</f>
        <v>1661.6</v>
      </c>
      <c r="F39" s="1">
        <f t="shared" si="0"/>
        <v>0.25945815483015</v>
      </c>
    </row>
    <row r="40" spans="1:6" x14ac:dyDescent="0.2">
      <c r="A40" s="8" t="s">
        <v>37</v>
      </c>
      <c r="B40" s="1">
        <f>BLS_T5_Total!B39</f>
        <v>1723.6</v>
      </c>
      <c r="C40" s="1">
        <f>BLS_T5_Total!C39</f>
        <v>1771.5</v>
      </c>
      <c r="D40" s="1">
        <f>BLS_T5_Total!D39</f>
        <v>1778.9</v>
      </c>
      <c r="E40" s="1">
        <f>BLS_T5_Total!E39</f>
        <v>1783.3</v>
      </c>
      <c r="F40" s="1">
        <f t="shared" si="0"/>
        <v>3.4636806683685295</v>
      </c>
    </row>
    <row r="41" spans="1:6" x14ac:dyDescent="0.2">
      <c r="A41" s="8" t="s">
        <v>38</v>
      </c>
      <c r="B41" s="1">
        <f>BLS_T5_Total!B40</f>
        <v>5798.4</v>
      </c>
      <c r="C41" s="1">
        <f>BLS_T5_Total!C40</f>
        <v>5848.1</v>
      </c>
      <c r="D41" s="1">
        <f>BLS_T5_Total!D40</f>
        <v>5858.6</v>
      </c>
      <c r="E41" s="1">
        <f>BLS_T5_Total!E40</f>
        <v>5855.7</v>
      </c>
      <c r="F41" s="1">
        <f t="shared" si="0"/>
        <v>0.98820364238410008</v>
      </c>
    </row>
    <row r="42" spans="1:6" x14ac:dyDescent="0.2">
      <c r="A42" s="8" t="s">
        <v>39</v>
      </c>
      <c r="B42" s="1">
        <f>BLS_T5_Total!B41</f>
        <v>479.4</v>
      </c>
      <c r="C42" s="1">
        <f>BLS_T5_Total!C41</f>
        <v>482.9</v>
      </c>
      <c r="D42" s="1">
        <f>BLS_T5_Total!D41</f>
        <v>485.8</v>
      </c>
      <c r="E42" s="1">
        <f>BLS_T5_Total!E41</f>
        <v>485</v>
      </c>
      <c r="F42" s="1">
        <f t="shared" si="0"/>
        <v>1.1681268251981791</v>
      </c>
    </row>
    <row r="43" spans="1:6" x14ac:dyDescent="0.2">
      <c r="A43" s="8" t="s">
        <v>40</v>
      </c>
      <c r="B43" s="1">
        <f>BLS_T5_Total!B42</f>
        <v>1949.5</v>
      </c>
      <c r="C43" s="1">
        <f>BLS_T5_Total!C42</f>
        <v>1998.5</v>
      </c>
      <c r="D43" s="1">
        <f>BLS_T5_Total!D42</f>
        <v>2003.6</v>
      </c>
      <c r="E43" s="1">
        <f>BLS_T5_Total!E42</f>
        <v>2007.9</v>
      </c>
      <c r="F43" s="1">
        <f t="shared" si="0"/>
        <v>2.9956399076686457</v>
      </c>
    </row>
    <row r="44" spans="1:6" x14ac:dyDescent="0.2">
      <c r="A44" s="8" t="s">
        <v>41</v>
      </c>
      <c r="B44" s="1">
        <f>BLS_T5_Total!B43</f>
        <v>424</v>
      </c>
      <c r="C44" s="1">
        <f>BLS_T5_Total!C43</f>
        <v>433.1</v>
      </c>
      <c r="D44" s="1">
        <f>BLS_T5_Total!D43</f>
        <v>433.3</v>
      </c>
      <c r="E44" s="1">
        <f>BLS_T5_Total!E43</f>
        <v>430.3</v>
      </c>
      <c r="F44" s="1">
        <f t="shared" si="0"/>
        <v>1.485849056603783</v>
      </c>
    </row>
    <row r="45" spans="1:6" x14ac:dyDescent="0.2">
      <c r="A45" s="8" t="s">
        <v>42</v>
      </c>
      <c r="B45" s="1">
        <f>BLS_T5_Total!B44</f>
        <v>2825</v>
      </c>
      <c r="C45" s="1">
        <f>BLS_T5_Total!C44</f>
        <v>2867.6</v>
      </c>
      <c r="D45" s="1">
        <f>BLS_T5_Total!D44</f>
        <v>2870.8</v>
      </c>
      <c r="E45" s="1">
        <f>BLS_T5_Total!E44</f>
        <v>2877.5</v>
      </c>
      <c r="F45" s="1">
        <f t="shared" si="0"/>
        <v>1.8584070796460184</v>
      </c>
    </row>
    <row r="46" spans="1:6" x14ac:dyDescent="0.2">
      <c r="A46" s="8" t="s">
        <v>43</v>
      </c>
      <c r="B46" s="1">
        <f>BLS_T5_Total!B45</f>
        <v>11591.3</v>
      </c>
      <c r="C46" s="1">
        <f>BLS_T5_Total!C45</f>
        <v>11796.9</v>
      </c>
      <c r="D46" s="1">
        <f>BLS_T5_Total!D45</f>
        <v>11822.7</v>
      </c>
      <c r="E46" s="1">
        <f>BLS_T5_Total!E45</f>
        <v>11809</v>
      </c>
      <c r="F46" s="1">
        <f t="shared" si="0"/>
        <v>1.8781327374841617</v>
      </c>
    </row>
    <row r="47" spans="1:6" x14ac:dyDescent="0.2">
      <c r="A47" s="8" t="s">
        <v>44</v>
      </c>
      <c r="B47" s="1">
        <f>BLS_T5_Total!B46</f>
        <v>1331.5</v>
      </c>
      <c r="C47" s="1">
        <f>BLS_T5_Total!C46</f>
        <v>1381.2</v>
      </c>
      <c r="D47" s="1">
        <f>BLS_T5_Total!D46</f>
        <v>1387</v>
      </c>
      <c r="E47" s="1">
        <f>BLS_T5_Total!E46</f>
        <v>1384.9</v>
      </c>
      <c r="F47" s="1">
        <f t="shared" si="0"/>
        <v>4.0105144573788998</v>
      </c>
    </row>
    <row r="48" spans="1:6" x14ac:dyDescent="0.2">
      <c r="A48" s="8" t="s">
        <v>45</v>
      </c>
      <c r="B48" s="1">
        <f>BLS_T5_Total!B47</f>
        <v>310.39999999999998</v>
      </c>
      <c r="C48" s="1">
        <f>BLS_T5_Total!C47</f>
        <v>315</v>
      </c>
      <c r="D48" s="1">
        <f>BLS_T5_Total!D47</f>
        <v>314.5</v>
      </c>
      <c r="E48" s="1">
        <f>BLS_T5_Total!E47</f>
        <v>314.7</v>
      </c>
      <c r="F48" s="1">
        <f t="shared" si="0"/>
        <v>1.3853092783505216</v>
      </c>
    </row>
    <row r="49" spans="1:6" x14ac:dyDescent="0.2">
      <c r="A49" s="8" t="s">
        <v>46</v>
      </c>
      <c r="B49" s="1">
        <f>BLS_T5_Total!B48</f>
        <v>3776.8</v>
      </c>
      <c r="C49" s="1">
        <f>BLS_T5_Total!C48</f>
        <v>3820</v>
      </c>
      <c r="D49" s="1">
        <f>BLS_T5_Total!D48</f>
        <v>3817</v>
      </c>
      <c r="E49" s="1">
        <f>BLS_T5_Total!E48</f>
        <v>3817.9</v>
      </c>
      <c r="F49" s="1">
        <f t="shared" si="0"/>
        <v>1.0882228341453137</v>
      </c>
    </row>
    <row r="50" spans="1:6" x14ac:dyDescent="0.2">
      <c r="A50" s="8" t="s">
        <v>47</v>
      </c>
      <c r="B50" s="1">
        <f>BLS_T5_Total!B49</f>
        <v>3089.5</v>
      </c>
      <c r="C50" s="1">
        <f>BLS_T5_Total!C49</f>
        <v>3176.5</v>
      </c>
      <c r="D50" s="1">
        <f>BLS_T5_Total!D49</f>
        <v>3187.4</v>
      </c>
      <c r="E50" s="1">
        <f>BLS_T5_Total!E49</f>
        <v>3189</v>
      </c>
      <c r="F50" s="1">
        <f t="shared" si="0"/>
        <v>3.2205858553163935</v>
      </c>
    </row>
    <row r="51" spans="1:6" x14ac:dyDescent="0.2">
      <c r="A51" s="8" t="s">
        <v>48</v>
      </c>
      <c r="B51" s="1">
        <f>BLS_T5_Total!B50</f>
        <v>761.7</v>
      </c>
      <c r="C51" s="1">
        <f>BLS_T5_Total!C50</f>
        <v>744.4</v>
      </c>
      <c r="D51" s="1">
        <f>BLS_T5_Total!D50</f>
        <v>741.5</v>
      </c>
      <c r="E51" s="1">
        <f>BLS_T5_Total!E50</f>
        <v>742.2</v>
      </c>
      <c r="F51" s="1">
        <f t="shared" si="0"/>
        <v>-2.5600630169357985</v>
      </c>
    </row>
    <row r="52" spans="1:6" x14ac:dyDescent="0.2">
      <c r="A52" s="8" t="s">
        <v>49</v>
      </c>
      <c r="B52" s="1">
        <f>BLS_T5_Total!B51</f>
        <v>2851</v>
      </c>
      <c r="C52" s="1">
        <f>BLS_T5_Total!C51</f>
        <v>2877.2</v>
      </c>
      <c r="D52" s="1">
        <f>BLS_T5_Total!D51</f>
        <v>2891.5</v>
      </c>
      <c r="E52" s="1">
        <f>BLS_T5_Total!E51</f>
        <v>2898.6</v>
      </c>
      <c r="F52" s="1">
        <f t="shared" si="0"/>
        <v>1.6695896176780023</v>
      </c>
    </row>
    <row r="53" spans="1:6" x14ac:dyDescent="0.2">
      <c r="A53" s="8" t="s">
        <v>50</v>
      </c>
      <c r="B53" s="1">
        <f>BLS_T5_Total!B52</f>
        <v>292.5</v>
      </c>
      <c r="C53" s="1">
        <f>BLS_T5_Total!C52</f>
        <v>291.60000000000002</v>
      </c>
      <c r="D53" s="1">
        <f>BLS_T5_Total!D52</f>
        <v>293.60000000000002</v>
      </c>
      <c r="E53" s="1">
        <f>BLS_T5_Total!E52</f>
        <v>292.89999999999998</v>
      </c>
      <c r="F53" s="1">
        <f t="shared" si="0"/>
        <v>0.13675213675212738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28" workbookViewId="0">
      <selection activeCell="H55" sqref="H55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6" x14ac:dyDescent="0.2">
      <c r="A1" s="3"/>
      <c r="B1" s="4">
        <v>41852</v>
      </c>
      <c r="C1" s="4">
        <v>42156</v>
      </c>
      <c r="D1" s="4">
        <v>42186</v>
      </c>
      <c r="E1" s="6">
        <v>42217</v>
      </c>
      <c r="F1" s="5" t="s">
        <v>52</v>
      </c>
    </row>
    <row r="2" spans="1:6" x14ac:dyDescent="0.2">
      <c r="A2" s="8" t="s">
        <v>51</v>
      </c>
      <c r="B2" s="17">
        <v>21865</v>
      </c>
      <c r="C2" s="17">
        <v>21941</v>
      </c>
      <c r="D2" s="17">
        <v>21962</v>
      </c>
      <c r="E2" s="17">
        <v>21995</v>
      </c>
      <c r="F2" s="1">
        <f>((E2/B2)-1)*100</f>
        <v>0.59455751200547802</v>
      </c>
    </row>
    <row r="3" spans="1:6" x14ac:dyDescent="0.2">
      <c r="A3" s="8" t="s">
        <v>0</v>
      </c>
      <c r="B3" s="7">
        <f>BLS_T5_GOV!B2</f>
        <v>378.2</v>
      </c>
      <c r="C3" s="7">
        <f>BLS_T5_GOV!C2</f>
        <v>378.2</v>
      </c>
      <c r="D3" s="7">
        <f>BLS_T5_GOV!D2</f>
        <v>381.7</v>
      </c>
      <c r="E3" s="7">
        <f>BLS_T5_GOV!E2</f>
        <v>381.2</v>
      </c>
      <c r="F3" s="1">
        <f>((E3/B3)-1)*100</f>
        <v>0.79323109465891939</v>
      </c>
    </row>
    <row r="4" spans="1:6" x14ac:dyDescent="0.2">
      <c r="A4" s="8" t="s">
        <v>1</v>
      </c>
      <c r="B4" s="7">
        <f>BLS_T5_GOV!B3</f>
        <v>82.1</v>
      </c>
      <c r="C4" s="7">
        <f>BLS_T5_GOV!C3</f>
        <v>81.7</v>
      </c>
      <c r="D4" s="7">
        <f>BLS_T5_GOV!D3</f>
        <v>81.8</v>
      </c>
      <c r="E4" s="7">
        <f>BLS_T5_GOV!E3</f>
        <v>81.8</v>
      </c>
      <c r="F4" s="1">
        <f t="shared" ref="F4:F53" si="0">((E4/B4)-1)*100</f>
        <v>-0.36540803897685548</v>
      </c>
    </row>
    <row r="5" spans="1:6" x14ac:dyDescent="0.2">
      <c r="A5" s="8" t="s">
        <v>2</v>
      </c>
      <c r="B5" s="7">
        <f>BLS_T5_GOV!B4</f>
        <v>410.3</v>
      </c>
      <c r="C5" s="7">
        <f>BLS_T5_GOV!C4</f>
        <v>406.5</v>
      </c>
      <c r="D5" s="7">
        <f>BLS_T5_GOV!D4</f>
        <v>403.7</v>
      </c>
      <c r="E5" s="7">
        <f>BLS_T5_GOV!E4</f>
        <v>405.2</v>
      </c>
      <c r="F5" s="1">
        <f t="shared" si="0"/>
        <v>-1.2429929320009858</v>
      </c>
    </row>
    <row r="6" spans="1:6" x14ac:dyDescent="0.2">
      <c r="A6" s="8" t="s">
        <v>3</v>
      </c>
      <c r="B6" s="7">
        <f>BLS_T5_GOV!B5</f>
        <v>213.9</v>
      </c>
      <c r="C6" s="7">
        <f>BLS_T5_GOV!C5</f>
        <v>213.5</v>
      </c>
      <c r="D6" s="7">
        <f>BLS_T5_GOV!D5</f>
        <v>213.9</v>
      </c>
      <c r="E6" s="7">
        <f>BLS_T5_GOV!E5</f>
        <v>213.6</v>
      </c>
      <c r="F6" s="1">
        <f t="shared" si="0"/>
        <v>-0.14025245441795509</v>
      </c>
    </row>
    <row r="7" spans="1:6" x14ac:dyDescent="0.2">
      <c r="A7" s="8" t="s">
        <v>4</v>
      </c>
      <c r="B7" s="7">
        <f>BLS_T5_GOV!B6</f>
        <v>2418</v>
      </c>
      <c r="C7" s="7">
        <f>BLS_T5_GOV!C6</f>
        <v>2432.1999999999998</v>
      </c>
      <c r="D7" s="7">
        <f>BLS_T5_GOV!D6</f>
        <v>2424.5</v>
      </c>
      <c r="E7" s="7">
        <f>BLS_T5_GOV!E6</f>
        <v>2455.8000000000002</v>
      </c>
      <c r="F7" s="1">
        <f t="shared" si="0"/>
        <v>1.5632754342431943</v>
      </c>
    </row>
    <row r="8" spans="1:6" x14ac:dyDescent="0.2">
      <c r="A8" s="8" t="s">
        <v>5</v>
      </c>
      <c r="B8" s="7">
        <f>BLS_T5_GOV!B7</f>
        <v>407.6</v>
      </c>
      <c r="C8" s="7">
        <f>BLS_T5_GOV!C7</f>
        <v>414.6</v>
      </c>
      <c r="D8" s="7">
        <f>BLS_T5_GOV!D7</f>
        <v>416.9</v>
      </c>
      <c r="E8" s="7">
        <f>BLS_T5_GOV!E7</f>
        <v>417.7</v>
      </c>
      <c r="F8" s="1">
        <f>((E8/B8)-1)*100</f>
        <v>2.4779195289499345</v>
      </c>
    </row>
    <row r="9" spans="1:6" x14ac:dyDescent="0.2">
      <c r="A9" s="8" t="s">
        <v>6</v>
      </c>
      <c r="B9" s="7">
        <f>BLS_T5_GOV!B8</f>
        <v>238.2</v>
      </c>
      <c r="C9" s="7">
        <f>BLS_T5_GOV!C8</f>
        <v>237.9</v>
      </c>
      <c r="D9" s="7">
        <f>BLS_T5_GOV!D8</f>
        <v>239</v>
      </c>
      <c r="E9" s="7">
        <f>BLS_T5_GOV!E8</f>
        <v>240.3</v>
      </c>
      <c r="F9" s="1">
        <f t="shared" si="0"/>
        <v>0.88161209068011726</v>
      </c>
    </row>
    <row r="10" spans="1:6" x14ac:dyDescent="0.2">
      <c r="A10" s="8" t="s">
        <v>7</v>
      </c>
      <c r="B10" s="7">
        <f>BLS_T5_GOV!B9</f>
        <v>64.400000000000006</v>
      </c>
      <c r="C10" s="7">
        <f>BLS_T5_GOV!C9</f>
        <v>65.2</v>
      </c>
      <c r="D10" s="7">
        <f>BLS_T5_GOV!D9</f>
        <v>66</v>
      </c>
      <c r="E10" s="7">
        <f>BLS_T5_GOV!E9</f>
        <v>65.5</v>
      </c>
      <c r="F10" s="1">
        <f t="shared" si="0"/>
        <v>1.7080745341614856</v>
      </c>
    </row>
    <row r="11" spans="1:6" x14ac:dyDescent="0.2">
      <c r="A11" s="8" t="s">
        <v>8</v>
      </c>
      <c r="B11" s="7">
        <f>BLS_T5_GOV!B10</f>
        <v>233</v>
      </c>
      <c r="C11" s="7">
        <f>BLS_T5_GOV!C10</f>
        <v>236.5</v>
      </c>
      <c r="D11" s="7">
        <f>BLS_T5_GOV!D10</f>
        <v>236.7</v>
      </c>
      <c r="E11" s="7">
        <f>BLS_T5_GOV!E10</f>
        <v>235.5</v>
      </c>
      <c r="F11" s="1">
        <f t="shared" si="0"/>
        <v>1.0729613733905685</v>
      </c>
    </row>
    <row r="12" spans="1:6" x14ac:dyDescent="0.2">
      <c r="A12" s="8" t="s">
        <v>9</v>
      </c>
      <c r="B12" s="7">
        <f>BLS_T5_GOV!B11</f>
        <v>1071.5</v>
      </c>
      <c r="C12" s="7">
        <f>BLS_T5_GOV!C11</f>
        <v>1074.0999999999999</v>
      </c>
      <c r="D12" s="7">
        <f>BLS_T5_GOV!D11</f>
        <v>1079.2</v>
      </c>
      <c r="E12" s="7">
        <f>BLS_T5_GOV!E11</f>
        <v>1078.7</v>
      </c>
      <c r="F12" s="1">
        <f t="shared" si="0"/>
        <v>0.67195520298646283</v>
      </c>
    </row>
    <row r="13" spans="1:6" x14ac:dyDescent="0.2">
      <c r="A13" s="8" t="s">
        <v>10</v>
      </c>
      <c r="B13" s="7">
        <f>BLS_T5_GOV!B12</f>
        <v>689.5</v>
      </c>
      <c r="C13" s="7">
        <f>BLS_T5_GOV!C12</f>
        <v>680.9</v>
      </c>
      <c r="D13" s="7">
        <f>BLS_T5_GOV!D12</f>
        <v>684.9</v>
      </c>
      <c r="E13" s="7">
        <f>BLS_T5_GOV!E12</f>
        <v>682.4</v>
      </c>
      <c r="F13" s="1">
        <f t="shared" si="0"/>
        <v>-1.0297316896301756</v>
      </c>
    </row>
    <row r="14" spans="1:6" x14ac:dyDescent="0.2">
      <c r="A14" s="8" t="s">
        <v>11</v>
      </c>
      <c r="B14" s="7">
        <f>BLS_T5_GOV!B13</f>
        <v>128.9</v>
      </c>
      <c r="C14" s="7">
        <f>BLS_T5_GOV!C13</f>
        <v>124.3</v>
      </c>
      <c r="D14" s="7">
        <f>BLS_T5_GOV!D13</f>
        <v>123.5</v>
      </c>
      <c r="E14" s="7">
        <f>BLS_T5_GOV!E13</f>
        <v>129.4</v>
      </c>
      <c r="F14" s="1">
        <f t="shared" si="0"/>
        <v>0.38789759503490284</v>
      </c>
    </row>
    <row r="15" spans="1:6" x14ac:dyDescent="0.2">
      <c r="A15" s="8" t="s">
        <v>12</v>
      </c>
      <c r="B15" s="7">
        <f>BLS_T5_GOV!B14</f>
        <v>118.4</v>
      </c>
      <c r="C15" s="7">
        <f>BLS_T5_GOV!C14</f>
        <v>119.8</v>
      </c>
      <c r="D15" s="7">
        <f>BLS_T5_GOV!D14</f>
        <v>120.7</v>
      </c>
      <c r="E15" s="7">
        <f>BLS_T5_GOV!E14</f>
        <v>122.4</v>
      </c>
      <c r="F15" s="1">
        <f t="shared" si="0"/>
        <v>3.3783783783783772</v>
      </c>
    </row>
    <row r="16" spans="1:6" x14ac:dyDescent="0.2">
      <c r="A16" s="8" t="s">
        <v>13</v>
      </c>
      <c r="B16" s="7">
        <f>BLS_T5_GOV!B15</f>
        <v>828.3</v>
      </c>
      <c r="C16" s="7">
        <f>BLS_T5_GOV!C15</f>
        <v>826.3</v>
      </c>
      <c r="D16" s="7">
        <f>BLS_T5_GOV!D15</f>
        <v>828.9</v>
      </c>
      <c r="E16" s="7">
        <f>BLS_T5_GOV!E15</f>
        <v>827.5</v>
      </c>
      <c r="F16" s="1">
        <f t="shared" si="0"/>
        <v>-9.6583363515634346E-2</v>
      </c>
    </row>
    <row r="17" spans="1:6" x14ac:dyDescent="0.2">
      <c r="A17" s="8" t="s">
        <v>14</v>
      </c>
      <c r="B17" s="7">
        <f>BLS_T5_GOV!B16</f>
        <v>426.6</v>
      </c>
      <c r="C17" s="7">
        <f>BLS_T5_GOV!C16</f>
        <v>432.9</v>
      </c>
      <c r="D17" s="7">
        <f>BLS_T5_GOV!D16</f>
        <v>429.6</v>
      </c>
      <c r="E17" s="7">
        <f>BLS_T5_GOV!E16</f>
        <v>441.8</v>
      </c>
      <c r="F17" s="1">
        <f t="shared" si="0"/>
        <v>3.5630567276136782</v>
      </c>
    </row>
    <row r="18" spans="1:6" x14ac:dyDescent="0.2">
      <c r="A18" s="8" t="s">
        <v>15</v>
      </c>
      <c r="B18" s="7">
        <f>BLS_T5_GOV!B17</f>
        <v>256.7</v>
      </c>
      <c r="C18" s="7">
        <f>BLS_T5_GOV!C17</f>
        <v>257.60000000000002</v>
      </c>
      <c r="D18" s="7">
        <f>BLS_T5_GOV!D17</f>
        <v>259.5</v>
      </c>
      <c r="E18" s="7">
        <f>BLS_T5_GOV!E17</f>
        <v>257.7</v>
      </c>
      <c r="F18" s="1">
        <f t="shared" si="0"/>
        <v>0.38955979742889557</v>
      </c>
    </row>
    <row r="19" spans="1:6" x14ac:dyDescent="0.2">
      <c r="A19" s="8" t="s">
        <v>16</v>
      </c>
      <c r="B19" s="7">
        <f>BLS_T5_GOV!B18</f>
        <v>256.60000000000002</v>
      </c>
      <c r="C19" s="7">
        <f>BLS_T5_GOV!C18</f>
        <v>254.8</v>
      </c>
      <c r="D19" s="7">
        <f>BLS_T5_GOV!D18</f>
        <v>254.2</v>
      </c>
      <c r="E19" s="7">
        <f>BLS_T5_GOV!E18</f>
        <v>253.2</v>
      </c>
      <c r="F19" s="1">
        <f t="shared" si="0"/>
        <v>-1.3250194855806807</v>
      </c>
    </row>
    <row r="20" spans="1:6" x14ac:dyDescent="0.2">
      <c r="A20" s="8" t="s">
        <v>17</v>
      </c>
      <c r="B20" s="7">
        <f>BLS_T5_GOV!B19</f>
        <v>324.60000000000002</v>
      </c>
      <c r="C20" s="7">
        <f>BLS_T5_GOV!C19</f>
        <v>324.89999999999998</v>
      </c>
      <c r="D20" s="7">
        <f>BLS_T5_GOV!D19</f>
        <v>327.3</v>
      </c>
      <c r="E20" s="7">
        <f>BLS_T5_GOV!E19</f>
        <v>328.8</v>
      </c>
      <c r="F20" s="1">
        <f t="shared" si="0"/>
        <v>1.2939001848428777</v>
      </c>
    </row>
    <row r="21" spans="1:6" x14ac:dyDescent="0.2">
      <c r="A21" s="8" t="s">
        <v>18</v>
      </c>
      <c r="B21" s="7">
        <f>BLS_T5_GOV!B20</f>
        <v>327.60000000000002</v>
      </c>
      <c r="C21" s="7">
        <f>BLS_T5_GOV!C20</f>
        <v>323.8</v>
      </c>
      <c r="D21" s="7">
        <f>BLS_T5_GOV!D20</f>
        <v>321.3</v>
      </c>
      <c r="E21" s="7">
        <f>BLS_T5_GOV!E20</f>
        <v>323.39999999999998</v>
      </c>
      <c r="F21" s="1">
        <f t="shared" si="0"/>
        <v>-1.2820512820512997</v>
      </c>
    </row>
    <row r="22" spans="1:6" x14ac:dyDescent="0.2">
      <c r="A22" s="8" t="s">
        <v>19</v>
      </c>
      <c r="B22" s="7">
        <f>BLS_T5_GOV!B21</f>
        <v>99.9</v>
      </c>
      <c r="C22" s="7">
        <f>BLS_T5_GOV!C21</f>
        <v>99.4</v>
      </c>
      <c r="D22" s="7">
        <f>BLS_T5_GOV!D21</f>
        <v>99.4</v>
      </c>
      <c r="E22" s="7">
        <f>BLS_T5_GOV!E21</f>
        <v>99.6</v>
      </c>
      <c r="F22" s="1">
        <f t="shared" si="0"/>
        <v>-0.30030030030031574</v>
      </c>
    </row>
    <row r="23" spans="1:6" x14ac:dyDescent="0.2">
      <c r="A23" s="8" t="s">
        <v>20</v>
      </c>
      <c r="B23" s="7">
        <f>BLS_T5_GOV!B22</f>
        <v>503.1</v>
      </c>
      <c r="C23" s="7">
        <f>BLS_T5_GOV!C22</f>
        <v>506.9</v>
      </c>
      <c r="D23" s="7">
        <f>BLS_T5_GOV!D22</f>
        <v>506.7</v>
      </c>
      <c r="E23" s="7">
        <f>BLS_T5_GOV!E22</f>
        <v>512.1</v>
      </c>
      <c r="F23" s="1">
        <f t="shared" si="0"/>
        <v>1.7889087656529412</v>
      </c>
    </row>
    <row r="24" spans="1:6" x14ac:dyDescent="0.2">
      <c r="A24" s="8" t="s">
        <v>21</v>
      </c>
      <c r="B24" s="7">
        <f>BLS_T5_GOV!B23</f>
        <v>450.8</v>
      </c>
      <c r="C24" s="7">
        <f>BLS_T5_GOV!C23</f>
        <v>460.3</v>
      </c>
      <c r="D24" s="7">
        <f>BLS_T5_GOV!D23</f>
        <v>461.9</v>
      </c>
      <c r="E24" s="7">
        <f>BLS_T5_GOV!E23</f>
        <v>460.1</v>
      </c>
      <c r="F24" s="1">
        <f t="shared" si="0"/>
        <v>2.0629991126885461</v>
      </c>
    </row>
    <row r="25" spans="1:6" x14ac:dyDescent="0.2">
      <c r="A25" s="8" t="s">
        <v>22</v>
      </c>
      <c r="B25" s="7">
        <f>BLS_T5_GOV!B24</f>
        <v>597.70000000000005</v>
      </c>
      <c r="C25" s="7">
        <f>BLS_T5_GOV!C24</f>
        <v>588</v>
      </c>
      <c r="D25" s="7">
        <f>BLS_T5_GOV!D24</f>
        <v>588.29999999999995</v>
      </c>
      <c r="E25" s="7">
        <f>BLS_T5_GOV!E24</f>
        <v>589.79999999999995</v>
      </c>
      <c r="F25" s="1">
        <f t="shared" si="0"/>
        <v>-1.321733311025608</v>
      </c>
    </row>
    <row r="26" spans="1:6" x14ac:dyDescent="0.2">
      <c r="A26" s="8" t="s">
        <v>23</v>
      </c>
      <c r="B26" s="7">
        <f>BLS_T5_GOV!B25</f>
        <v>426.1</v>
      </c>
      <c r="C26" s="7">
        <f>BLS_T5_GOV!C25</f>
        <v>417.7</v>
      </c>
      <c r="D26" s="7">
        <f>BLS_T5_GOV!D25</f>
        <v>422.3</v>
      </c>
      <c r="E26" s="7">
        <f>BLS_T5_GOV!E25</f>
        <v>417.3</v>
      </c>
      <c r="F26" s="1">
        <f t="shared" si="0"/>
        <v>-2.0652429007275264</v>
      </c>
    </row>
    <row r="27" spans="1:6" x14ac:dyDescent="0.2">
      <c r="A27" s="8" t="s">
        <v>24</v>
      </c>
      <c r="B27" s="7">
        <f>BLS_T5_GOV!B26</f>
        <v>245.3</v>
      </c>
      <c r="C27" s="7">
        <f>BLS_T5_GOV!C26</f>
        <v>247</v>
      </c>
      <c r="D27" s="7">
        <f>BLS_T5_GOV!D26</f>
        <v>248.3</v>
      </c>
      <c r="E27" s="7">
        <f>BLS_T5_GOV!E26</f>
        <v>248.7</v>
      </c>
      <c r="F27" s="1">
        <f t="shared" si="0"/>
        <v>1.3860578883000407</v>
      </c>
    </row>
    <row r="28" spans="1:6" x14ac:dyDescent="0.2">
      <c r="A28" s="8" t="s">
        <v>25</v>
      </c>
      <c r="B28" s="7">
        <f>BLS_T5_GOV!B27</f>
        <v>432.1</v>
      </c>
      <c r="C28" s="7">
        <f>BLS_T5_GOV!C27</f>
        <v>437.1</v>
      </c>
      <c r="D28" s="7">
        <f>BLS_T5_GOV!D27</f>
        <v>447.5</v>
      </c>
      <c r="E28" s="7">
        <f>BLS_T5_GOV!E27</f>
        <v>445.4</v>
      </c>
      <c r="F28" s="1">
        <f t="shared" si="0"/>
        <v>3.0779912057393943</v>
      </c>
    </row>
    <row r="29" spans="1:6" x14ac:dyDescent="0.2">
      <c r="A29" s="8" t="s">
        <v>26</v>
      </c>
      <c r="B29" s="7">
        <f>BLS_T5_GOV!B28</f>
        <v>89.3</v>
      </c>
      <c r="C29" s="7">
        <f>BLS_T5_GOV!C28</f>
        <v>89.2</v>
      </c>
      <c r="D29" s="7">
        <f>BLS_T5_GOV!D28</f>
        <v>87.5</v>
      </c>
      <c r="E29" s="7">
        <f>BLS_T5_GOV!E28</f>
        <v>87.7</v>
      </c>
      <c r="F29" s="1">
        <f t="shared" si="0"/>
        <v>-1.7917133258678497</v>
      </c>
    </row>
    <row r="30" spans="1:6" x14ac:dyDescent="0.2">
      <c r="A30" s="8" t="s">
        <v>27</v>
      </c>
      <c r="B30" s="7">
        <f>BLS_T5_GOV!B29</f>
        <v>170</v>
      </c>
      <c r="C30" s="7">
        <f>BLS_T5_GOV!C29</f>
        <v>171.8</v>
      </c>
      <c r="D30" s="7">
        <f>BLS_T5_GOV!D29</f>
        <v>171.7</v>
      </c>
      <c r="E30" s="7">
        <f>BLS_T5_GOV!E29</f>
        <v>172.6</v>
      </c>
      <c r="F30" s="1">
        <f t="shared" si="0"/>
        <v>1.529411764705868</v>
      </c>
    </row>
    <row r="31" spans="1:6" x14ac:dyDescent="0.2">
      <c r="A31" s="8" t="s">
        <v>28</v>
      </c>
      <c r="B31" s="7">
        <f>BLS_T5_GOV!B30</f>
        <v>153.30000000000001</v>
      </c>
      <c r="C31" s="7">
        <f>BLS_T5_GOV!C30</f>
        <v>155</v>
      </c>
      <c r="D31" s="7">
        <f>BLS_T5_GOV!D30</f>
        <v>153.80000000000001</v>
      </c>
      <c r="E31" s="7">
        <f>BLS_T5_GOV!E30</f>
        <v>154.30000000000001</v>
      </c>
      <c r="F31" s="1">
        <f t="shared" si="0"/>
        <v>0.65231572080886036</v>
      </c>
    </row>
    <row r="32" spans="1:6" x14ac:dyDescent="0.2">
      <c r="A32" s="8" t="s">
        <v>29</v>
      </c>
      <c r="B32" s="7">
        <f>BLS_T5_GOV!B31</f>
        <v>90.8</v>
      </c>
      <c r="C32" s="7">
        <f>BLS_T5_GOV!C31</f>
        <v>88.3</v>
      </c>
      <c r="D32" s="7">
        <f>BLS_T5_GOV!D31</f>
        <v>88.2</v>
      </c>
      <c r="E32" s="7">
        <f>BLS_T5_GOV!E31</f>
        <v>87</v>
      </c>
      <c r="F32" s="1">
        <f t="shared" si="0"/>
        <v>-4.1850220264317173</v>
      </c>
    </row>
    <row r="33" spans="1:6" x14ac:dyDescent="0.2">
      <c r="A33" s="8" t="s">
        <v>30</v>
      </c>
      <c r="B33" s="7">
        <f>BLS_T5_GOV!B32</f>
        <v>621.9</v>
      </c>
      <c r="C33" s="7">
        <f>BLS_T5_GOV!C32</f>
        <v>621.6</v>
      </c>
      <c r="D33" s="7">
        <f>BLS_T5_GOV!D32</f>
        <v>620.29999999999995</v>
      </c>
      <c r="E33" s="7">
        <f>BLS_T5_GOV!E32</f>
        <v>620.1</v>
      </c>
      <c r="F33" s="1">
        <f t="shared" si="0"/>
        <v>-0.28943560057886897</v>
      </c>
    </row>
    <row r="34" spans="1:6" x14ac:dyDescent="0.2">
      <c r="A34" s="8" t="s">
        <v>31</v>
      </c>
      <c r="B34" s="7">
        <f>BLS_T5_GOV!B33</f>
        <v>192.6</v>
      </c>
      <c r="C34" s="7">
        <f>BLS_T5_GOV!C33</f>
        <v>192.2</v>
      </c>
      <c r="D34" s="7">
        <f>BLS_T5_GOV!D33</f>
        <v>188.8</v>
      </c>
      <c r="E34" s="7">
        <f>BLS_T5_GOV!E33</f>
        <v>189.9</v>
      </c>
      <c r="F34" s="1">
        <f t="shared" si="0"/>
        <v>-1.4018691588784993</v>
      </c>
    </row>
    <row r="35" spans="1:6" x14ac:dyDescent="0.2">
      <c r="A35" s="8" t="s">
        <v>32</v>
      </c>
      <c r="B35" s="7">
        <f>BLS_T5_GOV!B34</f>
        <v>1438.7</v>
      </c>
      <c r="C35" s="7">
        <f>BLS_T5_GOV!C34</f>
        <v>1436.9</v>
      </c>
      <c r="D35" s="7">
        <f>BLS_T5_GOV!D34</f>
        <v>1436.6</v>
      </c>
      <c r="E35" s="7">
        <f>BLS_T5_GOV!E34</f>
        <v>1438.9</v>
      </c>
      <c r="F35" s="1">
        <f t="shared" si="0"/>
        <v>1.3901438798913368E-2</v>
      </c>
    </row>
    <row r="36" spans="1:6" x14ac:dyDescent="0.2">
      <c r="A36" s="8" t="s">
        <v>33</v>
      </c>
      <c r="B36" s="7">
        <f>BLS_T5_GOV!B35</f>
        <v>717.1</v>
      </c>
      <c r="C36" s="7">
        <f>BLS_T5_GOV!C35</f>
        <v>708.2</v>
      </c>
      <c r="D36" s="7">
        <f>BLS_T5_GOV!D35</f>
        <v>715.9</v>
      </c>
      <c r="E36" s="7">
        <f>BLS_T5_GOV!E35</f>
        <v>712.3</v>
      </c>
      <c r="F36" s="1">
        <f t="shared" si="0"/>
        <v>-0.66936271091898591</v>
      </c>
    </row>
    <row r="37" spans="1:6" x14ac:dyDescent="0.2">
      <c r="A37" s="8" t="s">
        <v>34</v>
      </c>
      <c r="B37" s="7">
        <f>BLS_T5_GOV!B36</f>
        <v>80.7</v>
      </c>
      <c r="C37" s="7">
        <f>BLS_T5_GOV!C36</f>
        <v>81.8</v>
      </c>
      <c r="D37" s="7">
        <f>BLS_T5_GOV!D36</f>
        <v>81.7</v>
      </c>
      <c r="E37" s="7">
        <f>BLS_T5_GOV!E36</f>
        <v>81.400000000000006</v>
      </c>
      <c r="F37" s="1">
        <f t="shared" si="0"/>
        <v>0.86741016109046498</v>
      </c>
    </row>
    <row r="38" spans="1:6" x14ac:dyDescent="0.2">
      <c r="A38" s="8" t="s">
        <v>35</v>
      </c>
      <c r="B38" s="7">
        <f>BLS_T5_GOV!B37</f>
        <v>762.4</v>
      </c>
      <c r="C38" s="7">
        <f>BLS_T5_GOV!C37</f>
        <v>752.1</v>
      </c>
      <c r="D38" s="7">
        <f>BLS_T5_GOV!D37</f>
        <v>777.3</v>
      </c>
      <c r="E38" s="7">
        <f>BLS_T5_GOV!E37</f>
        <v>775.1</v>
      </c>
      <c r="F38" s="1">
        <f t="shared" si="0"/>
        <v>1.6657922350472143</v>
      </c>
    </row>
    <row r="39" spans="1:6" x14ac:dyDescent="0.2">
      <c r="A39" s="8" t="s">
        <v>36</v>
      </c>
      <c r="B39" s="7">
        <f>BLS_T5_GOV!B38</f>
        <v>348.3</v>
      </c>
      <c r="C39" s="7">
        <f>BLS_T5_GOV!C38</f>
        <v>348.9</v>
      </c>
      <c r="D39" s="7">
        <f>BLS_T5_GOV!D38</f>
        <v>350.3</v>
      </c>
      <c r="E39" s="7">
        <f>BLS_T5_GOV!E38</f>
        <v>349.7</v>
      </c>
      <c r="F39" s="1">
        <f t="shared" si="0"/>
        <v>0.40195233993682855</v>
      </c>
    </row>
    <row r="40" spans="1:6" x14ac:dyDescent="0.2">
      <c r="A40" s="8" t="s">
        <v>37</v>
      </c>
      <c r="B40" s="7">
        <f>BLS_T5_GOV!B39</f>
        <v>294.7</v>
      </c>
      <c r="C40" s="7">
        <f>BLS_T5_GOV!C39</f>
        <v>301.39999999999998</v>
      </c>
      <c r="D40" s="7">
        <f>BLS_T5_GOV!D39</f>
        <v>300.60000000000002</v>
      </c>
      <c r="E40" s="7">
        <f>BLS_T5_GOV!E39</f>
        <v>302.2</v>
      </c>
      <c r="F40" s="1">
        <f t="shared" si="0"/>
        <v>2.5449609772650206</v>
      </c>
    </row>
    <row r="41" spans="1:6" x14ac:dyDescent="0.2">
      <c r="A41" s="8" t="s">
        <v>38</v>
      </c>
      <c r="B41" s="7">
        <f>BLS_T5_GOV!B40</f>
        <v>710.3</v>
      </c>
      <c r="C41" s="7">
        <f>BLS_T5_GOV!C40</f>
        <v>706.4</v>
      </c>
      <c r="D41" s="7">
        <f>BLS_T5_GOV!D40</f>
        <v>708.8</v>
      </c>
      <c r="E41" s="7">
        <f>BLS_T5_GOV!E40</f>
        <v>714.2</v>
      </c>
      <c r="F41" s="1">
        <f t="shared" si="0"/>
        <v>0.54906377586936284</v>
      </c>
    </row>
    <row r="42" spans="1:6" x14ac:dyDescent="0.2">
      <c r="A42" s="8" t="s">
        <v>39</v>
      </c>
      <c r="B42" s="7">
        <f>BLS_T5_GOV!B41</f>
        <v>59.8</v>
      </c>
      <c r="C42" s="7">
        <f>BLS_T5_GOV!C41</f>
        <v>59.6</v>
      </c>
      <c r="D42" s="7">
        <f>BLS_T5_GOV!D41</f>
        <v>60.6</v>
      </c>
      <c r="E42" s="7">
        <f>BLS_T5_GOV!E41</f>
        <v>60</v>
      </c>
      <c r="F42" s="1">
        <f t="shared" si="0"/>
        <v>0.33444816053511683</v>
      </c>
    </row>
    <row r="43" spans="1:6" x14ac:dyDescent="0.2">
      <c r="A43" s="8" t="s">
        <v>40</v>
      </c>
      <c r="B43" s="7">
        <f>BLS_T5_GOV!B42</f>
        <v>357.4</v>
      </c>
      <c r="C43" s="7">
        <f>BLS_T5_GOV!C42</f>
        <v>360.4</v>
      </c>
      <c r="D43" s="7">
        <f>BLS_T5_GOV!D42</f>
        <v>360.6</v>
      </c>
      <c r="E43" s="7">
        <f>BLS_T5_GOV!E42</f>
        <v>362</v>
      </c>
      <c r="F43" s="1">
        <f t="shared" si="0"/>
        <v>1.2870733072188001</v>
      </c>
    </row>
    <row r="44" spans="1:6" x14ac:dyDescent="0.2">
      <c r="A44" s="8" t="s">
        <v>41</v>
      </c>
      <c r="B44" s="7">
        <f>BLS_T5_GOV!B43</f>
        <v>77.900000000000006</v>
      </c>
      <c r="C44" s="7">
        <f>BLS_T5_GOV!C43</f>
        <v>78.900000000000006</v>
      </c>
      <c r="D44" s="7">
        <f>BLS_T5_GOV!D43</f>
        <v>79</v>
      </c>
      <c r="E44" s="7">
        <f>BLS_T5_GOV!E43</f>
        <v>77.599999999999994</v>
      </c>
      <c r="F44" s="1">
        <f t="shared" si="0"/>
        <v>-0.38510911424904926</v>
      </c>
    </row>
    <row r="45" spans="1:6" x14ac:dyDescent="0.2">
      <c r="A45" s="8" t="s">
        <v>42</v>
      </c>
      <c r="B45" s="7">
        <f>BLS_T5_GOV!B44</f>
        <v>424.2</v>
      </c>
      <c r="C45" s="7">
        <f>BLS_T5_GOV!C44</f>
        <v>424.1</v>
      </c>
      <c r="D45" s="7">
        <f>BLS_T5_GOV!D44</f>
        <v>421.2</v>
      </c>
      <c r="E45" s="7">
        <f>BLS_T5_GOV!E44</f>
        <v>424.4</v>
      </c>
      <c r="F45" s="1">
        <f t="shared" si="0"/>
        <v>4.7147571900052476E-2</v>
      </c>
    </row>
    <row r="46" spans="1:6" x14ac:dyDescent="0.2">
      <c r="A46" s="8" t="s">
        <v>43</v>
      </c>
      <c r="B46" s="7">
        <f>BLS_T5_GOV!B45</f>
        <v>1830.2</v>
      </c>
      <c r="C46" s="7">
        <f>BLS_T5_GOV!C45</f>
        <v>1846</v>
      </c>
      <c r="D46" s="7">
        <f>BLS_T5_GOV!D45</f>
        <v>1857.4</v>
      </c>
      <c r="E46" s="7">
        <f>BLS_T5_GOV!E45</f>
        <v>1851.2</v>
      </c>
      <c r="F46" s="1">
        <f t="shared" si="0"/>
        <v>1.1474155829964028</v>
      </c>
    </row>
    <row r="47" spans="1:6" x14ac:dyDescent="0.2">
      <c r="A47" s="8" t="s">
        <v>44</v>
      </c>
      <c r="B47" s="7">
        <f>BLS_T5_GOV!B46</f>
        <v>230</v>
      </c>
      <c r="C47" s="7">
        <f>BLS_T5_GOV!C46</f>
        <v>232.8</v>
      </c>
      <c r="D47" s="7">
        <f>BLS_T5_GOV!D46</f>
        <v>235.7</v>
      </c>
      <c r="E47" s="7">
        <f>BLS_T5_GOV!E46</f>
        <v>231.5</v>
      </c>
      <c r="F47" s="1">
        <f t="shared" si="0"/>
        <v>0.6521739130434856</v>
      </c>
    </row>
    <row r="48" spans="1:6" x14ac:dyDescent="0.2">
      <c r="A48" s="8" t="s">
        <v>45</v>
      </c>
      <c r="B48" s="7">
        <f>BLS_T5_GOV!B47</f>
        <v>56.5</v>
      </c>
      <c r="C48" s="7">
        <f>BLS_T5_GOV!C47</f>
        <v>56.4</v>
      </c>
      <c r="D48" s="7">
        <f>BLS_T5_GOV!D47</f>
        <v>56.1</v>
      </c>
      <c r="E48" s="7">
        <f>BLS_T5_GOV!E47</f>
        <v>56.6</v>
      </c>
      <c r="F48" s="1">
        <f t="shared" si="0"/>
        <v>0.17699115044247371</v>
      </c>
    </row>
    <row r="49" spans="1:6" x14ac:dyDescent="0.2">
      <c r="A49" s="8" t="s">
        <v>46</v>
      </c>
      <c r="B49" s="7">
        <f>BLS_T5_GOV!B48</f>
        <v>707.1</v>
      </c>
      <c r="C49" s="7">
        <f>BLS_T5_GOV!C48</f>
        <v>706.9</v>
      </c>
      <c r="D49" s="7">
        <f>BLS_T5_GOV!D48</f>
        <v>709.7</v>
      </c>
      <c r="E49" s="7">
        <f>BLS_T5_GOV!E48</f>
        <v>711</v>
      </c>
      <c r="F49" s="1">
        <f t="shared" si="0"/>
        <v>0.55154857870174379</v>
      </c>
    </row>
    <row r="50" spans="1:6" x14ac:dyDescent="0.2">
      <c r="A50" s="8" t="s">
        <v>47</v>
      </c>
      <c r="B50" s="7">
        <f>BLS_T5_GOV!B49</f>
        <v>554.5</v>
      </c>
      <c r="C50" s="7">
        <f>BLS_T5_GOV!C49</f>
        <v>563.79999999999995</v>
      </c>
      <c r="D50" s="7">
        <f>BLS_T5_GOV!D49</f>
        <v>565.29999999999995</v>
      </c>
      <c r="E50" s="7">
        <f>BLS_T5_GOV!E49</f>
        <v>566</v>
      </c>
      <c r="F50" s="1">
        <f t="shared" si="0"/>
        <v>2.0739404869251521</v>
      </c>
    </row>
    <row r="51" spans="1:6" x14ac:dyDescent="0.2">
      <c r="A51" s="8" t="s">
        <v>48</v>
      </c>
      <c r="B51" s="7">
        <f>BLS_T5_GOV!B50</f>
        <v>152.30000000000001</v>
      </c>
      <c r="C51" s="7">
        <f>BLS_T5_GOV!C50</f>
        <v>143.1</v>
      </c>
      <c r="D51" s="7">
        <f>BLS_T5_GOV!D50</f>
        <v>141.80000000000001</v>
      </c>
      <c r="E51" s="7">
        <f>BLS_T5_GOV!E50</f>
        <v>141.6</v>
      </c>
      <c r="F51" s="1">
        <f t="shared" si="0"/>
        <v>-7.0256073539067714</v>
      </c>
    </row>
    <row r="52" spans="1:6" x14ac:dyDescent="0.2">
      <c r="A52" s="8" t="s">
        <v>49</v>
      </c>
      <c r="B52" s="7">
        <f>BLS_T5_GOV!B51</f>
        <v>417.6</v>
      </c>
      <c r="C52" s="7">
        <f>BLS_T5_GOV!C51</f>
        <v>412.3</v>
      </c>
      <c r="D52" s="7">
        <f>BLS_T5_GOV!D51</f>
        <v>417.5</v>
      </c>
      <c r="E52" s="7">
        <f>BLS_T5_GOV!E51</f>
        <v>417.4</v>
      </c>
      <c r="F52" s="1">
        <f t="shared" si="0"/>
        <v>-4.7892720306519365E-2</v>
      </c>
    </row>
    <row r="53" spans="1:6" x14ac:dyDescent="0.2">
      <c r="A53" s="8" t="s">
        <v>50</v>
      </c>
      <c r="B53" s="7">
        <f>BLS_T5_GOV!B52</f>
        <v>71.400000000000006</v>
      </c>
      <c r="C53" s="7">
        <f>BLS_T5_GOV!C52</f>
        <v>71.2</v>
      </c>
      <c r="D53" s="7">
        <f>BLS_T5_GOV!D52</f>
        <v>72.5</v>
      </c>
      <c r="E53" s="7">
        <f>BLS_T5_GOV!E52</f>
        <v>72.099999999999994</v>
      </c>
      <c r="F53" s="1">
        <f t="shared" si="0"/>
        <v>0.98039215686271941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opLeftCell="A25" workbookViewId="0">
      <selection activeCell="C14" sqref="C14"/>
    </sheetView>
  </sheetViews>
  <sheetFormatPr defaultRowHeight="12.75" x14ac:dyDescent="0.2"/>
  <cols>
    <col min="1" max="1" width="23.140625" style="7" bestFit="1" customWidth="1"/>
    <col min="2" max="4" width="9.140625" style="7"/>
    <col min="5" max="5" width="11.85546875" style="7" customWidth="1"/>
    <col min="6" max="16384" width="9.140625" style="7"/>
  </cols>
  <sheetData>
    <row r="1" spans="1:19" x14ac:dyDescent="0.2">
      <c r="A1" s="24" t="s">
        <v>53</v>
      </c>
      <c r="B1" s="4">
        <v>41852</v>
      </c>
      <c r="C1" s="4">
        <v>42156</v>
      </c>
      <c r="D1" s="4">
        <v>42186</v>
      </c>
      <c r="E1" s="6">
        <v>42217</v>
      </c>
    </row>
    <row r="2" spans="1:19" x14ac:dyDescent="0.2">
      <c r="A2" s="7" t="s">
        <v>161</v>
      </c>
      <c r="B2" s="7">
        <v>6.5</v>
      </c>
      <c r="C2" s="7">
        <v>6.1</v>
      </c>
      <c r="D2" s="7">
        <v>6.2</v>
      </c>
      <c r="E2" s="7">
        <v>6.2</v>
      </c>
    </row>
    <row r="3" spans="1:19" x14ac:dyDescent="0.2">
      <c r="A3" s="7" t="s">
        <v>111</v>
      </c>
      <c r="B3" s="7">
        <v>6.9</v>
      </c>
      <c r="C3" s="7">
        <v>6.8</v>
      </c>
      <c r="D3" s="7">
        <v>6.7</v>
      </c>
      <c r="E3" s="7">
        <v>6.6</v>
      </c>
      <c r="K3" s="26"/>
      <c r="L3" s="25"/>
      <c r="M3" s="25"/>
      <c r="N3" s="25"/>
      <c r="O3" s="25"/>
    </row>
    <row r="4" spans="1:19" x14ac:dyDescent="0.2">
      <c r="A4" s="7" t="s">
        <v>112</v>
      </c>
      <c r="B4" s="7">
        <v>6.7</v>
      </c>
      <c r="C4" s="7">
        <v>5.9</v>
      </c>
      <c r="D4" s="7">
        <v>6.1</v>
      </c>
      <c r="E4" s="7">
        <v>6.3</v>
      </c>
      <c r="K4" s="26"/>
    </row>
    <row r="5" spans="1:19" x14ac:dyDescent="0.2">
      <c r="A5" s="7" t="s">
        <v>113</v>
      </c>
      <c r="B5" s="7">
        <v>5.9</v>
      </c>
      <c r="C5" s="7">
        <v>5.7</v>
      </c>
      <c r="D5" s="7">
        <v>5.6</v>
      </c>
      <c r="E5" s="7">
        <v>5.4</v>
      </c>
      <c r="K5" s="26"/>
      <c r="L5" s="25"/>
      <c r="M5" s="25"/>
      <c r="N5" s="25"/>
      <c r="O5" s="25"/>
    </row>
    <row r="6" spans="1:19" x14ac:dyDescent="0.2">
      <c r="A6" s="7" t="s">
        <v>114</v>
      </c>
      <c r="B6" s="7">
        <v>7.4</v>
      </c>
      <c r="C6" s="7">
        <v>6.3</v>
      </c>
      <c r="D6" s="7">
        <v>6.2</v>
      </c>
      <c r="E6" s="7">
        <v>6.1</v>
      </c>
      <c r="K6" s="26"/>
      <c r="L6" s="25"/>
      <c r="M6" s="25"/>
      <c r="N6" s="25"/>
      <c r="O6" s="25"/>
    </row>
    <row r="7" spans="1:19" x14ac:dyDescent="0.2">
      <c r="A7" s="7" t="s">
        <v>115</v>
      </c>
      <c r="B7" s="7">
        <v>4.5999999999999996</v>
      </c>
      <c r="C7" s="7">
        <v>4.4000000000000004</v>
      </c>
      <c r="D7" s="7">
        <v>4.3</v>
      </c>
      <c r="E7" s="7">
        <v>4.2</v>
      </c>
      <c r="K7" s="26"/>
      <c r="L7" s="25"/>
      <c r="M7" s="25"/>
      <c r="N7" s="25"/>
      <c r="O7" s="25"/>
      <c r="P7" s="25"/>
      <c r="Q7" s="25"/>
      <c r="R7" s="25"/>
      <c r="S7" s="25"/>
    </row>
    <row r="8" spans="1:19" x14ac:dyDescent="0.2">
      <c r="A8" s="7" t="s">
        <v>116</v>
      </c>
      <c r="B8" s="7">
        <v>6.4</v>
      </c>
      <c r="C8" s="7">
        <v>5.7</v>
      </c>
      <c r="D8" s="7">
        <v>5.4</v>
      </c>
      <c r="E8" s="7">
        <v>5.3</v>
      </c>
      <c r="K8" s="26"/>
    </row>
    <row r="9" spans="1:19" x14ac:dyDescent="0.2">
      <c r="A9" s="7" t="s">
        <v>117</v>
      </c>
      <c r="B9" s="7">
        <v>5.7</v>
      </c>
      <c r="C9" s="7">
        <v>4.7</v>
      </c>
      <c r="D9" s="7">
        <v>4.7</v>
      </c>
      <c r="E9" s="7">
        <v>4.9000000000000004</v>
      </c>
      <c r="K9" s="26"/>
      <c r="N9" s="25"/>
      <c r="O9" s="25"/>
      <c r="P9" s="25"/>
      <c r="Q9" s="25"/>
    </row>
    <row r="10" spans="1:19" x14ac:dyDescent="0.2">
      <c r="A10" s="7" t="s">
        <v>118</v>
      </c>
      <c r="B10" s="7">
        <v>7.8</v>
      </c>
      <c r="C10" s="7">
        <v>7</v>
      </c>
      <c r="D10" s="7">
        <v>6.8</v>
      </c>
      <c r="E10" s="7">
        <v>6.8</v>
      </c>
      <c r="K10" s="26"/>
      <c r="L10" s="25"/>
      <c r="M10" s="25"/>
      <c r="N10" s="25"/>
      <c r="O10" s="25"/>
    </row>
    <row r="11" spans="1:19" x14ac:dyDescent="0.2">
      <c r="A11" s="7" t="s">
        <v>119</v>
      </c>
      <c r="B11" s="7">
        <v>5.9</v>
      </c>
      <c r="C11" s="7">
        <v>5.6</v>
      </c>
      <c r="D11" s="7">
        <v>5.5</v>
      </c>
      <c r="E11" s="7">
        <v>5.3</v>
      </c>
      <c r="K11" s="26"/>
      <c r="L11" s="25"/>
      <c r="M11" s="25"/>
      <c r="N11" s="25"/>
      <c r="O11" s="25"/>
    </row>
    <row r="12" spans="1:19" x14ac:dyDescent="0.2">
      <c r="A12" s="7" t="s">
        <v>120</v>
      </c>
      <c r="B12" s="7">
        <v>7.1</v>
      </c>
      <c r="C12" s="7">
        <v>6.1</v>
      </c>
      <c r="D12" s="7">
        <v>6</v>
      </c>
      <c r="E12" s="7">
        <v>5.9</v>
      </c>
      <c r="K12" s="26"/>
    </row>
    <row r="13" spans="1:19" x14ac:dyDescent="0.2">
      <c r="A13" s="7" t="s">
        <v>121</v>
      </c>
      <c r="B13" s="7">
        <v>4.3</v>
      </c>
      <c r="C13" s="7">
        <v>4</v>
      </c>
      <c r="D13" s="7">
        <v>3.7</v>
      </c>
      <c r="E13" s="7">
        <v>3.5</v>
      </c>
      <c r="K13" s="26"/>
    </row>
    <row r="14" spans="1:19" x14ac:dyDescent="0.2">
      <c r="A14" s="7" t="s">
        <v>122</v>
      </c>
      <c r="B14" s="7">
        <v>4.8</v>
      </c>
      <c r="C14" s="7">
        <v>4</v>
      </c>
      <c r="D14" s="7">
        <v>4.0999999999999996</v>
      </c>
      <c r="E14" s="7">
        <v>4.2</v>
      </c>
      <c r="K14" s="26"/>
      <c r="L14" s="25"/>
      <c r="M14" s="25"/>
      <c r="N14" s="25"/>
      <c r="O14" s="25"/>
    </row>
    <row r="15" spans="1:19" x14ac:dyDescent="0.2">
      <c r="A15" s="7" t="s">
        <v>123</v>
      </c>
      <c r="B15" s="7">
        <v>6.5</v>
      </c>
      <c r="C15" s="7">
        <v>5.9</v>
      </c>
      <c r="D15" s="7">
        <v>5.8</v>
      </c>
      <c r="E15" s="7">
        <v>5.6</v>
      </c>
      <c r="K15" s="26"/>
    </row>
    <row r="16" spans="1:19" x14ac:dyDescent="0.2">
      <c r="A16" s="7" t="s">
        <v>124</v>
      </c>
      <c r="B16" s="7">
        <v>5.8</v>
      </c>
      <c r="C16" s="7">
        <v>4.9000000000000004</v>
      </c>
      <c r="D16" s="7">
        <v>4.7</v>
      </c>
      <c r="E16" s="7">
        <v>4.5999999999999996</v>
      </c>
      <c r="K16" s="26"/>
      <c r="N16" s="25"/>
      <c r="O16" s="25"/>
      <c r="P16" s="25"/>
      <c r="Q16" s="25"/>
    </row>
    <row r="17" spans="1:18" x14ac:dyDescent="0.2">
      <c r="A17" s="7" t="s">
        <v>125</v>
      </c>
      <c r="B17" s="7">
        <v>4.3</v>
      </c>
      <c r="C17" s="7">
        <v>3.7</v>
      </c>
      <c r="D17" s="7">
        <v>3.8</v>
      </c>
      <c r="E17" s="7">
        <v>3.7</v>
      </c>
      <c r="K17" s="26"/>
    </row>
    <row r="18" spans="1:18" x14ac:dyDescent="0.2">
      <c r="A18" s="7" t="s">
        <v>126</v>
      </c>
      <c r="B18" s="7">
        <v>4.3</v>
      </c>
      <c r="C18" s="7">
        <v>4.5</v>
      </c>
      <c r="D18" s="7">
        <v>4.5999999999999996</v>
      </c>
      <c r="E18" s="7">
        <v>4.5999999999999996</v>
      </c>
      <c r="K18" s="26"/>
      <c r="L18" s="25"/>
      <c r="M18" s="25"/>
      <c r="N18" s="25"/>
      <c r="O18" s="25"/>
    </row>
    <row r="19" spans="1:18" x14ac:dyDescent="0.2">
      <c r="A19" s="7" t="s">
        <v>127</v>
      </c>
      <c r="B19" s="7">
        <v>6</v>
      </c>
      <c r="C19" s="7">
        <v>5.0999999999999996</v>
      </c>
      <c r="D19" s="7">
        <v>5.2</v>
      </c>
      <c r="E19" s="7">
        <v>5.2</v>
      </c>
      <c r="K19" s="26"/>
    </row>
    <row r="20" spans="1:18" x14ac:dyDescent="0.2">
      <c r="A20" s="7" t="s">
        <v>128</v>
      </c>
      <c r="B20" s="7">
        <v>6.7</v>
      </c>
      <c r="C20" s="7">
        <v>6.4</v>
      </c>
      <c r="D20" s="7">
        <v>6.2</v>
      </c>
      <c r="E20" s="7">
        <v>6</v>
      </c>
      <c r="K20" s="26"/>
    </row>
    <row r="21" spans="1:18" x14ac:dyDescent="0.2">
      <c r="A21" s="7" t="s">
        <v>129</v>
      </c>
      <c r="B21" s="7">
        <v>5.6</v>
      </c>
      <c r="C21" s="7">
        <v>4.7</v>
      </c>
      <c r="D21" s="7">
        <v>4.5999999999999996</v>
      </c>
      <c r="E21" s="7">
        <v>4.5</v>
      </c>
      <c r="K21" s="26"/>
      <c r="L21" s="25"/>
      <c r="M21" s="25"/>
      <c r="N21" s="25"/>
      <c r="O21" s="25"/>
    </row>
    <row r="22" spans="1:18" x14ac:dyDescent="0.2">
      <c r="A22" s="7" t="s">
        <v>130</v>
      </c>
      <c r="B22" s="7">
        <v>5.7</v>
      </c>
      <c r="C22" s="7">
        <v>5.2</v>
      </c>
      <c r="D22" s="7">
        <v>5.2</v>
      </c>
      <c r="E22" s="7">
        <v>5.0999999999999996</v>
      </c>
      <c r="K22" s="26"/>
    </row>
    <row r="23" spans="1:18" x14ac:dyDescent="0.2">
      <c r="A23" s="7" t="s">
        <v>131</v>
      </c>
      <c r="B23" s="7">
        <v>5.6</v>
      </c>
      <c r="C23" s="7">
        <v>4.7</v>
      </c>
      <c r="D23" s="7">
        <v>4.7</v>
      </c>
      <c r="E23" s="7">
        <v>4.7</v>
      </c>
      <c r="K23" s="26"/>
      <c r="O23" s="25"/>
      <c r="P23" s="25"/>
      <c r="Q23" s="25"/>
      <c r="R23" s="25"/>
    </row>
    <row r="24" spans="1:18" x14ac:dyDescent="0.2">
      <c r="A24" s="7" t="s">
        <v>132</v>
      </c>
      <c r="B24" s="7">
        <v>6.8</v>
      </c>
      <c r="C24" s="7">
        <v>5.5</v>
      </c>
      <c r="D24" s="7">
        <v>5.3</v>
      </c>
      <c r="E24" s="7">
        <v>5.0999999999999996</v>
      </c>
      <c r="K24" s="26"/>
      <c r="L24" s="25"/>
      <c r="M24" s="25"/>
      <c r="N24" s="25"/>
      <c r="O24" s="25"/>
    </row>
    <row r="25" spans="1:18" x14ac:dyDescent="0.2">
      <c r="A25" s="7" t="s">
        <v>133</v>
      </c>
      <c r="B25" s="7">
        <v>3.7</v>
      </c>
      <c r="C25" s="7">
        <v>3.9</v>
      </c>
      <c r="D25" s="7">
        <v>4</v>
      </c>
      <c r="E25" s="7">
        <v>4</v>
      </c>
      <c r="K25" s="26"/>
      <c r="L25" s="25"/>
      <c r="M25" s="25"/>
      <c r="N25" s="25"/>
      <c r="O25" s="25"/>
    </row>
    <row r="26" spans="1:18" x14ac:dyDescent="0.2">
      <c r="A26" s="7" t="s">
        <v>134</v>
      </c>
      <c r="B26" s="7">
        <v>7.4</v>
      </c>
      <c r="C26" s="7">
        <v>6.6</v>
      </c>
      <c r="D26" s="7">
        <v>6.5</v>
      </c>
      <c r="E26" s="7">
        <v>6.3</v>
      </c>
      <c r="K26" s="26"/>
      <c r="L26" s="25"/>
      <c r="M26" s="25"/>
      <c r="N26" s="25"/>
      <c r="O26" s="25"/>
    </row>
    <row r="27" spans="1:18" x14ac:dyDescent="0.2">
      <c r="A27" s="7" t="s">
        <v>135</v>
      </c>
      <c r="B27" s="7">
        <v>5.7</v>
      </c>
      <c r="C27" s="7">
        <v>5.8</v>
      </c>
      <c r="D27" s="7">
        <v>5.8</v>
      </c>
      <c r="E27" s="7">
        <v>5.6</v>
      </c>
      <c r="K27" s="26"/>
      <c r="L27" s="25"/>
      <c r="M27" s="25"/>
      <c r="N27" s="25"/>
      <c r="O27" s="25"/>
    </row>
    <row r="28" spans="1:18" x14ac:dyDescent="0.2">
      <c r="A28" s="7" t="s">
        <v>136</v>
      </c>
      <c r="B28" s="7">
        <v>4.5999999999999996</v>
      </c>
      <c r="C28" s="7">
        <v>3.9</v>
      </c>
      <c r="D28" s="7">
        <v>4</v>
      </c>
      <c r="E28" s="7">
        <v>4.0999999999999996</v>
      </c>
      <c r="K28" s="26"/>
      <c r="L28" s="25"/>
      <c r="M28" s="25"/>
      <c r="N28" s="25"/>
      <c r="O28" s="25"/>
    </row>
    <row r="29" spans="1:18" x14ac:dyDescent="0.2">
      <c r="A29" s="7" t="s">
        <v>137</v>
      </c>
      <c r="B29" s="7">
        <v>3.2</v>
      </c>
      <c r="C29" s="7">
        <v>2.6</v>
      </c>
      <c r="D29" s="7">
        <v>2.7</v>
      </c>
      <c r="E29" s="7">
        <v>2.8</v>
      </c>
      <c r="K29" s="26"/>
    </row>
    <row r="30" spans="1:18" x14ac:dyDescent="0.2">
      <c r="A30" s="7" t="s">
        <v>138</v>
      </c>
      <c r="B30" s="7">
        <v>7.5</v>
      </c>
      <c r="C30" s="7">
        <v>6.9</v>
      </c>
      <c r="D30" s="7">
        <v>6.8</v>
      </c>
      <c r="E30" s="7">
        <v>6.8</v>
      </c>
      <c r="K30" s="26"/>
    </row>
    <row r="31" spans="1:18" x14ac:dyDescent="0.2">
      <c r="A31" s="7" t="s">
        <v>139</v>
      </c>
      <c r="B31" s="7">
        <v>4.2</v>
      </c>
      <c r="C31" s="7">
        <v>3.8</v>
      </c>
      <c r="D31" s="7">
        <v>3.7</v>
      </c>
      <c r="E31" s="7">
        <v>3.6</v>
      </c>
      <c r="K31" s="26"/>
      <c r="L31" s="25"/>
      <c r="M31" s="25"/>
      <c r="N31" s="25"/>
      <c r="O31" s="25"/>
    </row>
    <row r="32" spans="1:18" x14ac:dyDescent="0.2">
      <c r="A32" s="7" t="s">
        <v>140</v>
      </c>
      <c r="B32" s="7">
        <v>6.4</v>
      </c>
      <c r="C32" s="7">
        <v>6.1</v>
      </c>
      <c r="D32" s="7">
        <v>5.9</v>
      </c>
      <c r="E32" s="7">
        <v>5.7</v>
      </c>
      <c r="K32" s="26"/>
      <c r="L32" s="25"/>
      <c r="M32" s="25"/>
      <c r="N32" s="25"/>
      <c r="O32" s="25"/>
    </row>
    <row r="33" spans="1:18" x14ac:dyDescent="0.2">
      <c r="A33" s="7" t="s">
        <v>141</v>
      </c>
      <c r="B33" s="7">
        <v>6.4</v>
      </c>
      <c r="C33" s="7">
        <v>6.4</v>
      </c>
      <c r="D33" s="7">
        <v>6.5</v>
      </c>
      <c r="E33" s="7">
        <v>6.7</v>
      </c>
      <c r="K33" s="26"/>
      <c r="L33" s="25"/>
      <c r="M33" s="25"/>
      <c r="N33" s="25"/>
      <c r="O33" s="25"/>
    </row>
    <row r="34" spans="1:18" x14ac:dyDescent="0.2">
      <c r="A34" s="7" t="s">
        <v>142</v>
      </c>
      <c r="B34" s="7">
        <v>6</v>
      </c>
      <c r="C34" s="7">
        <v>5.5</v>
      </c>
      <c r="D34" s="7">
        <v>5.4</v>
      </c>
      <c r="E34" s="7">
        <v>5.2</v>
      </c>
      <c r="K34" s="26"/>
    </row>
    <row r="35" spans="1:18" x14ac:dyDescent="0.2">
      <c r="A35" s="7" t="s">
        <v>143</v>
      </c>
      <c r="B35" s="7">
        <v>6</v>
      </c>
      <c r="C35" s="7">
        <v>5.8</v>
      </c>
      <c r="D35" s="7">
        <v>5.9</v>
      </c>
      <c r="E35" s="7">
        <v>5.9</v>
      </c>
      <c r="K35" s="26"/>
      <c r="N35" s="25"/>
      <c r="O35" s="25"/>
      <c r="P35" s="25"/>
      <c r="Q35" s="25"/>
    </row>
    <row r="36" spans="1:18" x14ac:dyDescent="0.2">
      <c r="A36" s="7" t="s">
        <v>144</v>
      </c>
      <c r="B36" s="7">
        <v>2.7</v>
      </c>
      <c r="C36" s="7">
        <v>3.1</v>
      </c>
      <c r="D36" s="7">
        <v>3</v>
      </c>
      <c r="E36" s="7">
        <v>2.9</v>
      </c>
      <c r="K36" s="26"/>
      <c r="L36" s="25"/>
      <c r="M36" s="25"/>
      <c r="N36" s="25"/>
      <c r="O36" s="25"/>
    </row>
    <row r="37" spans="1:18" x14ac:dyDescent="0.2">
      <c r="A37" s="7" t="s">
        <v>145</v>
      </c>
      <c r="B37" s="7">
        <v>5.4</v>
      </c>
      <c r="C37" s="7">
        <v>5.2</v>
      </c>
      <c r="D37" s="7">
        <v>5</v>
      </c>
      <c r="E37" s="7">
        <v>4.7</v>
      </c>
      <c r="K37" s="26"/>
      <c r="L37" s="25"/>
      <c r="M37" s="25"/>
      <c r="N37" s="25"/>
      <c r="O37" s="25"/>
    </row>
    <row r="38" spans="1:18" x14ac:dyDescent="0.2">
      <c r="A38" s="7" t="s">
        <v>146</v>
      </c>
      <c r="B38" s="7">
        <v>4.3</v>
      </c>
      <c r="C38" s="7">
        <v>4.5</v>
      </c>
      <c r="D38" s="7">
        <v>4.5</v>
      </c>
      <c r="E38" s="7">
        <v>4.5999999999999996</v>
      </c>
      <c r="K38" s="26"/>
      <c r="L38" s="25"/>
      <c r="M38" s="25"/>
      <c r="N38" s="25"/>
      <c r="O38" s="25"/>
    </row>
    <row r="39" spans="1:18" x14ac:dyDescent="0.2">
      <c r="A39" s="7" t="s">
        <v>147</v>
      </c>
      <c r="B39" s="7">
        <v>6.9</v>
      </c>
      <c r="C39" s="7">
        <v>5.5</v>
      </c>
      <c r="D39" s="7">
        <v>5.9</v>
      </c>
      <c r="E39" s="7">
        <v>6.1</v>
      </c>
      <c r="K39" s="26"/>
    </row>
    <row r="40" spans="1:18" x14ac:dyDescent="0.2">
      <c r="A40" s="7" t="s">
        <v>148</v>
      </c>
      <c r="B40" s="7">
        <v>5.4</v>
      </c>
      <c r="C40" s="7">
        <v>5.4</v>
      </c>
      <c r="D40" s="7">
        <v>5.4</v>
      </c>
      <c r="E40" s="7">
        <v>5.4</v>
      </c>
      <c r="K40" s="26"/>
      <c r="L40" s="25"/>
      <c r="M40" s="25"/>
      <c r="N40" s="25"/>
      <c r="O40" s="25"/>
    </row>
    <row r="41" spans="1:18" x14ac:dyDescent="0.2">
      <c r="A41" s="7" t="s">
        <v>149</v>
      </c>
      <c r="B41" s="7">
        <v>7.4</v>
      </c>
      <c r="C41" s="7">
        <v>5.9</v>
      </c>
      <c r="D41" s="7">
        <v>5.8</v>
      </c>
      <c r="E41" s="7">
        <v>5.6</v>
      </c>
      <c r="K41" s="26"/>
      <c r="L41" s="25"/>
      <c r="M41" s="25"/>
      <c r="N41" s="25"/>
      <c r="O41" s="25"/>
    </row>
    <row r="42" spans="1:18" x14ac:dyDescent="0.2">
      <c r="A42" s="7" t="s">
        <v>150</v>
      </c>
      <c r="B42" s="7">
        <v>6.5</v>
      </c>
      <c r="C42" s="7">
        <v>6.6</v>
      </c>
      <c r="D42" s="7">
        <v>6.4</v>
      </c>
      <c r="E42" s="7">
        <v>6</v>
      </c>
      <c r="K42" s="26"/>
    </row>
    <row r="43" spans="1:18" x14ac:dyDescent="0.2">
      <c r="A43" s="7" t="s">
        <v>151</v>
      </c>
      <c r="B43" s="7">
        <v>3.3</v>
      </c>
      <c r="C43" s="7">
        <v>3.8</v>
      </c>
      <c r="D43" s="7">
        <v>3.8</v>
      </c>
      <c r="E43" s="7">
        <v>3.7</v>
      </c>
      <c r="K43" s="26"/>
    </row>
    <row r="44" spans="1:18" x14ac:dyDescent="0.2">
      <c r="A44" s="7" t="s">
        <v>152</v>
      </c>
      <c r="B44" s="7">
        <v>6.6</v>
      </c>
      <c r="C44" s="7">
        <v>5.7</v>
      </c>
      <c r="D44" s="7">
        <v>5.7</v>
      </c>
      <c r="E44" s="7">
        <v>5.7</v>
      </c>
      <c r="K44" s="26"/>
      <c r="M44" s="25"/>
      <c r="N44" s="25"/>
      <c r="O44" s="25"/>
      <c r="P44" s="25"/>
    </row>
    <row r="45" spans="1:18" x14ac:dyDescent="0.2">
      <c r="A45" s="7" t="s">
        <v>153</v>
      </c>
      <c r="B45" s="7">
        <v>4.9000000000000004</v>
      </c>
      <c r="C45" s="7">
        <v>4.2</v>
      </c>
      <c r="D45" s="7">
        <v>4.2</v>
      </c>
      <c r="E45" s="7">
        <v>4.0999999999999996</v>
      </c>
      <c r="K45" s="26"/>
    </row>
    <row r="46" spans="1:18" x14ac:dyDescent="0.2">
      <c r="A46" s="7" t="s">
        <v>154</v>
      </c>
      <c r="B46" s="7">
        <v>3.7</v>
      </c>
      <c r="C46" s="7">
        <v>3.5</v>
      </c>
      <c r="D46" s="7">
        <v>3.6</v>
      </c>
      <c r="E46" s="7">
        <v>3.7</v>
      </c>
      <c r="K46" s="26"/>
      <c r="M46" s="25"/>
      <c r="N46" s="25"/>
      <c r="O46" s="25"/>
      <c r="P46" s="25"/>
    </row>
    <row r="47" spans="1:18" x14ac:dyDescent="0.2">
      <c r="A47" s="7" t="s">
        <v>155</v>
      </c>
      <c r="B47" s="7">
        <v>4.0999999999999996</v>
      </c>
      <c r="C47" s="7">
        <v>3.6</v>
      </c>
      <c r="D47" s="7">
        <v>3.6</v>
      </c>
      <c r="E47" s="7">
        <v>3.6</v>
      </c>
      <c r="K47" s="26"/>
      <c r="O47" s="25"/>
      <c r="P47" s="25"/>
      <c r="Q47" s="25"/>
      <c r="R47" s="25"/>
    </row>
    <row r="48" spans="1:18" x14ac:dyDescent="0.2">
      <c r="A48" s="7" t="s">
        <v>156</v>
      </c>
      <c r="B48" s="7">
        <v>5</v>
      </c>
      <c r="C48" s="7">
        <v>4.9000000000000004</v>
      </c>
      <c r="D48" s="7">
        <v>4.8</v>
      </c>
      <c r="E48" s="7">
        <v>4.5</v>
      </c>
      <c r="K48" s="26"/>
      <c r="M48" s="25"/>
      <c r="N48" s="25"/>
      <c r="O48" s="25"/>
      <c r="P48" s="25"/>
    </row>
    <row r="49" spans="1:17" x14ac:dyDescent="0.2">
      <c r="A49" s="7" t="s">
        <v>157</v>
      </c>
      <c r="B49" s="7">
        <v>6.2</v>
      </c>
      <c r="C49" s="7">
        <v>5.3</v>
      </c>
      <c r="D49" s="7">
        <v>5.3</v>
      </c>
      <c r="E49" s="7">
        <v>5.3</v>
      </c>
      <c r="K49" s="26"/>
    </row>
    <row r="50" spans="1:17" x14ac:dyDescent="0.2">
      <c r="A50" s="7" t="s">
        <v>158</v>
      </c>
      <c r="B50" s="7">
        <v>6.4</v>
      </c>
      <c r="C50" s="7">
        <v>7.4</v>
      </c>
      <c r="D50" s="7">
        <v>7.5</v>
      </c>
      <c r="E50" s="7">
        <v>7.6</v>
      </c>
      <c r="K50" s="26"/>
      <c r="L50" s="25"/>
      <c r="M50" s="25"/>
      <c r="N50" s="25"/>
      <c r="O50" s="25"/>
    </row>
    <row r="51" spans="1:17" x14ac:dyDescent="0.2">
      <c r="A51" s="7" t="s">
        <v>159</v>
      </c>
      <c r="B51" s="7">
        <v>5.3</v>
      </c>
      <c r="C51" s="7">
        <v>4.5999999999999996</v>
      </c>
      <c r="D51" s="7">
        <v>4.5999999999999996</v>
      </c>
      <c r="E51" s="7">
        <v>4.5</v>
      </c>
      <c r="K51" s="26"/>
      <c r="N51" s="25"/>
      <c r="O51" s="25"/>
      <c r="P51" s="25"/>
      <c r="Q51" s="25"/>
    </row>
    <row r="52" spans="1:17" x14ac:dyDescent="0.2">
      <c r="A52" s="7" t="s">
        <v>160</v>
      </c>
      <c r="B52" s="7">
        <v>4.4000000000000004</v>
      </c>
      <c r="C52" s="7">
        <v>4.2</v>
      </c>
      <c r="D52" s="7">
        <v>4.0999999999999996</v>
      </c>
      <c r="E52" s="7">
        <v>4</v>
      </c>
      <c r="K52" s="26"/>
      <c r="L52" s="25"/>
      <c r="M52" s="25"/>
      <c r="N52" s="25"/>
      <c r="O52" s="25"/>
    </row>
    <row r="53" spans="1:17" x14ac:dyDescent="0.2">
      <c r="B53" s="7">
        <v>4.4000000000000004</v>
      </c>
      <c r="C53" s="7">
        <v>4.2</v>
      </c>
      <c r="D53" s="7">
        <v>4.0999999999999996</v>
      </c>
      <c r="E53" s="7">
        <v>4</v>
      </c>
      <c r="K53" s="26"/>
      <c r="L53" s="25"/>
      <c r="M53" s="25"/>
      <c r="N53" s="25"/>
      <c r="O53" s="25"/>
    </row>
    <row r="54" spans="1:17" x14ac:dyDescent="0.2">
      <c r="K54" s="26"/>
      <c r="L54" s="25"/>
      <c r="M54" s="25"/>
      <c r="N54" s="25"/>
      <c r="O54" s="25"/>
    </row>
    <row r="55" spans="1:17" x14ac:dyDescent="0.2">
      <c r="K55" s="26"/>
    </row>
    <row r="56" spans="1:17" x14ac:dyDescent="0.2">
      <c r="K56" s="26"/>
    </row>
    <row r="57" spans="1:17" x14ac:dyDescent="0.2">
      <c r="K57" s="26"/>
      <c r="M57" s="25"/>
      <c r="N57" s="25"/>
      <c r="O57" s="25"/>
      <c r="P57" s="25"/>
    </row>
    <row r="58" spans="1:17" x14ac:dyDescent="0.2">
      <c r="K58" s="26"/>
    </row>
    <row r="59" spans="1:17" x14ac:dyDescent="0.2">
      <c r="K59" s="26"/>
      <c r="L59" s="25"/>
      <c r="M59" s="25"/>
      <c r="N59" s="25"/>
      <c r="O59" s="25"/>
    </row>
    <row r="60" spans="1:17" x14ac:dyDescent="0.2">
      <c r="K60" s="26"/>
      <c r="L60" s="25"/>
      <c r="M60" s="25"/>
      <c r="N60" s="25"/>
      <c r="O60" s="25"/>
    </row>
    <row r="61" spans="1:17" x14ac:dyDescent="0.2">
      <c r="K61" s="26"/>
      <c r="L61" s="25"/>
      <c r="M61" s="25"/>
      <c r="N61" s="25"/>
      <c r="O61" s="25"/>
    </row>
    <row r="62" spans="1:17" x14ac:dyDescent="0.2">
      <c r="K62" s="26"/>
    </row>
    <row r="63" spans="1:17" x14ac:dyDescent="0.2">
      <c r="K63" s="26"/>
      <c r="L63" s="25"/>
      <c r="M63" s="25"/>
      <c r="N63" s="25"/>
      <c r="O63" s="25"/>
    </row>
    <row r="64" spans="1:17" x14ac:dyDescent="0.2">
      <c r="K64" s="26"/>
      <c r="L64" s="25"/>
      <c r="M64" s="25"/>
      <c r="N64" s="25"/>
      <c r="O64" s="25"/>
    </row>
    <row r="65" spans="11:16" x14ac:dyDescent="0.2">
      <c r="K65" s="26"/>
    </row>
    <row r="66" spans="11:16" x14ac:dyDescent="0.2">
      <c r="K66" s="26"/>
      <c r="L66" s="25"/>
      <c r="M66" s="25"/>
      <c r="N66" s="25"/>
      <c r="O66" s="25"/>
    </row>
    <row r="67" spans="11:16" x14ac:dyDescent="0.2">
      <c r="K67" s="26"/>
    </row>
    <row r="68" spans="11:16" x14ac:dyDescent="0.2">
      <c r="K68" s="26"/>
    </row>
    <row r="69" spans="11:16" x14ac:dyDescent="0.2">
      <c r="K69" s="26"/>
      <c r="M69" s="25"/>
      <c r="N69" s="25"/>
      <c r="O69" s="25"/>
      <c r="P69" s="25"/>
    </row>
    <row r="70" spans="11:16" x14ac:dyDescent="0.2">
      <c r="K70" s="26"/>
    </row>
    <row r="71" spans="11:16" x14ac:dyDescent="0.2">
      <c r="K71" s="2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opLeftCell="A25" workbookViewId="0">
      <selection activeCell="D13" sqref="D13"/>
    </sheetView>
  </sheetViews>
  <sheetFormatPr defaultRowHeight="12.75" x14ac:dyDescent="0.2"/>
  <cols>
    <col min="1" max="1" width="23.7109375" style="7" bestFit="1" customWidth="1"/>
    <col min="2" max="5" width="10.140625" style="7" bestFit="1" customWidth="1"/>
    <col min="6" max="16384" width="9.140625" style="7"/>
  </cols>
  <sheetData>
    <row r="1" spans="1:20" x14ac:dyDescent="0.2">
      <c r="A1" s="24" t="s">
        <v>53</v>
      </c>
      <c r="B1" s="4">
        <v>41852</v>
      </c>
      <c r="C1" s="4">
        <v>42156</v>
      </c>
      <c r="D1" s="4">
        <v>42186</v>
      </c>
      <c r="E1" s="6">
        <v>42217</v>
      </c>
    </row>
    <row r="2" spans="1:20" x14ac:dyDescent="0.2">
      <c r="A2" s="7" t="s">
        <v>0</v>
      </c>
      <c r="B2" s="25">
        <v>1925.9</v>
      </c>
      <c r="C2" s="25">
        <v>1945.5</v>
      </c>
      <c r="D2" s="25">
        <v>1952.1</v>
      </c>
      <c r="E2" s="25">
        <v>1953.2</v>
      </c>
      <c r="I2" s="25"/>
      <c r="J2" s="25"/>
      <c r="K2" s="25"/>
      <c r="L2" s="25"/>
    </row>
    <row r="3" spans="1:20" x14ac:dyDescent="0.2">
      <c r="A3" s="7" t="s">
        <v>1</v>
      </c>
      <c r="B3" s="7">
        <v>337</v>
      </c>
      <c r="C3" s="7">
        <v>338</v>
      </c>
      <c r="D3" s="7">
        <v>337.4</v>
      </c>
      <c r="E3" s="7">
        <v>335.6</v>
      </c>
    </row>
    <row r="4" spans="1:20" x14ac:dyDescent="0.2">
      <c r="A4" s="7" t="s">
        <v>2</v>
      </c>
      <c r="B4" s="25">
        <v>2571.1</v>
      </c>
      <c r="C4" s="25">
        <v>2611.6</v>
      </c>
      <c r="D4" s="25">
        <v>2619.6</v>
      </c>
      <c r="E4" s="25">
        <v>2623.4</v>
      </c>
      <c r="I4" s="25"/>
      <c r="J4" s="25"/>
      <c r="K4" s="25"/>
      <c r="L4" s="25"/>
    </row>
    <row r="5" spans="1:20" x14ac:dyDescent="0.2">
      <c r="A5" s="7" t="s">
        <v>3</v>
      </c>
      <c r="B5" s="25">
        <v>1188</v>
      </c>
      <c r="C5" s="25">
        <v>1212.5999999999999</v>
      </c>
      <c r="D5" s="25">
        <v>1213.0999999999999</v>
      </c>
      <c r="E5" s="25">
        <v>1214.8</v>
      </c>
      <c r="I5" s="25"/>
      <c r="J5" s="25"/>
      <c r="K5" s="25"/>
      <c r="L5" s="25"/>
    </row>
    <row r="6" spans="1:20" x14ac:dyDescent="0.2">
      <c r="A6" s="7" t="s">
        <v>4</v>
      </c>
      <c r="B6" s="25">
        <v>15715.1</v>
      </c>
      <c r="C6" s="25">
        <v>16068.4</v>
      </c>
      <c r="D6" s="25">
        <v>16148.9</v>
      </c>
      <c r="E6" s="25">
        <v>16185.1</v>
      </c>
      <c r="I6" s="25"/>
      <c r="J6" s="25"/>
      <c r="K6" s="25"/>
      <c r="L6" s="25"/>
      <c r="Q6" s="25"/>
      <c r="R6" s="25"/>
      <c r="S6" s="25"/>
      <c r="T6" s="25"/>
    </row>
    <row r="7" spans="1:20" x14ac:dyDescent="0.2">
      <c r="A7" s="7" t="s">
        <v>5</v>
      </c>
      <c r="B7" s="25">
        <v>2475.5</v>
      </c>
      <c r="C7" s="25">
        <v>2519.5</v>
      </c>
      <c r="D7" s="25">
        <v>2520.1</v>
      </c>
      <c r="E7" s="25">
        <v>2522.5</v>
      </c>
      <c r="I7" s="25"/>
      <c r="J7" s="25"/>
      <c r="K7" s="25"/>
      <c r="L7" s="25"/>
    </row>
    <row r="8" spans="1:20" x14ac:dyDescent="0.2">
      <c r="A8" s="7" t="s">
        <v>6</v>
      </c>
      <c r="B8" s="25">
        <v>1665.7</v>
      </c>
      <c r="C8" s="25">
        <v>1691.9</v>
      </c>
      <c r="D8" s="25">
        <v>1695.7</v>
      </c>
      <c r="E8" s="25">
        <v>1698.9</v>
      </c>
      <c r="I8" s="25"/>
      <c r="J8" s="25"/>
      <c r="K8" s="25"/>
      <c r="L8" s="25"/>
    </row>
    <row r="9" spans="1:20" x14ac:dyDescent="0.2">
      <c r="A9" s="7" t="s">
        <v>7</v>
      </c>
      <c r="B9" s="7">
        <v>438.3</v>
      </c>
      <c r="C9" s="7">
        <v>445</v>
      </c>
      <c r="D9" s="7">
        <v>446.6</v>
      </c>
      <c r="E9" s="7">
        <v>444.1</v>
      </c>
    </row>
    <row r="10" spans="1:20" x14ac:dyDescent="0.2">
      <c r="A10" s="7" t="s">
        <v>8</v>
      </c>
      <c r="B10" s="7">
        <v>750.5</v>
      </c>
      <c r="C10" s="7">
        <v>765.5</v>
      </c>
      <c r="D10" s="7">
        <v>765.3</v>
      </c>
      <c r="E10" s="7">
        <v>764.5</v>
      </c>
    </row>
    <row r="11" spans="1:20" x14ac:dyDescent="0.2">
      <c r="A11" s="7" t="s">
        <v>9</v>
      </c>
      <c r="B11" s="25">
        <v>7857.7</v>
      </c>
      <c r="C11" s="25">
        <v>8074.5</v>
      </c>
      <c r="D11" s="25">
        <v>8099.6</v>
      </c>
      <c r="E11" s="25">
        <v>8119.2</v>
      </c>
      <c r="I11" s="25"/>
      <c r="J11" s="25"/>
      <c r="K11" s="25"/>
      <c r="L11" s="25"/>
    </row>
    <row r="12" spans="1:20" x14ac:dyDescent="0.2">
      <c r="A12" s="7" t="s">
        <v>10</v>
      </c>
      <c r="B12" s="25">
        <v>4177.1000000000004</v>
      </c>
      <c r="C12" s="25">
        <v>4247.6000000000004</v>
      </c>
      <c r="D12" s="25">
        <v>4258.1000000000004</v>
      </c>
      <c r="E12" s="25">
        <v>4260.3</v>
      </c>
      <c r="I12" s="25"/>
      <c r="J12" s="25"/>
      <c r="K12" s="25"/>
      <c r="L12" s="25"/>
    </row>
    <row r="13" spans="1:20" x14ac:dyDescent="0.2">
      <c r="A13" s="7" t="s">
        <v>162</v>
      </c>
      <c r="B13" s="7">
        <v>628.5</v>
      </c>
      <c r="C13" s="7">
        <v>634.70000000000005</v>
      </c>
      <c r="D13" s="7">
        <v>633.1</v>
      </c>
      <c r="E13" s="7">
        <v>641.29999999999995</v>
      </c>
    </row>
    <row r="14" spans="1:20" x14ac:dyDescent="0.2">
      <c r="A14" s="7" t="s">
        <v>12</v>
      </c>
      <c r="B14" s="7">
        <v>656</v>
      </c>
      <c r="C14" s="7">
        <v>672.2</v>
      </c>
      <c r="D14" s="7">
        <v>673.7</v>
      </c>
      <c r="E14" s="7">
        <v>675.2</v>
      </c>
    </row>
    <row r="15" spans="1:20" x14ac:dyDescent="0.2">
      <c r="A15" s="7" t="s">
        <v>13</v>
      </c>
      <c r="B15" s="25">
        <v>5879.2</v>
      </c>
      <c r="C15" s="25">
        <v>5922.1</v>
      </c>
      <c r="D15" s="25">
        <v>5921.3</v>
      </c>
      <c r="E15" s="25">
        <v>5920.4</v>
      </c>
      <c r="I15" s="25"/>
      <c r="J15" s="25"/>
      <c r="K15" s="25"/>
      <c r="L15" s="25"/>
    </row>
    <row r="16" spans="1:20" x14ac:dyDescent="0.2">
      <c r="A16" s="7" t="s">
        <v>14</v>
      </c>
      <c r="B16" s="25">
        <v>2981.4</v>
      </c>
      <c r="C16" s="25">
        <v>3042.9</v>
      </c>
      <c r="D16" s="25">
        <v>3050.3</v>
      </c>
      <c r="E16" s="25">
        <v>3057</v>
      </c>
      <c r="I16" s="25"/>
      <c r="J16" s="25"/>
      <c r="K16" s="25"/>
      <c r="L16" s="25"/>
    </row>
    <row r="17" spans="1:12" x14ac:dyDescent="0.2">
      <c r="A17" s="7" t="s">
        <v>15</v>
      </c>
      <c r="B17" s="25">
        <v>1549.8</v>
      </c>
      <c r="C17" s="25">
        <v>1569.3</v>
      </c>
      <c r="D17" s="25">
        <v>1576.7</v>
      </c>
      <c r="E17" s="25">
        <v>1575.9</v>
      </c>
      <c r="I17" s="25"/>
      <c r="J17" s="25"/>
      <c r="K17" s="25"/>
      <c r="L17" s="25"/>
    </row>
    <row r="18" spans="1:12" x14ac:dyDescent="0.2">
      <c r="A18" s="7" t="s">
        <v>16</v>
      </c>
      <c r="B18" s="25">
        <v>1395.4</v>
      </c>
      <c r="C18" s="25">
        <v>1404.5</v>
      </c>
      <c r="D18" s="25">
        <v>1399.4</v>
      </c>
      <c r="E18" s="25">
        <v>1396.4</v>
      </c>
      <c r="I18" s="25"/>
      <c r="J18" s="25"/>
      <c r="K18" s="25"/>
      <c r="L18" s="25"/>
    </row>
    <row r="19" spans="1:12" x14ac:dyDescent="0.2">
      <c r="A19" s="7" t="s">
        <v>17</v>
      </c>
      <c r="B19" s="25">
        <v>1861.6</v>
      </c>
      <c r="C19" s="25">
        <v>1894.9</v>
      </c>
      <c r="D19" s="25">
        <v>1892.1</v>
      </c>
      <c r="E19" s="25">
        <v>1895.7</v>
      </c>
      <c r="I19" s="25"/>
      <c r="J19" s="25"/>
      <c r="K19" s="25"/>
      <c r="L19" s="25"/>
    </row>
    <row r="20" spans="1:12" x14ac:dyDescent="0.2">
      <c r="A20" s="7" t="s">
        <v>18</v>
      </c>
      <c r="B20" s="25">
        <v>1985.2</v>
      </c>
      <c r="C20" s="25">
        <v>1994</v>
      </c>
      <c r="D20" s="25">
        <v>1987.8</v>
      </c>
      <c r="E20" s="25">
        <v>1992.2</v>
      </c>
      <c r="I20" s="25"/>
      <c r="J20" s="25"/>
      <c r="K20" s="25"/>
      <c r="L20" s="25"/>
    </row>
    <row r="21" spans="1:12" x14ac:dyDescent="0.2">
      <c r="A21" s="7" t="s">
        <v>19</v>
      </c>
      <c r="B21" s="7">
        <v>605.29999999999995</v>
      </c>
      <c r="C21" s="7">
        <v>610</v>
      </c>
      <c r="D21" s="7">
        <v>609.5</v>
      </c>
      <c r="E21" s="7">
        <v>611.79999999999995</v>
      </c>
    </row>
    <row r="22" spans="1:12" x14ac:dyDescent="0.2">
      <c r="A22" s="7" t="s">
        <v>163</v>
      </c>
      <c r="B22" s="25">
        <v>2621.4</v>
      </c>
      <c r="C22" s="25">
        <v>2661.9</v>
      </c>
      <c r="D22" s="25">
        <v>2671.6</v>
      </c>
      <c r="E22" s="25">
        <v>2674.3</v>
      </c>
      <c r="I22" s="25"/>
      <c r="J22" s="25"/>
      <c r="K22" s="25"/>
      <c r="L22" s="25"/>
    </row>
    <row r="23" spans="1:12" x14ac:dyDescent="0.2">
      <c r="A23" s="7" t="s">
        <v>21</v>
      </c>
      <c r="B23" s="25">
        <v>3412.2</v>
      </c>
      <c r="C23" s="25">
        <v>3484.9</v>
      </c>
      <c r="D23" s="25">
        <v>3495.2</v>
      </c>
      <c r="E23" s="25">
        <v>3502.4</v>
      </c>
      <c r="I23" s="25"/>
      <c r="J23" s="25"/>
      <c r="K23" s="25"/>
      <c r="L23" s="25"/>
    </row>
    <row r="24" spans="1:12" x14ac:dyDescent="0.2">
      <c r="A24" s="7" t="s">
        <v>22</v>
      </c>
      <c r="B24" s="25">
        <v>4188.8999999999996</v>
      </c>
      <c r="C24" s="25">
        <v>4270.7</v>
      </c>
      <c r="D24" s="25">
        <v>4277.6000000000004</v>
      </c>
      <c r="E24" s="25">
        <v>4280.2</v>
      </c>
      <c r="I24" s="25"/>
      <c r="J24" s="25"/>
      <c r="K24" s="25"/>
      <c r="L24" s="25"/>
    </row>
    <row r="25" spans="1:12" x14ac:dyDescent="0.2">
      <c r="A25" s="7" t="s">
        <v>23</v>
      </c>
      <c r="B25" s="25">
        <v>2829.8</v>
      </c>
      <c r="C25" s="25">
        <v>2857.2</v>
      </c>
      <c r="D25" s="25">
        <v>2856.1</v>
      </c>
      <c r="E25" s="25">
        <v>2863.4</v>
      </c>
      <c r="I25" s="25"/>
      <c r="J25" s="25"/>
      <c r="K25" s="25"/>
      <c r="L25" s="25"/>
    </row>
    <row r="26" spans="1:12" x14ac:dyDescent="0.2">
      <c r="A26" s="7" t="s">
        <v>24</v>
      </c>
      <c r="B26" s="25">
        <v>1119.5</v>
      </c>
      <c r="C26" s="25">
        <v>1130</v>
      </c>
      <c r="D26" s="25">
        <v>1132</v>
      </c>
      <c r="E26" s="25">
        <v>1131.2</v>
      </c>
      <c r="I26" s="25"/>
      <c r="J26" s="25"/>
      <c r="K26" s="25"/>
      <c r="L26" s="25"/>
    </row>
    <row r="27" spans="1:12" x14ac:dyDescent="0.2">
      <c r="A27" s="7" t="s">
        <v>25</v>
      </c>
      <c r="B27" s="25">
        <v>2740.5</v>
      </c>
      <c r="C27" s="25">
        <v>2763.6</v>
      </c>
      <c r="D27" s="25">
        <v>2771.7</v>
      </c>
      <c r="E27" s="25">
        <v>2771.3</v>
      </c>
      <c r="I27" s="25"/>
      <c r="J27" s="25"/>
      <c r="K27" s="25"/>
      <c r="L27" s="25"/>
    </row>
    <row r="28" spans="1:12" x14ac:dyDescent="0.2">
      <c r="A28" s="7" t="s">
        <v>26</v>
      </c>
      <c r="B28" s="7">
        <v>454.6</v>
      </c>
      <c r="C28" s="7">
        <v>456.9</v>
      </c>
      <c r="D28" s="7">
        <v>457.4</v>
      </c>
      <c r="E28" s="7">
        <v>458.1</v>
      </c>
    </row>
    <row r="29" spans="1:12" x14ac:dyDescent="0.2">
      <c r="A29" s="7" t="s">
        <v>164</v>
      </c>
      <c r="B29" s="7">
        <v>994.1</v>
      </c>
      <c r="C29" s="7">
        <v>996.6</v>
      </c>
      <c r="D29" s="7">
        <v>996.4</v>
      </c>
      <c r="E29" s="7">
        <v>1002.8</v>
      </c>
      <c r="J29" s="25"/>
    </row>
    <row r="30" spans="1:12" x14ac:dyDescent="0.2">
      <c r="A30" s="7" t="s">
        <v>28</v>
      </c>
      <c r="B30" s="25">
        <v>1223.4000000000001</v>
      </c>
      <c r="C30" s="25">
        <v>1257.0999999999999</v>
      </c>
      <c r="D30" s="25">
        <v>1260</v>
      </c>
      <c r="E30" s="25">
        <v>1263.5999999999999</v>
      </c>
      <c r="I30" s="25"/>
      <c r="J30" s="25"/>
      <c r="K30" s="25"/>
      <c r="L30" s="25"/>
    </row>
    <row r="31" spans="1:12" x14ac:dyDescent="0.2">
      <c r="A31" s="7" t="s">
        <v>29</v>
      </c>
      <c r="B31" s="7">
        <v>642.6</v>
      </c>
      <c r="C31" s="7">
        <v>653.9</v>
      </c>
      <c r="D31" s="7">
        <v>657.6</v>
      </c>
      <c r="E31" s="7">
        <v>653.70000000000005</v>
      </c>
    </row>
    <row r="32" spans="1:12" x14ac:dyDescent="0.2">
      <c r="A32" s="7" t="s">
        <v>30</v>
      </c>
      <c r="B32" s="25">
        <v>3967.1</v>
      </c>
      <c r="C32" s="25">
        <v>3999.6</v>
      </c>
      <c r="D32" s="25">
        <v>3989.1</v>
      </c>
      <c r="E32" s="25">
        <v>4002.7</v>
      </c>
      <c r="I32" s="25"/>
      <c r="J32" s="25"/>
      <c r="K32" s="25"/>
      <c r="L32" s="25"/>
    </row>
    <row r="33" spans="1:12" x14ac:dyDescent="0.2">
      <c r="A33" s="7" t="s">
        <v>31</v>
      </c>
      <c r="B33" s="7">
        <v>822.2</v>
      </c>
      <c r="C33" s="7">
        <v>826.8</v>
      </c>
      <c r="D33" s="7">
        <v>825.7</v>
      </c>
      <c r="E33" s="7">
        <v>824.8</v>
      </c>
    </row>
    <row r="34" spans="1:12" x14ac:dyDescent="0.2">
      <c r="A34" s="7" t="s">
        <v>32</v>
      </c>
      <c r="B34" s="25">
        <v>9118.7000000000007</v>
      </c>
      <c r="C34" s="25">
        <v>9249.2999999999993</v>
      </c>
      <c r="D34" s="25">
        <v>9262.9</v>
      </c>
      <c r="E34" s="25">
        <v>9249.2000000000007</v>
      </c>
      <c r="I34" s="25"/>
      <c r="J34" s="25"/>
      <c r="K34" s="25"/>
      <c r="L34" s="25"/>
    </row>
    <row r="35" spans="1:12" x14ac:dyDescent="0.2">
      <c r="A35" s="7" t="s">
        <v>33</v>
      </c>
      <c r="B35" s="25">
        <v>4151.3999999999996</v>
      </c>
      <c r="C35" s="25">
        <v>4238.3999999999996</v>
      </c>
      <c r="D35" s="25">
        <v>4257.8999999999996</v>
      </c>
      <c r="E35" s="25">
        <v>4258.6000000000004</v>
      </c>
      <c r="I35" s="25"/>
      <c r="J35" s="25"/>
      <c r="K35" s="25"/>
      <c r="L35" s="25"/>
    </row>
    <row r="36" spans="1:12" x14ac:dyDescent="0.2">
      <c r="A36" s="7" t="s">
        <v>34</v>
      </c>
      <c r="B36" s="7">
        <v>464.1</v>
      </c>
      <c r="C36" s="7">
        <v>463.1</v>
      </c>
      <c r="D36" s="7">
        <v>461.2</v>
      </c>
      <c r="E36" s="7">
        <v>460.9</v>
      </c>
    </row>
    <row r="37" spans="1:12" x14ac:dyDescent="0.2">
      <c r="A37" s="7" t="s">
        <v>35</v>
      </c>
      <c r="B37" s="25">
        <v>5352.5</v>
      </c>
      <c r="C37" s="25">
        <v>5384.2</v>
      </c>
      <c r="D37" s="25">
        <v>5396.5</v>
      </c>
      <c r="E37" s="25">
        <v>5411.1</v>
      </c>
      <c r="I37" s="25"/>
      <c r="J37" s="25"/>
      <c r="K37" s="25"/>
      <c r="L37" s="25"/>
    </row>
    <row r="38" spans="1:12" x14ac:dyDescent="0.2">
      <c r="A38" s="7" t="s">
        <v>165</v>
      </c>
      <c r="B38" s="25">
        <v>1657.3</v>
      </c>
      <c r="C38" s="25">
        <v>1655.2</v>
      </c>
      <c r="D38" s="25">
        <v>1665.2</v>
      </c>
      <c r="E38" s="25">
        <v>1661.6</v>
      </c>
      <c r="I38" s="25"/>
      <c r="J38" s="25"/>
      <c r="K38" s="25"/>
      <c r="L38" s="25"/>
    </row>
    <row r="39" spans="1:12" x14ac:dyDescent="0.2">
      <c r="A39" s="7" t="s">
        <v>37</v>
      </c>
      <c r="B39" s="25">
        <v>1723.6</v>
      </c>
      <c r="C39" s="25">
        <v>1771.5</v>
      </c>
      <c r="D39" s="25">
        <v>1778.9</v>
      </c>
      <c r="E39" s="25">
        <v>1783.3</v>
      </c>
      <c r="I39" s="25"/>
      <c r="J39" s="25"/>
      <c r="K39" s="25"/>
      <c r="L39" s="25"/>
    </row>
    <row r="40" spans="1:12" x14ac:dyDescent="0.2">
      <c r="A40" s="7" t="s">
        <v>38</v>
      </c>
      <c r="B40" s="25">
        <v>5798.4</v>
      </c>
      <c r="C40" s="25">
        <v>5848.1</v>
      </c>
      <c r="D40" s="25">
        <v>5858.6</v>
      </c>
      <c r="E40" s="25">
        <v>5855.7</v>
      </c>
      <c r="I40" s="25"/>
      <c r="J40" s="25"/>
      <c r="K40" s="25"/>
      <c r="L40" s="25"/>
    </row>
    <row r="41" spans="1:12" x14ac:dyDescent="0.2">
      <c r="A41" s="7" t="s">
        <v>39</v>
      </c>
      <c r="B41" s="7">
        <v>479.4</v>
      </c>
      <c r="C41" s="7">
        <v>482.9</v>
      </c>
      <c r="D41" s="7">
        <v>485.8</v>
      </c>
      <c r="E41" s="7">
        <v>485</v>
      </c>
    </row>
    <row r="42" spans="1:12" x14ac:dyDescent="0.2">
      <c r="A42" s="7" t="s">
        <v>40</v>
      </c>
      <c r="B42" s="25">
        <v>1949.5</v>
      </c>
      <c r="C42" s="25">
        <v>1998.5</v>
      </c>
      <c r="D42" s="25">
        <v>2003.6</v>
      </c>
      <c r="E42" s="25">
        <v>2007.9</v>
      </c>
      <c r="I42" s="25"/>
      <c r="J42" s="25"/>
      <c r="K42" s="25"/>
      <c r="L42" s="25"/>
    </row>
    <row r="43" spans="1:12" x14ac:dyDescent="0.2">
      <c r="A43" s="7" t="s">
        <v>166</v>
      </c>
      <c r="B43" s="7">
        <v>424</v>
      </c>
      <c r="C43" s="7">
        <v>433.1</v>
      </c>
      <c r="D43" s="7">
        <v>433.3</v>
      </c>
      <c r="E43" s="7">
        <v>430.3</v>
      </c>
    </row>
    <row r="44" spans="1:12" x14ac:dyDescent="0.2">
      <c r="A44" s="7" t="s">
        <v>167</v>
      </c>
      <c r="B44" s="25">
        <v>2825</v>
      </c>
      <c r="C44" s="25">
        <v>2867.6</v>
      </c>
      <c r="D44" s="25">
        <v>2870.8</v>
      </c>
      <c r="E44" s="25">
        <v>2877.5</v>
      </c>
      <c r="I44" s="25"/>
      <c r="J44" s="25"/>
      <c r="K44" s="25"/>
      <c r="L44" s="25"/>
    </row>
    <row r="45" spans="1:12" x14ac:dyDescent="0.2">
      <c r="A45" s="7" t="s">
        <v>43</v>
      </c>
      <c r="B45" s="25">
        <v>11591.3</v>
      </c>
      <c r="C45" s="25">
        <v>11796.9</v>
      </c>
      <c r="D45" s="25">
        <v>11822.7</v>
      </c>
      <c r="E45" s="25">
        <v>11809</v>
      </c>
      <c r="I45" s="25"/>
      <c r="J45" s="25"/>
      <c r="K45" s="25"/>
      <c r="L45" s="25"/>
    </row>
    <row r="46" spans="1:12" x14ac:dyDescent="0.2">
      <c r="A46" s="7" t="s">
        <v>44</v>
      </c>
      <c r="B46" s="25">
        <v>1331.5</v>
      </c>
      <c r="C46" s="25">
        <v>1381.2</v>
      </c>
      <c r="D46" s="25">
        <v>1387</v>
      </c>
      <c r="E46" s="25">
        <v>1384.9</v>
      </c>
      <c r="I46" s="25"/>
      <c r="J46" s="25"/>
      <c r="K46" s="25"/>
      <c r="L46" s="25"/>
    </row>
    <row r="47" spans="1:12" x14ac:dyDescent="0.2">
      <c r="A47" s="7" t="s">
        <v>45</v>
      </c>
      <c r="B47" s="7">
        <v>310.39999999999998</v>
      </c>
      <c r="C47" s="7">
        <v>315</v>
      </c>
      <c r="D47" s="7">
        <v>314.5</v>
      </c>
      <c r="E47" s="7">
        <v>314.7</v>
      </c>
    </row>
    <row r="48" spans="1:12" x14ac:dyDescent="0.2">
      <c r="A48" s="7" t="s">
        <v>46</v>
      </c>
      <c r="B48" s="25">
        <v>3776.8</v>
      </c>
      <c r="C48" s="25">
        <v>3820</v>
      </c>
      <c r="D48" s="25">
        <v>3817</v>
      </c>
      <c r="E48" s="25">
        <v>3817.9</v>
      </c>
      <c r="I48" s="25"/>
      <c r="J48" s="25"/>
      <c r="K48" s="25"/>
      <c r="L48" s="25"/>
    </row>
    <row r="49" spans="1:12" x14ac:dyDescent="0.2">
      <c r="A49" s="7" t="s">
        <v>47</v>
      </c>
      <c r="B49" s="25">
        <v>3089.5</v>
      </c>
      <c r="C49" s="25">
        <v>3176.5</v>
      </c>
      <c r="D49" s="25">
        <v>3187.4</v>
      </c>
      <c r="E49" s="25">
        <v>3189</v>
      </c>
      <c r="I49" s="25"/>
      <c r="J49" s="25"/>
      <c r="K49" s="25"/>
      <c r="L49" s="25"/>
    </row>
    <row r="50" spans="1:12" x14ac:dyDescent="0.2">
      <c r="A50" s="7" t="s">
        <v>48</v>
      </c>
      <c r="B50" s="7">
        <v>761.7</v>
      </c>
      <c r="C50" s="7">
        <v>744.4</v>
      </c>
      <c r="D50" s="7">
        <v>741.5</v>
      </c>
      <c r="E50" s="7">
        <v>742.2</v>
      </c>
    </row>
    <row r="51" spans="1:12" x14ac:dyDescent="0.2">
      <c r="A51" s="7" t="s">
        <v>49</v>
      </c>
      <c r="B51" s="25">
        <v>2851</v>
      </c>
      <c r="C51" s="25">
        <v>2877.2</v>
      </c>
      <c r="D51" s="25">
        <v>2891.5</v>
      </c>
      <c r="E51" s="25">
        <v>2898.6</v>
      </c>
      <c r="I51" s="25"/>
      <c r="J51" s="25"/>
      <c r="K51" s="25"/>
      <c r="L51" s="25"/>
    </row>
    <row r="52" spans="1:12" x14ac:dyDescent="0.2">
      <c r="A52" s="7" t="s">
        <v>50</v>
      </c>
      <c r="B52" s="7">
        <v>292.5</v>
      </c>
      <c r="C52" s="7">
        <v>291.60000000000002</v>
      </c>
      <c r="D52" s="7">
        <v>293.60000000000002</v>
      </c>
      <c r="E52" s="7">
        <v>292.89999999999998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>
      <selection activeCell="F13" sqref="F13"/>
    </sheetView>
  </sheetViews>
  <sheetFormatPr defaultRowHeight="12.75" x14ac:dyDescent="0.2"/>
  <cols>
    <col min="1" max="1" width="18.7109375" style="7" bestFit="1" customWidth="1"/>
    <col min="2" max="16384" width="9.140625" style="7"/>
  </cols>
  <sheetData>
    <row r="1" spans="1:21" x14ac:dyDescent="0.2">
      <c r="A1" s="24" t="s">
        <v>53</v>
      </c>
      <c r="B1" s="4">
        <v>41852</v>
      </c>
      <c r="C1" s="4">
        <v>42156</v>
      </c>
      <c r="D1" s="4">
        <v>42186</v>
      </c>
      <c r="E1" s="6">
        <v>42217</v>
      </c>
    </row>
    <row r="2" spans="1:21" x14ac:dyDescent="0.2">
      <c r="A2" s="7" t="s">
        <v>0</v>
      </c>
      <c r="B2" s="7">
        <v>378.2</v>
      </c>
      <c r="C2" s="7">
        <v>378.2</v>
      </c>
      <c r="D2" s="7">
        <v>381.7</v>
      </c>
      <c r="E2" s="7">
        <v>381.2</v>
      </c>
    </row>
    <row r="3" spans="1:21" x14ac:dyDescent="0.2">
      <c r="A3" s="7" t="s">
        <v>1</v>
      </c>
      <c r="B3" s="7">
        <v>82.1</v>
      </c>
      <c r="C3" s="7">
        <v>81.7</v>
      </c>
      <c r="D3" s="7">
        <v>81.8</v>
      </c>
      <c r="E3" s="7">
        <v>81.8</v>
      </c>
    </row>
    <row r="4" spans="1:21" x14ac:dyDescent="0.2">
      <c r="A4" s="7" t="s">
        <v>2</v>
      </c>
      <c r="B4" s="7">
        <v>410.3</v>
      </c>
      <c r="C4" s="7">
        <v>406.5</v>
      </c>
      <c r="D4" s="7">
        <v>403.7</v>
      </c>
      <c r="E4" s="7">
        <v>405.2</v>
      </c>
    </row>
    <row r="5" spans="1:21" x14ac:dyDescent="0.2">
      <c r="A5" s="7" t="s">
        <v>3</v>
      </c>
      <c r="B5" s="7">
        <v>213.9</v>
      </c>
      <c r="C5" s="7">
        <v>213.5</v>
      </c>
      <c r="D5" s="7">
        <v>213.9</v>
      </c>
      <c r="E5" s="7">
        <v>213.6</v>
      </c>
    </row>
    <row r="6" spans="1:21" x14ac:dyDescent="0.2">
      <c r="A6" s="7" t="s">
        <v>4</v>
      </c>
      <c r="B6" s="25">
        <v>2418</v>
      </c>
      <c r="C6" s="25">
        <v>2432.1999999999998</v>
      </c>
      <c r="D6" s="25">
        <v>2424.5</v>
      </c>
      <c r="E6" s="25">
        <v>2455.8000000000002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</row>
    <row r="7" spans="1:21" x14ac:dyDescent="0.2">
      <c r="A7" s="7" t="s">
        <v>5</v>
      </c>
      <c r="B7" s="7">
        <v>407.6</v>
      </c>
      <c r="C7" s="7">
        <v>414.6</v>
      </c>
      <c r="D7" s="7">
        <v>416.9</v>
      </c>
      <c r="E7" s="7">
        <v>417.7</v>
      </c>
    </row>
    <row r="8" spans="1:21" x14ac:dyDescent="0.2">
      <c r="A8" s="7" t="s">
        <v>6</v>
      </c>
      <c r="B8" s="7">
        <v>238.2</v>
      </c>
      <c r="C8" s="7">
        <v>237.9</v>
      </c>
      <c r="D8" s="7">
        <v>239</v>
      </c>
      <c r="E8" s="7">
        <v>240.3</v>
      </c>
    </row>
    <row r="9" spans="1:21" x14ac:dyDescent="0.2">
      <c r="A9" s="7" t="s">
        <v>7</v>
      </c>
      <c r="B9" s="7">
        <v>64.400000000000006</v>
      </c>
      <c r="C9" s="7">
        <v>65.2</v>
      </c>
      <c r="D9" s="7">
        <v>66</v>
      </c>
      <c r="E9" s="7">
        <v>65.5</v>
      </c>
    </row>
    <row r="10" spans="1:21" x14ac:dyDescent="0.2">
      <c r="A10" s="7" t="s">
        <v>8</v>
      </c>
      <c r="B10" s="7">
        <v>233</v>
      </c>
      <c r="C10" s="7">
        <v>236.5</v>
      </c>
      <c r="D10" s="7">
        <v>236.7</v>
      </c>
      <c r="E10" s="7">
        <v>235.5</v>
      </c>
    </row>
    <row r="11" spans="1:21" x14ac:dyDescent="0.2">
      <c r="A11" s="7" t="s">
        <v>9</v>
      </c>
      <c r="B11" s="25">
        <v>1071.5</v>
      </c>
      <c r="C11" s="25">
        <v>1074.0999999999999</v>
      </c>
      <c r="D11" s="25">
        <v>1079.2</v>
      </c>
      <c r="E11" s="25">
        <v>1078.7</v>
      </c>
      <c r="R11" s="25"/>
      <c r="S11" s="25"/>
      <c r="T11" s="25"/>
      <c r="U11" s="25"/>
    </row>
    <row r="12" spans="1:21" x14ac:dyDescent="0.2">
      <c r="A12" s="7" t="s">
        <v>10</v>
      </c>
      <c r="B12" s="7">
        <v>689.5</v>
      </c>
      <c r="C12" s="7">
        <v>680.9</v>
      </c>
      <c r="D12" s="7">
        <v>684.9</v>
      </c>
      <c r="E12" s="7">
        <v>682.4</v>
      </c>
      <c r="J12" s="25"/>
      <c r="K12" s="25"/>
      <c r="L12" s="25"/>
      <c r="M12" s="25"/>
      <c r="N12" s="25"/>
      <c r="O12" s="25"/>
      <c r="P12" s="25"/>
      <c r="Q12" s="25"/>
    </row>
    <row r="13" spans="1:21" x14ac:dyDescent="0.2">
      <c r="A13" s="7" t="s">
        <v>11</v>
      </c>
      <c r="B13" s="7">
        <v>128.9</v>
      </c>
      <c r="C13" s="7">
        <v>124.3</v>
      </c>
      <c r="D13" s="7">
        <v>123.5</v>
      </c>
      <c r="E13" s="7">
        <v>129.4</v>
      </c>
    </row>
    <row r="14" spans="1:21" x14ac:dyDescent="0.2">
      <c r="A14" s="7" t="s">
        <v>12</v>
      </c>
      <c r="B14" s="7">
        <v>118.4</v>
      </c>
      <c r="C14" s="7">
        <v>119.8</v>
      </c>
      <c r="D14" s="7">
        <v>120.7</v>
      </c>
      <c r="E14" s="7">
        <v>122.4</v>
      </c>
    </row>
    <row r="15" spans="1:21" x14ac:dyDescent="0.2">
      <c r="A15" s="7" t="s">
        <v>13</v>
      </c>
      <c r="B15" s="7">
        <v>828.3</v>
      </c>
      <c r="C15" s="7">
        <v>826.3</v>
      </c>
      <c r="D15" s="7">
        <v>828.9</v>
      </c>
      <c r="E15" s="7">
        <v>827.5</v>
      </c>
    </row>
    <row r="16" spans="1:21" x14ac:dyDescent="0.2">
      <c r="A16" s="7" t="s">
        <v>14</v>
      </c>
      <c r="B16" s="7">
        <v>426.6</v>
      </c>
      <c r="C16" s="7">
        <v>432.9</v>
      </c>
      <c r="D16" s="7">
        <v>429.6</v>
      </c>
      <c r="E16" s="7">
        <v>441.8</v>
      </c>
    </row>
    <row r="17" spans="1:5" x14ac:dyDescent="0.2">
      <c r="A17" s="7" t="s">
        <v>15</v>
      </c>
      <c r="B17" s="7">
        <v>256.7</v>
      </c>
      <c r="C17" s="7">
        <v>257.60000000000002</v>
      </c>
      <c r="D17" s="7">
        <v>259.5</v>
      </c>
      <c r="E17" s="7">
        <v>257.7</v>
      </c>
    </row>
    <row r="18" spans="1:5" x14ac:dyDescent="0.2">
      <c r="A18" s="7" t="s">
        <v>16</v>
      </c>
      <c r="B18" s="7">
        <v>256.60000000000002</v>
      </c>
      <c r="C18" s="7">
        <v>254.8</v>
      </c>
      <c r="D18" s="7">
        <v>254.2</v>
      </c>
      <c r="E18" s="7">
        <v>253.2</v>
      </c>
    </row>
    <row r="19" spans="1:5" x14ac:dyDescent="0.2">
      <c r="A19" s="7" t="s">
        <v>17</v>
      </c>
      <c r="B19" s="7">
        <v>324.60000000000002</v>
      </c>
      <c r="C19" s="7">
        <v>324.89999999999998</v>
      </c>
      <c r="D19" s="7">
        <v>327.3</v>
      </c>
      <c r="E19" s="7">
        <v>328.8</v>
      </c>
    </row>
    <row r="20" spans="1:5" x14ac:dyDescent="0.2">
      <c r="A20" s="7" t="s">
        <v>18</v>
      </c>
      <c r="B20" s="7">
        <v>327.60000000000002</v>
      </c>
      <c r="C20" s="7">
        <v>323.8</v>
      </c>
      <c r="D20" s="7">
        <v>321.3</v>
      </c>
      <c r="E20" s="7">
        <v>323.39999999999998</v>
      </c>
    </row>
    <row r="21" spans="1:5" x14ac:dyDescent="0.2">
      <c r="A21" s="7" t="s">
        <v>19</v>
      </c>
      <c r="B21" s="7">
        <v>99.9</v>
      </c>
      <c r="C21" s="7">
        <v>99.4</v>
      </c>
      <c r="D21" s="7">
        <v>99.4</v>
      </c>
      <c r="E21" s="7">
        <v>99.6</v>
      </c>
    </row>
    <row r="22" spans="1:5" x14ac:dyDescent="0.2">
      <c r="A22" s="7" t="s">
        <v>20</v>
      </c>
      <c r="B22" s="7">
        <v>503.1</v>
      </c>
      <c r="C22" s="7">
        <v>506.9</v>
      </c>
      <c r="D22" s="7">
        <v>506.7</v>
      </c>
      <c r="E22" s="7">
        <v>512.1</v>
      </c>
    </row>
    <row r="23" spans="1:5" x14ac:dyDescent="0.2">
      <c r="A23" s="7" t="s">
        <v>21</v>
      </c>
      <c r="B23" s="7">
        <v>450.8</v>
      </c>
      <c r="C23" s="7">
        <v>460.3</v>
      </c>
      <c r="D23" s="7">
        <v>461.9</v>
      </c>
      <c r="E23" s="7">
        <v>460.1</v>
      </c>
    </row>
    <row r="24" spans="1:5" x14ac:dyDescent="0.2">
      <c r="A24" s="7" t="s">
        <v>22</v>
      </c>
      <c r="B24" s="7">
        <v>597.70000000000005</v>
      </c>
      <c r="C24" s="7">
        <v>588</v>
      </c>
      <c r="D24" s="7">
        <v>588.29999999999995</v>
      </c>
      <c r="E24" s="7">
        <v>589.79999999999995</v>
      </c>
    </row>
    <row r="25" spans="1:5" x14ac:dyDescent="0.2">
      <c r="A25" s="7" t="s">
        <v>23</v>
      </c>
      <c r="B25" s="7">
        <v>426.1</v>
      </c>
      <c r="C25" s="7">
        <v>417.7</v>
      </c>
      <c r="D25" s="7">
        <v>422.3</v>
      </c>
      <c r="E25" s="7">
        <v>417.3</v>
      </c>
    </row>
    <row r="26" spans="1:5" x14ac:dyDescent="0.2">
      <c r="A26" s="7" t="s">
        <v>24</v>
      </c>
      <c r="B26" s="7">
        <v>245.3</v>
      </c>
      <c r="C26" s="7">
        <v>247</v>
      </c>
      <c r="D26" s="7">
        <v>248.3</v>
      </c>
      <c r="E26" s="7">
        <v>248.7</v>
      </c>
    </row>
    <row r="27" spans="1:5" x14ac:dyDescent="0.2">
      <c r="A27" s="7" t="s">
        <v>25</v>
      </c>
      <c r="B27" s="7">
        <v>432.1</v>
      </c>
      <c r="C27" s="7">
        <v>437.1</v>
      </c>
      <c r="D27" s="7">
        <v>447.5</v>
      </c>
      <c r="E27" s="7">
        <v>445.4</v>
      </c>
    </row>
    <row r="28" spans="1:5" x14ac:dyDescent="0.2">
      <c r="A28" s="7" t="s">
        <v>26</v>
      </c>
      <c r="B28" s="7">
        <v>89.3</v>
      </c>
      <c r="C28" s="7">
        <v>89.2</v>
      </c>
      <c r="D28" s="7">
        <v>87.5</v>
      </c>
      <c r="E28" s="7">
        <v>87.7</v>
      </c>
    </row>
    <row r="29" spans="1:5" x14ac:dyDescent="0.2">
      <c r="A29" s="7" t="s">
        <v>27</v>
      </c>
      <c r="B29" s="7">
        <v>170</v>
      </c>
      <c r="C29" s="7">
        <v>171.8</v>
      </c>
      <c r="D29" s="7">
        <v>171.7</v>
      </c>
      <c r="E29" s="7">
        <v>172.6</v>
      </c>
    </row>
    <row r="30" spans="1:5" x14ac:dyDescent="0.2">
      <c r="A30" s="7" t="s">
        <v>28</v>
      </c>
      <c r="B30" s="7">
        <v>153.30000000000001</v>
      </c>
      <c r="C30" s="7">
        <v>155</v>
      </c>
      <c r="D30" s="7">
        <v>153.80000000000001</v>
      </c>
      <c r="E30" s="7">
        <v>154.30000000000001</v>
      </c>
    </row>
    <row r="31" spans="1:5" x14ac:dyDescent="0.2">
      <c r="A31" s="7" t="s">
        <v>29</v>
      </c>
      <c r="B31" s="7">
        <v>90.8</v>
      </c>
      <c r="C31" s="7">
        <v>88.3</v>
      </c>
      <c r="D31" s="7">
        <v>88.2</v>
      </c>
      <c r="E31" s="7">
        <v>87</v>
      </c>
    </row>
    <row r="32" spans="1:5" x14ac:dyDescent="0.2">
      <c r="A32" s="7" t="s">
        <v>30</v>
      </c>
      <c r="B32" s="7">
        <v>621.9</v>
      </c>
      <c r="C32" s="7">
        <v>621.6</v>
      </c>
      <c r="D32" s="7">
        <v>620.29999999999995</v>
      </c>
      <c r="E32" s="7">
        <v>620.1</v>
      </c>
    </row>
    <row r="33" spans="1:21" x14ac:dyDescent="0.2">
      <c r="A33" s="7" t="s">
        <v>31</v>
      </c>
      <c r="B33" s="7">
        <v>192.6</v>
      </c>
      <c r="C33" s="7">
        <v>192.2</v>
      </c>
      <c r="D33" s="7">
        <v>188.8</v>
      </c>
      <c r="E33" s="7">
        <v>189.9</v>
      </c>
    </row>
    <row r="34" spans="1:21" x14ac:dyDescent="0.2">
      <c r="A34" s="7" t="s">
        <v>32</v>
      </c>
      <c r="B34" s="25">
        <v>1438.7</v>
      </c>
      <c r="C34" s="25">
        <v>1436.9</v>
      </c>
      <c r="D34" s="25">
        <v>1436.6</v>
      </c>
      <c r="E34" s="25">
        <v>1438.9</v>
      </c>
      <c r="R34" s="25"/>
      <c r="S34" s="25"/>
      <c r="T34" s="25"/>
      <c r="U34" s="25"/>
    </row>
    <row r="35" spans="1:21" x14ac:dyDescent="0.2">
      <c r="A35" s="7" t="s">
        <v>33</v>
      </c>
      <c r="B35" s="7">
        <v>717.1</v>
      </c>
      <c r="C35" s="7">
        <v>708.2</v>
      </c>
      <c r="D35" s="7">
        <v>715.9</v>
      </c>
      <c r="E35" s="7">
        <v>712.3</v>
      </c>
    </row>
    <row r="36" spans="1:21" x14ac:dyDescent="0.2">
      <c r="A36" s="7" t="s">
        <v>34</v>
      </c>
      <c r="B36" s="7">
        <v>80.7</v>
      </c>
      <c r="C36" s="7">
        <v>81.8</v>
      </c>
      <c r="D36" s="7">
        <v>81.7</v>
      </c>
      <c r="E36" s="7">
        <v>81.400000000000006</v>
      </c>
    </row>
    <row r="37" spans="1:21" x14ac:dyDescent="0.2">
      <c r="A37" s="7" t="s">
        <v>35</v>
      </c>
      <c r="B37" s="7">
        <v>762.4</v>
      </c>
      <c r="C37" s="7">
        <v>752.1</v>
      </c>
      <c r="D37" s="7">
        <v>777.3</v>
      </c>
      <c r="E37" s="7">
        <v>775.1</v>
      </c>
    </row>
    <row r="38" spans="1:21" x14ac:dyDescent="0.2">
      <c r="A38" s="7" t="s">
        <v>36</v>
      </c>
      <c r="B38" s="7">
        <v>348.3</v>
      </c>
      <c r="C38" s="7">
        <v>348.9</v>
      </c>
      <c r="D38" s="7">
        <v>350.3</v>
      </c>
      <c r="E38" s="7">
        <v>349.7</v>
      </c>
    </row>
    <row r="39" spans="1:21" x14ac:dyDescent="0.2">
      <c r="A39" s="7" t="s">
        <v>37</v>
      </c>
      <c r="B39" s="7">
        <v>294.7</v>
      </c>
      <c r="C39" s="7">
        <v>301.39999999999998</v>
      </c>
      <c r="D39" s="7">
        <v>300.60000000000002</v>
      </c>
      <c r="E39" s="7">
        <v>302.2</v>
      </c>
    </row>
    <row r="40" spans="1:21" x14ac:dyDescent="0.2">
      <c r="A40" s="7" t="s">
        <v>38</v>
      </c>
      <c r="B40" s="7">
        <v>710.3</v>
      </c>
      <c r="C40" s="7">
        <v>706.4</v>
      </c>
      <c r="D40" s="7">
        <v>708.8</v>
      </c>
      <c r="E40" s="7">
        <v>714.2</v>
      </c>
      <c r="J40" s="25"/>
      <c r="K40" s="25"/>
      <c r="L40" s="25"/>
      <c r="M40" s="25"/>
    </row>
    <row r="41" spans="1:21" x14ac:dyDescent="0.2">
      <c r="A41" s="7" t="s">
        <v>39</v>
      </c>
      <c r="B41" s="7">
        <v>59.8</v>
      </c>
      <c r="C41" s="7">
        <v>59.6</v>
      </c>
      <c r="D41" s="7">
        <v>60.6</v>
      </c>
      <c r="E41" s="7">
        <v>60</v>
      </c>
    </row>
    <row r="42" spans="1:21" x14ac:dyDescent="0.2">
      <c r="A42" s="7" t="s">
        <v>40</v>
      </c>
      <c r="B42" s="7">
        <v>357.4</v>
      </c>
      <c r="C42" s="7">
        <v>360.4</v>
      </c>
      <c r="D42" s="7">
        <v>360.6</v>
      </c>
      <c r="E42" s="7">
        <v>362</v>
      </c>
    </row>
    <row r="43" spans="1:21" x14ac:dyDescent="0.2">
      <c r="A43" s="7" t="s">
        <v>41</v>
      </c>
      <c r="B43" s="7">
        <v>77.900000000000006</v>
      </c>
      <c r="C43" s="7">
        <v>78.900000000000006</v>
      </c>
      <c r="D43" s="7">
        <v>79</v>
      </c>
      <c r="E43" s="7">
        <v>77.599999999999994</v>
      </c>
    </row>
    <row r="44" spans="1:21" x14ac:dyDescent="0.2">
      <c r="A44" s="7" t="s">
        <v>42</v>
      </c>
      <c r="B44" s="7">
        <v>424.2</v>
      </c>
      <c r="C44" s="7">
        <v>424.1</v>
      </c>
      <c r="D44" s="7">
        <v>421.2</v>
      </c>
      <c r="E44" s="7">
        <v>424.4</v>
      </c>
    </row>
    <row r="45" spans="1:21" x14ac:dyDescent="0.2">
      <c r="A45" s="7" t="s">
        <v>43</v>
      </c>
      <c r="B45" s="25">
        <v>1830.2</v>
      </c>
      <c r="C45" s="25">
        <v>1846</v>
      </c>
      <c r="D45" s="25">
        <v>1857.4</v>
      </c>
      <c r="E45" s="25">
        <v>1851.2</v>
      </c>
      <c r="R45" s="25"/>
      <c r="S45" s="25"/>
      <c r="T45" s="25"/>
      <c r="U45" s="25"/>
    </row>
    <row r="46" spans="1:21" x14ac:dyDescent="0.2">
      <c r="A46" s="7" t="s">
        <v>44</v>
      </c>
      <c r="B46" s="7">
        <v>230</v>
      </c>
      <c r="C46" s="7">
        <v>232.8</v>
      </c>
      <c r="D46" s="7">
        <v>235.7</v>
      </c>
      <c r="E46" s="7">
        <v>231.5</v>
      </c>
    </row>
    <row r="47" spans="1:21" x14ac:dyDescent="0.2">
      <c r="A47" s="7" t="s">
        <v>45</v>
      </c>
      <c r="B47" s="7">
        <v>56.5</v>
      </c>
      <c r="C47" s="7">
        <v>56.4</v>
      </c>
      <c r="D47" s="7">
        <v>56.1</v>
      </c>
      <c r="E47" s="7">
        <v>56.6</v>
      </c>
      <c r="J47" s="25"/>
      <c r="K47" s="25"/>
      <c r="L47" s="25"/>
      <c r="M47" s="25"/>
    </row>
    <row r="48" spans="1:21" x14ac:dyDescent="0.2">
      <c r="A48" s="7" t="s">
        <v>46</v>
      </c>
      <c r="B48" s="7">
        <v>707.1</v>
      </c>
      <c r="C48" s="7">
        <v>706.9</v>
      </c>
      <c r="D48" s="7">
        <v>709.7</v>
      </c>
      <c r="E48" s="7">
        <v>711</v>
      </c>
    </row>
    <row r="49" spans="1:17" x14ac:dyDescent="0.2">
      <c r="A49" s="7" t="s">
        <v>47</v>
      </c>
      <c r="B49" s="7">
        <v>554.5</v>
      </c>
      <c r="C49" s="7">
        <v>563.79999999999995</v>
      </c>
      <c r="D49" s="7">
        <v>565.29999999999995</v>
      </c>
      <c r="E49" s="7">
        <v>566</v>
      </c>
    </row>
    <row r="50" spans="1:17" x14ac:dyDescent="0.2">
      <c r="A50" s="7" t="s">
        <v>48</v>
      </c>
      <c r="B50" s="7">
        <v>152.30000000000001</v>
      </c>
      <c r="C50" s="7">
        <v>143.1</v>
      </c>
      <c r="D50" s="7">
        <v>141.80000000000001</v>
      </c>
      <c r="E50" s="7">
        <v>141.6</v>
      </c>
    </row>
    <row r="51" spans="1:17" x14ac:dyDescent="0.2">
      <c r="A51" s="7" t="s">
        <v>49</v>
      </c>
      <c r="B51" s="7">
        <v>417.6</v>
      </c>
      <c r="C51" s="7">
        <v>412.3</v>
      </c>
      <c r="D51" s="7">
        <v>417.5</v>
      </c>
      <c r="E51" s="7">
        <v>417.4</v>
      </c>
    </row>
    <row r="52" spans="1:17" x14ac:dyDescent="0.2">
      <c r="A52" s="7" t="s">
        <v>50</v>
      </c>
      <c r="B52" s="7">
        <v>71.400000000000006</v>
      </c>
      <c r="C52" s="7">
        <v>71.2</v>
      </c>
      <c r="D52" s="7">
        <v>72.5</v>
      </c>
      <c r="E52" s="7">
        <v>72.099999999999994</v>
      </c>
    </row>
    <row r="53" spans="1:17" x14ac:dyDescent="0.2">
      <c r="J53" s="25"/>
      <c r="K53" s="25"/>
      <c r="L53" s="25"/>
      <c r="M53" s="25"/>
      <c r="N53" s="25"/>
      <c r="O53" s="25"/>
      <c r="P53" s="25"/>
      <c r="Q53" s="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21" workbookViewId="0">
      <selection activeCell="B1" sqref="B1:E51"/>
    </sheetView>
  </sheetViews>
  <sheetFormatPr defaultRowHeight="15" x14ac:dyDescent="0.25"/>
  <cols>
    <col min="1" max="1" width="23.140625" bestFit="1" customWidth="1"/>
  </cols>
  <sheetData>
    <row r="1" spans="1:5" x14ac:dyDescent="0.25">
      <c r="A1" t="s">
        <v>0</v>
      </c>
      <c r="B1">
        <v>378.2</v>
      </c>
      <c r="C1">
        <v>378.2</v>
      </c>
      <c r="D1">
        <v>381.7</v>
      </c>
      <c r="E1">
        <v>381.2</v>
      </c>
    </row>
    <row r="2" spans="1:5" x14ac:dyDescent="0.25">
      <c r="A2" t="s">
        <v>1</v>
      </c>
      <c r="B2">
        <v>82.1</v>
      </c>
      <c r="C2">
        <v>81.7</v>
      </c>
      <c r="D2">
        <v>81.8</v>
      </c>
      <c r="E2">
        <v>81.8</v>
      </c>
    </row>
    <row r="3" spans="1:5" x14ac:dyDescent="0.25">
      <c r="A3" t="s">
        <v>2</v>
      </c>
      <c r="B3">
        <v>410.3</v>
      </c>
      <c r="C3">
        <v>406.5</v>
      </c>
      <c r="D3">
        <v>403.7</v>
      </c>
      <c r="E3">
        <v>405.2</v>
      </c>
    </row>
    <row r="4" spans="1:5" x14ac:dyDescent="0.25">
      <c r="A4" t="s">
        <v>3</v>
      </c>
      <c r="B4">
        <v>213.9</v>
      </c>
      <c r="C4">
        <v>213.5</v>
      </c>
      <c r="D4">
        <v>213.9</v>
      </c>
      <c r="E4">
        <v>213.6</v>
      </c>
    </row>
    <row r="5" spans="1:5" x14ac:dyDescent="0.25">
      <c r="A5" t="s">
        <v>4</v>
      </c>
      <c r="B5" s="27">
        <v>2418</v>
      </c>
      <c r="C5" s="27">
        <v>2432.1999999999998</v>
      </c>
      <c r="D5" s="27">
        <v>2424.5</v>
      </c>
      <c r="E5" s="27">
        <v>2455.8000000000002</v>
      </c>
    </row>
    <row r="6" spans="1:5" x14ac:dyDescent="0.25">
      <c r="A6" t="s">
        <v>5</v>
      </c>
      <c r="B6">
        <v>407.6</v>
      </c>
      <c r="C6">
        <v>414.6</v>
      </c>
      <c r="D6">
        <v>416.9</v>
      </c>
      <c r="E6">
        <v>417.7</v>
      </c>
    </row>
    <row r="7" spans="1:5" x14ac:dyDescent="0.25">
      <c r="A7" t="s">
        <v>6</v>
      </c>
      <c r="B7">
        <v>238.2</v>
      </c>
      <c r="C7">
        <v>237.9</v>
      </c>
      <c r="D7">
        <v>239</v>
      </c>
      <c r="E7">
        <v>240.3</v>
      </c>
    </row>
    <row r="8" spans="1:5" x14ac:dyDescent="0.25">
      <c r="A8" t="s">
        <v>7</v>
      </c>
      <c r="B8">
        <v>64.400000000000006</v>
      </c>
      <c r="C8">
        <v>65.2</v>
      </c>
      <c r="D8">
        <v>66</v>
      </c>
      <c r="E8">
        <v>65.5</v>
      </c>
    </row>
    <row r="9" spans="1:5" x14ac:dyDescent="0.25">
      <c r="A9" t="s">
        <v>8</v>
      </c>
      <c r="B9">
        <v>233</v>
      </c>
      <c r="C9">
        <v>236.5</v>
      </c>
      <c r="D9">
        <v>236.7</v>
      </c>
      <c r="E9">
        <v>235.5</v>
      </c>
    </row>
    <row r="10" spans="1:5" x14ac:dyDescent="0.25">
      <c r="A10" t="s">
        <v>9</v>
      </c>
      <c r="B10" s="27">
        <v>1071.5</v>
      </c>
      <c r="C10" s="27">
        <v>1074.0999999999999</v>
      </c>
      <c r="D10" s="27">
        <v>1079.2</v>
      </c>
      <c r="E10" s="27">
        <v>1078.7</v>
      </c>
    </row>
    <row r="11" spans="1:5" x14ac:dyDescent="0.25">
      <c r="A11" t="s">
        <v>10</v>
      </c>
      <c r="B11">
        <v>689.5</v>
      </c>
      <c r="C11">
        <v>680.9</v>
      </c>
      <c r="D11">
        <v>684.9</v>
      </c>
      <c r="E11">
        <v>682.4</v>
      </c>
    </row>
    <row r="12" spans="1:5" x14ac:dyDescent="0.25">
      <c r="A12" t="s">
        <v>11</v>
      </c>
      <c r="B12">
        <v>128.9</v>
      </c>
      <c r="C12">
        <v>124.3</v>
      </c>
      <c r="D12">
        <v>123.5</v>
      </c>
      <c r="E12">
        <v>129.4</v>
      </c>
    </row>
    <row r="13" spans="1:5" x14ac:dyDescent="0.25">
      <c r="A13" t="s">
        <v>12</v>
      </c>
      <c r="B13">
        <v>118.4</v>
      </c>
      <c r="C13">
        <v>119.8</v>
      </c>
      <c r="D13">
        <v>120.7</v>
      </c>
      <c r="E13">
        <v>122.4</v>
      </c>
    </row>
    <row r="14" spans="1:5" x14ac:dyDescent="0.25">
      <c r="A14" t="s">
        <v>13</v>
      </c>
      <c r="B14">
        <v>828.3</v>
      </c>
      <c r="C14">
        <v>826.3</v>
      </c>
      <c r="D14">
        <v>828.9</v>
      </c>
      <c r="E14">
        <v>827.5</v>
      </c>
    </row>
    <row r="15" spans="1:5" x14ac:dyDescent="0.25">
      <c r="A15" t="s">
        <v>14</v>
      </c>
      <c r="B15">
        <v>426.6</v>
      </c>
      <c r="C15">
        <v>432.9</v>
      </c>
      <c r="D15">
        <v>429.6</v>
      </c>
      <c r="E15">
        <v>441.8</v>
      </c>
    </row>
    <row r="16" spans="1:5" x14ac:dyDescent="0.25">
      <c r="A16" t="s">
        <v>15</v>
      </c>
      <c r="B16">
        <v>256.7</v>
      </c>
      <c r="C16">
        <v>257.60000000000002</v>
      </c>
      <c r="D16">
        <v>259.5</v>
      </c>
      <c r="E16">
        <v>257.7</v>
      </c>
    </row>
    <row r="17" spans="1:5" x14ac:dyDescent="0.25">
      <c r="A17" t="s">
        <v>16</v>
      </c>
      <c r="B17">
        <v>256.60000000000002</v>
      </c>
      <c r="C17">
        <v>254.8</v>
      </c>
      <c r="D17">
        <v>254.2</v>
      </c>
      <c r="E17">
        <v>253.2</v>
      </c>
    </row>
    <row r="18" spans="1:5" x14ac:dyDescent="0.25">
      <c r="A18" t="s">
        <v>17</v>
      </c>
      <c r="B18">
        <v>324.60000000000002</v>
      </c>
      <c r="C18">
        <v>324.89999999999998</v>
      </c>
      <c r="D18">
        <v>327.3</v>
      </c>
      <c r="E18">
        <v>328.8</v>
      </c>
    </row>
    <row r="19" spans="1:5" x14ac:dyDescent="0.25">
      <c r="A19" t="s">
        <v>18</v>
      </c>
      <c r="B19">
        <v>327.60000000000002</v>
      </c>
      <c r="C19">
        <v>323.8</v>
      </c>
      <c r="D19">
        <v>321.3</v>
      </c>
      <c r="E19">
        <v>323.39999999999998</v>
      </c>
    </row>
    <row r="20" spans="1:5" x14ac:dyDescent="0.25">
      <c r="A20" t="s">
        <v>19</v>
      </c>
      <c r="B20">
        <v>99.9</v>
      </c>
      <c r="C20">
        <v>99.4</v>
      </c>
      <c r="D20">
        <v>99.4</v>
      </c>
      <c r="E20">
        <v>99.6</v>
      </c>
    </row>
    <row r="21" spans="1:5" x14ac:dyDescent="0.25">
      <c r="A21" t="s">
        <v>20</v>
      </c>
      <c r="B21">
        <v>503.1</v>
      </c>
      <c r="C21">
        <v>506.9</v>
      </c>
      <c r="D21">
        <v>506.7</v>
      </c>
      <c r="E21">
        <v>512.1</v>
      </c>
    </row>
    <row r="22" spans="1:5" x14ac:dyDescent="0.25">
      <c r="A22" t="s">
        <v>21</v>
      </c>
      <c r="B22">
        <v>450.8</v>
      </c>
      <c r="C22">
        <v>460.3</v>
      </c>
      <c r="D22">
        <v>461.9</v>
      </c>
      <c r="E22">
        <v>460.1</v>
      </c>
    </row>
    <row r="23" spans="1:5" x14ac:dyDescent="0.25">
      <c r="A23" t="s">
        <v>22</v>
      </c>
      <c r="B23">
        <v>597.70000000000005</v>
      </c>
      <c r="C23">
        <v>588</v>
      </c>
      <c r="D23">
        <v>588.29999999999995</v>
      </c>
      <c r="E23">
        <v>589.79999999999995</v>
      </c>
    </row>
    <row r="24" spans="1:5" x14ac:dyDescent="0.25">
      <c r="A24" t="s">
        <v>23</v>
      </c>
      <c r="B24">
        <v>426.1</v>
      </c>
      <c r="C24">
        <v>417.7</v>
      </c>
      <c r="D24">
        <v>422.3</v>
      </c>
      <c r="E24">
        <v>417.3</v>
      </c>
    </row>
    <row r="25" spans="1:5" x14ac:dyDescent="0.25">
      <c r="A25" t="s">
        <v>24</v>
      </c>
      <c r="B25">
        <v>245.3</v>
      </c>
      <c r="C25">
        <v>247</v>
      </c>
      <c r="D25">
        <v>248.3</v>
      </c>
      <c r="E25">
        <v>248.7</v>
      </c>
    </row>
    <row r="26" spans="1:5" x14ac:dyDescent="0.25">
      <c r="A26" t="s">
        <v>25</v>
      </c>
      <c r="B26">
        <v>432.1</v>
      </c>
      <c r="C26">
        <v>437.1</v>
      </c>
      <c r="D26">
        <v>447.5</v>
      </c>
      <c r="E26">
        <v>445.4</v>
      </c>
    </row>
    <row r="27" spans="1:5" x14ac:dyDescent="0.25">
      <c r="A27" t="s">
        <v>26</v>
      </c>
      <c r="B27">
        <v>89.3</v>
      </c>
      <c r="C27">
        <v>89.2</v>
      </c>
      <c r="D27">
        <v>87.5</v>
      </c>
      <c r="E27">
        <v>87.7</v>
      </c>
    </row>
    <row r="28" spans="1:5" x14ac:dyDescent="0.25">
      <c r="A28" t="s">
        <v>27</v>
      </c>
      <c r="B28">
        <v>170</v>
      </c>
      <c r="C28">
        <v>171.8</v>
      </c>
      <c r="D28">
        <v>171.7</v>
      </c>
      <c r="E28">
        <v>172.6</v>
      </c>
    </row>
    <row r="29" spans="1:5" x14ac:dyDescent="0.25">
      <c r="A29" t="s">
        <v>28</v>
      </c>
      <c r="B29">
        <v>153.30000000000001</v>
      </c>
      <c r="C29">
        <v>155</v>
      </c>
      <c r="D29">
        <v>153.80000000000001</v>
      </c>
      <c r="E29">
        <v>154.30000000000001</v>
      </c>
    </row>
    <row r="30" spans="1:5" x14ac:dyDescent="0.25">
      <c r="A30" t="s">
        <v>29</v>
      </c>
      <c r="B30">
        <v>90.8</v>
      </c>
      <c r="C30">
        <v>88.3</v>
      </c>
      <c r="D30">
        <v>88.2</v>
      </c>
      <c r="E30">
        <v>87</v>
      </c>
    </row>
    <row r="31" spans="1:5" x14ac:dyDescent="0.25">
      <c r="A31" t="s">
        <v>30</v>
      </c>
      <c r="B31">
        <v>621.9</v>
      </c>
      <c r="C31">
        <v>621.6</v>
      </c>
      <c r="D31">
        <v>620.29999999999995</v>
      </c>
      <c r="E31">
        <v>620.1</v>
      </c>
    </row>
    <row r="32" spans="1:5" x14ac:dyDescent="0.25">
      <c r="A32" t="s">
        <v>31</v>
      </c>
      <c r="B32">
        <v>192.6</v>
      </c>
      <c r="C32">
        <v>192.2</v>
      </c>
      <c r="D32">
        <v>188.8</v>
      </c>
      <c r="E32">
        <v>189.9</v>
      </c>
    </row>
    <row r="33" spans="1:5" x14ac:dyDescent="0.25">
      <c r="A33" t="s">
        <v>32</v>
      </c>
      <c r="B33" s="27">
        <v>1438.7</v>
      </c>
      <c r="C33" s="27">
        <v>1436.9</v>
      </c>
      <c r="D33" s="27">
        <v>1436.6</v>
      </c>
      <c r="E33" s="27">
        <v>1438.9</v>
      </c>
    </row>
    <row r="34" spans="1:5" x14ac:dyDescent="0.25">
      <c r="A34" t="s">
        <v>33</v>
      </c>
      <c r="B34">
        <v>717.1</v>
      </c>
      <c r="C34">
        <v>708.2</v>
      </c>
      <c r="D34">
        <v>715.9</v>
      </c>
      <c r="E34">
        <v>712.3</v>
      </c>
    </row>
    <row r="35" spans="1:5" x14ac:dyDescent="0.25">
      <c r="A35" t="s">
        <v>34</v>
      </c>
      <c r="B35">
        <v>80.7</v>
      </c>
      <c r="C35">
        <v>81.8</v>
      </c>
      <c r="D35">
        <v>81.7</v>
      </c>
      <c r="E35">
        <v>81.400000000000006</v>
      </c>
    </row>
    <row r="36" spans="1:5" x14ac:dyDescent="0.25">
      <c r="A36" t="s">
        <v>35</v>
      </c>
      <c r="B36">
        <v>762.4</v>
      </c>
      <c r="C36">
        <v>752.1</v>
      </c>
      <c r="D36">
        <v>777.3</v>
      </c>
      <c r="E36">
        <v>775.1</v>
      </c>
    </row>
    <row r="37" spans="1:5" x14ac:dyDescent="0.25">
      <c r="A37" t="s">
        <v>36</v>
      </c>
      <c r="B37">
        <v>348.3</v>
      </c>
      <c r="C37">
        <v>348.9</v>
      </c>
      <c r="D37">
        <v>350.3</v>
      </c>
      <c r="E37">
        <v>349.7</v>
      </c>
    </row>
    <row r="38" spans="1:5" x14ac:dyDescent="0.25">
      <c r="A38" t="s">
        <v>37</v>
      </c>
      <c r="B38">
        <v>294.7</v>
      </c>
      <c r="C38">
        <v>301.39999999999998</v>
      </c>
      <c r="D38">
        <v>300.60000000000002</v>
      </c>
      <c r="E38">
        <v>302.2</v>
      </c>
    </row>
    <row r="39" spans="1:5" x14ac:dyDescent="0.25">
      <c r="A39" t="s">
        <v>38</v>
      </c>
      <c r="B39">
        <v>710.3</v>
      </c>
      <c r="C39">
        <v>706.4</v>
      </c>
      <c r="D39">
        <v>708.8</v>
      </c>
      <c r="E39">
        <v>714.2</v>
      </c>
    </row>
    <row r="40" spans="1:5" x14ac:dyDescent="0.25">
      <c r="A40" t="s">
        <v>39</v>
      </c>
      <c r="B40">
        <v>59.8</v>
      </c>
      <c r="C40">
        <v>59.6</v>
      </c>
      <c r="D40">
        <v>60.6</v>
      </c>
      <c r="E40">
        <v>60</v>
      </c>
    </row>
    <row r="41" spans="1:5" x14ac:dyDescent="0.25">
      <c r="A41" t="s">
        <v>40</v>
      </c>
      <c r="B41">
        <v>357.4</v>
      </c>
      <c r="C41">
        <v>360.4</v>
      </c>
      <c r="D41">
        <v>360.6</v>
      </c>
      <c r="E41">
        <v>362</v>
      </c>
    </row>
    <row r="42" spans="1:5" x14ac:dyDescent="0.25">
      <c r="A42" t="s">
        <v>41</v>
      </c>
      <c r="B42">
        <v>77.900000000000006</v>
      </c>
      <c r="C42">
        <v>78.900000000000006</v>
      </c>
      <c r="D42">
        <v>79</v>
      </c>
      <c r="E42">
        <v>77.599999999999994</v>
      </c>
    </row>
    <row r="43" spans="1:5" x14ac:dyDescent="0.25">
      <c r="A43" t="s">
        <v>42</v>
      </c>
      <c r="B43">
        <v>424.2</v>
      </c>
      <c r="C43">
        <v>424.1</v>
      </c>
      <c r="D43">
        <v>421.2</v>
      </c>
      <c r="E43">
        <v>424.4</v>
      </c>
    </row>
    <row r="44" spans="1:5" x14ac:dyDescent="0.25">
      <c r="A44" t="s">
        <v>43</v>
      </c>
      <c r="B44" s="27">
        <v>1830.2</v>
      </c>
      <c r="C44" s="27">
        <v>1846</v>
      </c>
      <c r="D44" s="27">
        <v>1857.4</v>
      </c>
      <c r="E44" s="27">
        <v>1851.2</v>
      </c>
    </row>
    <row r="45" spans="1:5" x14ac:dyDescent="0.25">
      <c r="A45" t="s">
        <v>44</v>
      </c>
      <c r="B45">
        <v>230</v>
      </c>
      <c r="C45">
        <v>232.8</v>
      </c>
      <c r="D45">
        <v>235.7</v>
      </c>
      <c r="E45">
        <v>231.5</v>
      </c>
    </row>
    <row r="46" spans="1:5" x14ac:dyDescent="0.25">
      <c r="A46" t="s">
        <v>45</v>
      </c>
      <c r="B46">
        <v>56.5</v>
      </c>
      <c r="C46">
        <v>56.4</v>
      </c>
      <c r="D46">
        <v>56.1</v>
      </c>
      <c r="E46">
        <v>56.6</v>
      </c>
    </row>
    <row r="47" spans="1:5" x14ac:dyDescent="0.25">
      <c r="A47" t="s">
        <v>46</v>
      </c>
      <c r="B47">
        <v>707.1</v>
      </c>
      <c r="C47">
        <v>706.9</v>
      </c>
      <c r="D47">
        <v>709.7</v>
      </c>
      <c r="E47">
        <v>711</v>
      </c>
    </row>
    <row r="48" spans="1:5" x14ac:dyDescent="0.25">
      <c r="A48" t="s">
        <v>47</v>
      </c>
      <c r="B48">
        <v>554.5</v>
      </c>
      <c r="C48">
        <v>563.79999999999995</v>
      </c>
      <c r="D48">
        <v>565.29999999999995</v>
      </c>
      <c r="E48">
        <v>566</v>
      </c>
    </row>
    <row r="49" spans="1:5" x14ac:dyDescent="0.25">
      <c r="A49" t="s">
        <v>48</v>
      </c>
      <c r="B49">
        <v>152.30000000000001</v>
      </c>
      <c r="C49">
        <v>143.1</v>
      </c>
      <c r="D49">
        <v>141.80000000000001</v>
      </c>
      <c r="E49">
        <v>141.6</v>
      </c>
    </row>
    <row r="50" spans="1:5" x14ac:dyDescent="0.25">
      <c r="A50" t="s">
        <v>49</v>
      </c>
      <c r="B50">
        <v>417.6</v>
      </c>
      <c r="C50">
        <v>412.3</v>
      </c>
      <c r="D50">
        <v>417.5</v>
      </c>
      <c r="E50">
        <v>417.4</v>
      </c>
    </row>
    <row r="51" spans="1:5" x14ac:dyDescent="0.25">
      <c r="A51" t="s">
        <v>50</v>
      </c>
      <c r="B51">
        <v>71.400000000000006</v>
      </c>
      <c r="C51">
        <v>71.2</v>
      </c>
      <c r="D51">
        <v>72.5</v>
      </c>
      <c r="E51">
        <v>72.099999999999994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Employment_Table</vt:lpstr>
      <vt:lpstr>SCRATCH</vt:lpstr>
      <vt:lpstr>Unemployment</vt:lpstr>
      <vt:lpstr>Total_Employment</vt:lpstr>
      <vt:lpstr>Government_Employment</vt:lpstr>
      <vt:lpstr>BLS_Table_3</vt:lpstr>
      <vt:lpstr>BLS_T5_Total</vt:lpstr>
      <vt:lpstr>BLS_T5_GOV</vt:lpstr>
      <vt:lpstr>Sheet1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cp:lastPrinted>2015-05-27T14:28:30Z</cp:lastPrinted>
  <dcterms:created xsi:type="dcterms:W3CDTF">2015-03-27T14:43:53Z</dcterms:created>
  <dcterms:modified xsi:type="dcterms:W3CDTF">2015-09-18T15:29:54Z</dcterms:modified>
</cp:coreProperties>
</file>