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6000" yWindow="2740" windowWidth="20780" windowHeight="11960"/>
  </bookViews>
  <sheets>
    <sheet name="Wage Table" sheetId="2" r:id="rId1"/>
    <sheet name="BLS" sheetId="1" r:id="rId2"/>
    <sheet name="SCRATCH" sheetId="3" r:id="rId3"/>
    <sheet name="Raw BLS Data Series" sheetId="4" r:id="rId4"/>
  </sheets>
  <definedNames>
    <definedName name="_xlnm._FilterDatabase" localSheetId="2" hidden="1">SCRATCH!$A$3:$D$54</definedName>
  </definedName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3" l="1"/>
  <c r="C52" i="3"/>
  <c r="A52" i="3"/>
  <c r="C46" i="3"/>
  <c r="A46" i="3"/>
  <c r="C38" i="3"/>
  <c r="A38" i="3"/>
  <c r="C10" i="3"/>
  <c r="A10" i="3"/>
  <c r="C4" i="3"/>
  <c r="A4" i="3"/>
  <c r="C18" i="3"/>
  <c r="A18" i="3"/>
  <c r="C32" i="3"/>
  <c r="A32" i="3"/>
  <c r="C12" i="3"/>
  <c r="A12" i="3"/>
  <c r="C49" i="3"/>
  <c r="A49" i="3"/>
  <c r="C20" i="3"/>
  <c r="A20" i="3"/>
  <c r="C23" i="3"/>
  <c r="A23" i="3"/>
  <c r="C50" i="3"/>
  <c r="A50" i="3"/>
  <c r="C33" i="3"/>
  <c r="A33" i="3"/>
  <c r="C21" i="3"/>
  <c r="A21" i="3"/>
  <c r="C41" i="3"/>
  <c r="A41" i="3"/>
  <c r="C43" i="3"/>
  <c r="A43" i="3"/>
  <c r="C54" i="3"/>
  <c r="A54" i="3"/>
  <c r="C14" i="3"/>
  <c r="A14" i="3"/>
  <c r="C19" i="3"/>
  <c r="A19" i="3"/>
  <c r="C47" i="3"/>
  <c r="A47" i="3"/>
  <c r="C7" i="3"/>
  <c r="A7" i="3"/>
  <c r="C35" i="3"/>
  <c r="A35" i="3"/>
  <c r="C9" i="3"/>
  <c r="A9" i="3"/>
  <c r="C8" i="3"/>
  <c r="A8" i="3"/>
  <c r="C31" i="3"/>
  <c r="A31" i="3"/>
  <c r="C44" i="3"/>
  <c r="A44" i="3"/>
  <c r="C48" i="3"/>
  <c r="A48" i="3"/>
  <c r="C40" i="3"/>
  <c r="A40" i="3"/>
  <c r="C37" i="3"/>
  <c r="A37" i="3"/>
  <c r="C27" i="3"/>
  <c r="A27" i="3"/>
  <c r="C39" i="3"/>
  <c r="A39" i="3"/>
  <c r="C16" i="3"/>
  <c r="A16" i="3"/>
  <c r="C36" i="3"/>
  <c r="A36" i="3"/>
  <c r="C28" i="3"/>
  <c r="A28" i="3"/>
  <c r="C15" i="3"/>
  <c r="A15" i="3"/>
  <c r="C34" i="3"/>
  <c r="A34" i="3"/>
  <c r="C30" i="3"/>
  <c r="A30" i="3"/>
  <c r="C24" i="3"/>
  <c r="A24" i="3"/>
  <c r="C11" i="3"/>
  <c r="A11" i="3"/>
  <c r="C26" i="3"/>
  <c r="A26" i="3"/>
  <c r="C6" i="3"/>
  <c r="A6" i="3"/>
  <c r="C22" i="3"/>
  <c r="A22" i="3"/>
  <c r="C17" i="3"/>
  <c r="A17" i="3"/>
  <c r="C5" i="3"/>
  <c r="A5" i="3"/>
  <c r="C13" i="3"/>
  <c r="A13" i="3"/>
  <c r="C42" i="3"/>
  <c r="A42" i="3"/>
  <c r="C25" i="3"/>
  <c r="A25" i="3"/>
  <c r="C53" i="3"/>
  <c r="A53" i="3"/>
  <c r="C51" i="3"/>
  <c r="A51" i="3"/>
  <c r="C45" i="3"/>
  <c r="A45" i="3"/>
  <c r="C29" i="3"/>
  <c r="A29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T58" i="1"/>
  <c r="D1" i="3"/>
  <c r="T55" i="1"/>
  <c r="D52" i="3"/>
  <c r="T54" i="1"/>
  <c r="D46" i="3"/>
  <c r="T53" i="1"/>
  <c r="D38" i="3"/>
  <c r="T52" i="1"/>
  <c r="D10" i="3"/>
  <c r="T51" i="1"/>
  <c r="D4" i="3"/>
  <c r="T50" i="1"/>
  <c r="D18" i="3"/>
  <c r="T49" i="1"/>
  <c r="D32" i="3"/>
  <c r="T48" i="1"/>
  <c r="D12" i="3"/>
  <c r="T47" i="1"/>
  <c r="D49" i="3"/>
  <c r="T46" i="1"/>
  <c r="D20" i="3"/>
  <c r="T45" i="1"/>
  <c r="D23" i="3"/>
  <c r="T44" i="1"/>
  <c r="D50" i="3"/>
  <c r="T43" i="1"/>
  <c r="D33" i="3"/>
  <c r="T42" i="1"/>
  <c r="D21" i="3"/>
  <c r="T41" i="1"/>
  <c r="D41" i="3"/>
  <c r="T40" i="1"/>
  <c r="D43" i="3"/>
  <c r="T39" i="1"/>
  <c r="D54" i="3"/>
  <c r="T38" i="1"/>
  <c r="D14" i="3"/>
  <c r="T37" i="1"/>
  <c r="D19" i="3"/>
  <c r="T36" i="1"/>
  <c r="D47" i="3"/>
  <c r="T35" i="1"/>
  <c r="D7" i="3"/>
  <c r="T34" i="1"/>
  <c r="D35" i="3"/>
  <c r="T33" i="1"/>
  <c r="D9" i="3"/>
  <c r="T32" i="1"/>
  <c r="D8" i="3"/>
  <c r="T31" i="1"/>
  <c r="D31" i="3"/>
  <c r="T30" i="1"/>
  <c r="D44" i="3"/>
  <c r="T29" i="1"/>
  <c r="D48" i="3"/>
  <c r="T28" i="1"/>
  <c r="D40" i="3"/>
  <c r="T27" i="1"/>
  <c r="D37" i="3"/>
  <c r="T26" i="1"/>
  <c r="D27" i="3"/>
  <c r="T25" i="1"/>
  <c r="D39" i="3"/>
  <c r="T24" i="1"/>
  <c r="D16" i="3"/>
  <c r="T23" i="1"/>
  <c r="D36" i="3"/>
  <c r="T22" i="1"/>
  <c r="D28" i="3"/>
  <c r="T21" i="1"/>
  <c r="D15" i="3"/>
  <c r="T20" i="1"/>
  <c r="D34" i="3"/>
  <c r="T19" i="1"/>
  <c r="D30" i="3"/>
  <c r="T18" i="1"/>
  <c r="D24" i="3"/>
  <c r="T17" i="1"/>
  <c r="D11" i="3"/>
  <c r="T16" i="1"/>
  <c r="D26" i="3"/>
  <c r="T15" i="1"/>
  <c r="D6" i="3"/>
  <c r="T14" i="1"/>
  <c r="D22" i="3"/>
  <c r="T13" i="1"/>
  <c r="D17" i="3"/>
  <c r="T12" i="1"/>
  <c r="D5" i="3"/>
  <c r="T11" i="1"/>
  <c r="D13" i="3"/>
  <c r="T10" i="1"/>
  <c r="D42" i="3"/>
  <c r="T9" i="1"/>
  <c r="T8" i="1"/>
  <c r="D53" i="3"/>
  <c r="T7" i="1"/>
  <c r="D51" i="3"/>
  <c r="T6" i="1"/>
  <c r="D45" i="3"/>
  <c r="T5" i="1"/>
  <c r="D29" i="3"/>
  <c r="S61" i="1"/>
  <c r="S58" i="1"/>
  <c r="S5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6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D3" i="2"/>
  <c r="D8" i="2"/>
  <c r="D25" i="3"/>
  <c r="D4" i="2"/>
  <c r="D6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" i="2"/>
  <c r="D7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</calcChain>
</file>

<file path=xl/comments1.xml><?xml version="1.0" encoding="utf-8"?>
<comments xmlns="http://schemas.openxmlformats.org/spreadsheetml/2006/main">
  <authors>
    <author/>
  </authors>
  <commentList>
    <comment ref="Q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P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<sst xmlns="http://schemas.openxmlformats.org/spreadsheetml/2006/main" count="323" uniqueCount="195">
  <si>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</si>
  <si>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</si>
  <si>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</si>
  <si>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</si>
  <si>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</si>
  <si>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</si>
  <si>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</si>
  <si>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</si>
  <si>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</si>
  <si>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</si>
  <si>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</si>
  <si>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</si>
  <si>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</si>
  <si>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</si>
  <si>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</si>
  <si>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</si>
  <si>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</si>
  <si>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</si>
  <si>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</si>
  <si>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</si>
  <si>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</si>
  <si>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</si>
  <si>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</si>
  <si>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</si>
  <si>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</si>
  <si>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</si>
  <si>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</si>
  <si>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</si>
  <si>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</si>
  <si>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</si>
  <si>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</si>
  <si>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</si>
  <si>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</si>
  <si>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</si>
  <si>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</si>
  <si>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</si>
  <si>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</si>
  <si>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</si>
  <si>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</si>
  <si>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</si>
  <si>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</si>
  <si>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</si>
  <si>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</si>
  <si>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</si>
  <si>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</si>
  <si>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</si>
  <si>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</si>
  <si>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</si>
  <si>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</si>
  <si>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</si>
  <si>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</si>
  <si>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</si>
  <si>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</si>
  <si>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</si>
  <si>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</si>
  <si>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</si>
  <si>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</si>
  <si>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</si>
  <si>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</si>
  <si>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</si>
  <si>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</si>
  <si>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</si>
  <si>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</si>
  <si>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</si>
  <si>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</si>
  <si>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</si>
  <si>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</si>
  <si>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</si>
  <si>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</si>
  <si>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CEU0500000011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</si>
  <si>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</si>
  <si>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</si>
  <si>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</si>
  <si>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</si>
  <si>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</si>
  <si>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</si>
  <si>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</si>
  <si>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</si>
  <si>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</si>
  <si>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</si>
  <si>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</si>
  <si>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</si>
  <si>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</si>
  <si>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</si>
  <si>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</si>
  <si>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</si>
  <si>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</si>
  <si>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</si>
  <si>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</si>
  <si>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</si>
  <si>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</si>
  <si>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</si>
  <si>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</si>
  <si>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</si>
  <si>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</si>
  <si>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</si>
  <si>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</si>
  <si>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</si>
  <si>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</si>
  <si>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</si>
  <si>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</si>
  <si>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</si>
  <si>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</si>
  <si>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</si>
  <si>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</si>
  <si>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</si>
  <si>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</si>
  <si>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</si>
  <si>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</si>
  <si>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</si>
  <si>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</si>
  <si>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</si>
  <si>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</si>
  <si>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</si>
  <si>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</si>
  <si>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</si>
  <si>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</si>
  <si>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</si>
  <si>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</si>
  <si>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</si>
  <si>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</si>
  <si>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</si>
  <si>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</si>
  <si>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</si>
  <si>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</si>
  <si>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</si>
  <si>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</si>
  <si>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</si>
  <si>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</si>
  <si>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</si>
  <si>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</si>
  <si>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</si>
  <si>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</si>
  <si>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</si>
  <si>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</si>
  <si>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</si>
  <si>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</si>
  <si>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</si>
  <si>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</si>
  <si>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</si>
  <si>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</si>
  <si>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</si>
  <si>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</si>
  <si>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</si>
  <si>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</si>
  <si>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</si>
  <si>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</si>
  <si>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</si>
  <si>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</si>
  <si>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</si>
  <si>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</si>
  <si>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</si>
  <si>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</si>
  <si>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</si>
  <si>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</si>
  <si>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</si>
  <si>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</si>
  <si>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</si>
  <si>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</si>
  <si>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</si>
  <si>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</si>
  <si>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</si>
  <si>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</si>
  <si>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</si>
  <si>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</si>
  <si>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</si>
  <si>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</si>
  <si>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</si>
  <si>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</si>
  <si>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</si>
  <si>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</si>
  <si>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</si>
  <si>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</si>
  <si>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</si>
  <si>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</si>
  <si>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</si>
  <si>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</si>
  <si>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</si>
  <si>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</si>
  <si>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</si>
  <si>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</si>
  <si>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</si>
  <si>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</si>
  <si>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</si>
  <si>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</si>
  <si>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Mar 2014 adj for inflation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</si>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</sst>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0.00"/>
    <numFmt numFmtId="167" formatCode="0.000"/>
    <numFmt numFmtId="168" formatCode="0.0000000000"/>
    <numFmt numFmtId="169" formatCode="&quot;$&quot;#,##0.00"/>
    <numFmt numFmtId="170" formatCode="&quot;$&quot;#,##0\ ;\(&quot;$&quot;#,##0\)"/>
    <numFmt numFmtId="171" formatCode="m/d"/>
    <numFmt numFmtId="172" formatCode="_([$€-2]* #,##0.00_);_([$€-2]* \(#,##0.00\);_([$€-2]* &quot;-&quot;??_)"/>
    <numFmt numFmtId="173" formatCode="0%_);\(0%\)"/>
    <numFmt numFmtId="174" formatCode="[$-409]mmm\-yy;@"/>
    <numFmt numFmtId="175" formatCode="0.0"/>
    <numFmt numFmtId="176" formatCode="_(* #,##0_);_(* \(#,##0\);_(* &quot;-&quot;??_);_(@_)"/>
    <numFmt numFmtId="177" formatCode="#0.000"/>
  </numFmts>
  <fonts count="8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165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9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9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9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9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9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9" fontId="38" fillId="2" borderId="0" applyFill="0"/>
    <xf numFmtId="165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9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172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8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3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165" fontId="29" fillId="2" borderId="0" applyFont="0" applyFill="0" applyBorder="0" applyAlignment="0" applyProtection="0"/>
    <xf numFmtId="165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72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4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4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174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4" fontId="69" fillId="2" borderId="0" applyNumberFormat="0" applyFill="0" applyBorder="0" applyAlignment="0" applyProtection="0"/>
    <xf numFmtId="174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4" fontId="70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174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4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4" fontId="29" fillId="2" borderId="0"/>
    <xf numFmtId="174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4" fontId="29" fillId="2" borderId="0"/>
    <xf numFmtId="0" fontId="29" fillId="2" borderId="0"/>
    <xf numFmtId="0" fontId="1" fillId="2" borderId="0"/>
    <xf numFmtId="0" fontId="29" fillId="2" borderId="0"/>
    <xf numFmtId="174" fontId="29" fillId="2" borderId="0"/>
    <xf numFmtId="0" fontId="29" fillId="2" borderId="0"/>
    <xf numFmtId="174" fontId="29" fillId="2" borderId="0"/>
    <xf numFmtId="174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4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4" fontId="5" fillId="2" borderId="0"/>
    <xf numFmtId="0" fontId="64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73" fillId="2" borderId="0"/>
    <xf numFmtId="0" fontId="44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4" fontId="74" fillId="2" borderId="18">
      <alignment horizontal="center"/>
    </xf>
    <xf numFmtId="0" fontId="24" fillId="2" borderId="0"/>
    <xf numFmtId="0" fontId="29" fillId="2" borderId="0"/>
    <xf numFmtId="16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165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164" fontId="63" fillId="2" borderId="0" applyFont="0" applyFill="0" applyBorder="0" applyAlignment="0" applyProtection="0"/>
    <xf numFmtId="0" fontId="29" fillId="2" borderId="0"/>
    <xf numFmtId="165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16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165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4" fillId="0" borderId="0" xfId="0" applyNumberFormat="1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16" fontId="3" fillId="0" borderId="0" xfId="0" applyNumberFormat="1" applyFont="1"/>
    <xf numFmtId="167" fontId="3" fillId="0" borderId="0" xfId="0" applyNumberFormat="1" applyFont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4" borderId="1" xfId="0" applyFont="1" applyFill="1" applyBorder="1" applyAlignment="1">
      <alignment horizontal="center" wrapText="1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5" fontId="77" fillId="0" borderId="0" xfId="0" applyNumberFormat="1" applyFont="1"/>
    <xf numFmtId="1" fontId="77" fillId="0" borderId="0" xfId="0" applyNumberFormat="1" applyFont="1"/>
    <xf numFmtId="175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5" fontId="5" fillId="0" borderId="0" xfId="0" applyNumberFormat="1" applyFont="1"/>
    <xf numFmtId="176" fontId="5" fillId="0" borderId="0" xfId="479" applyNumberFormat="1" applyFont="1"/>
    <xf numFmtId="0" fontId="4" fillId="43" borderId="1" xfId="0" applyFont="1" applyFill="1" applyBorder="1" applyAlignment="1">
      <alignment horizontal="center" wrapText="1"/>
    </xf>
    <xf numFmtId="0" fontId="6" fillId="2" borderId="0" xfId="315"/>
    <xf numFmtId="166" fontId="78" fillId="2" borderId="0" xfId="315" applyNumberFormat="1" applyFont="1" applyFill="1" applyAlignment="1">
      <alignment horizontal="right"/>
    </xf>
    <xf numFmtId="0" fontId="79" fillId="2" borderId="0" xfId="315" applyFont="1" applyFill="1" applyAlignment="1">
      <alignment horizontal="left"/>
    </xf>
    <xf numFmtId="0" fontId="79" fillId="2" borderId="1" xfId="315" applyFont="1" applyFill="1" applyBorder="1" applyAlignment="1">
      <alignment horizontal="center" wrapText="1"/>
    </xf>
    <xf numFmtId="0" fontId="79" fillId="2" borderId="1" xfId="315" applyFont="1" applyFill="1" applyBorder="1" applyAlignment="1">
      <alignment horizontal="left" wrapText="1"/>
    </xf>
    <xf numFmtId="0" fontId="78" fillId="2" borderId="0" xfId="315" applyFont="1" applyFill="1" applyAlignment="1">
      <alignment horizontal="left"/>
    </xf>
    <xf numFmtId="0" fontId="79" fillId="2" borderId="0" xfId="315" applyFont="1" applyFill="1" applyAlignment="1">
      <alignment horizontal="left" vertical="top" wrapText="1"/>
    </xf>
    <xf numFmtId="166" fontId="78" fillId="2" borderId="0" xfId="0" applyNumberFormat="1" applyFont="1" applyFill="1" applyAlignment="1">
      <alignment horizontal="right"/>
    </xf>
    <xf numFmtId="177" fontId="78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8" fillId="34" borderId="0" xfId="32" applyFont="1" applyFill="1" applyAlignment="1">
      <alignment horizontal="center"/>
    </xf>
    <xf numFmtId="0" fontId="80" fillId="2" borderId="0" xfId="315" applyFont="1" applyFill="1" applyAlignment="1">
      <alignment horizontal="left"/>
    </xf>
    <xf numFmtId="0" fontId="6" fillId="2" borderId="0" xfId="315"/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17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1" max="1" width="17.5" bestFit="1" customWidth="1"/>
    <col min="2" max="2" width="10.83203125" customWidth="1"/>
    <col min="3" max="3" width="32.5" customWidth="1"/>
    <col min="4" max="4" width="36.33203125" customWidth="1"/>
  </cols>
  <sheetData>
    <row r="1" spans="1:4" ht="17">
      <c r="A1" s="48" t="s">
        <v>183</v>
      </c>
      <c r="B1" s="48"/>
      <c r="C1" s="48"/>
      <c r="D1" s="48"/>
    </row>
    <row r="2" spans="1:4">
      <c r="A2" s="33" t="s">
        <v>74</v>
      </c>
      <c r="B2" s="35" t="s">
        <v>181</v>
      </c>
      <c r="C2" s="34" t="s">
        <v>75</v>
      </c>
      <c r="D2" s="34" t="s">
        <v>76</v>
      </c>
    </row>
    <row r="3" spans="1:4">
      <c r="A3" s="26" t="s">
        <v>180</v>
      </c>
      <c r="B3" s="12" t="s">
        <v>182</v>
      </c>
      <c r="C3" s="37">
        <f>+BLS!Q58</f>
        <v>868.89</v>
      </c>
      <c r="D3" s="36">
        <f>+BLS!T58</f>
        <v>2.2043168852555528</v>
      </c>
    </row>
    <row r="4" spans="1:4">
      <c r="A4" s="26" t="s">
        <v>129</v>
      </c>
      <c r="B4" s="12" t="str">
        <f>+BLS!B5</f>
        <v>AL</v>
      </c>
      <c r="C4" s="37">
        <f>+BLS!Q5</f>
        <v>753.66</v>
      </c>
      <c r="D4" s="36">
        <f>+BLS!T5</f>
        <v>0.9889049686444773</v>
      </c>
    </row>
    <row r="5" spans="1:4">
      <c r="A5" s="26" t="s">
        <v>130</v>
      </c>
      <c r="B5" s="12" t="str">
        <f>+BLS!B6</f>
        <v>AK</v>
      </c>
      <c r="C5" s="37">
        <f>+BLS!Q6</f>
        <v>960.69</v>
      </c>
      <c r="D5" s="36">
        <f>+BLS!T6</f>
        <v>2.8741232531991345</v>
      </c>
    </row>
    <row r="6" spans="1:4">
      <c r="A6" s="26" t="s">
        <v>131</v>
      </c>
      <c r="B6" s="12" t="str">
        <f>+BLS!B7</f>
        <v>AZ</v>
      </c>
      <c r="C6" s="37">
        <f>+BLS!Q7</f>
        <v>801.65</v>
      </c>
      <c r="D6" s="36">
        <f>+BLS!T7</f>
        <v>-1.4106158992522655</v>
      </c>
    </row>
    <row r="7" spans="1:4">
      <c r="A7" s="26" t="s">
        <v>132</v>
      </c>
      <c r="B7" s="12" t="str">
        <f>+BLS!B8</f>
        <v>AR</v>
      </c>
      <c r="C7" s="37">
        <f>+BLS!Q8</f>
        <v>675.86</v>
      </c>
      <c r="D7" s="36">
        <f>+BLS!T8</f>
        <v>-3.3505412632813258</v>
      </c>
    </row>
    <row r="8" spans="1:4">
      <c r="A8" s="26" t="s">
        <v>133</v>
      </c>
      <c r="B8" s="12" t="str">
        <f>+BLS!B9</f>
        <v>CA</v>
      </c>
      <c r="C8" s="37">
        <f>+BLS!Q9</f>
        <v>979.64</v>
      </c>
      <c r="D8" s="36">
        <f>+BLS!T9</f>
        <v>2.2909052939333652</v>
      </c>
    </row>
    <row r="9" spans="1:4">
      <c r="A9" s="26" t="s">
        <v>134</v>
      </c>
      <c r="B9" s="12" t="str">
        <f>+BLS!B10</f>
        <v>CO</v>
      </c>
      <c r="C9" s="37">
        <f>+BLS!Q10</f>
        <v>925.98</v>
      </c>
      <c r="D9" s="36">
        <f>+BLS!T10</f>
        <v>0.53962497692749967</v>
      </c>
    </row>
    <row r="10" spans="1:4">
      <c r="A10" s="26" t="s">
        <v>135</v>
      </c>
      <c r="B10" s="12" t="str">
        <f>+BLS!B11</f>
        <v>CT</v>
      </c>
      <c r="C10" s="37">
        <f>+BLS!Q11</f>
        <v>976.42</v>
      </c>
      <c r="D10" s="36">
        <f>+BLS!T11</f>
        <v>3.2331049648989252</v>
      </c>
    </row>
    <row r="11" spans="1:4">
      <c r="A11" s="26" t="s">
        <v>136</v>
      </c>
      <c r="B11" s="12" t="str">
        <f>+BLS!B12</f>
        <v>DE</v>
      </c>
      <c r="C11" s="37">
        <f>+BLS!Q12</f>
        <v>748.99</v>
      </c>
      <c r="D11" s="36">
        <f>+BLS!T12</f>
        <v>4.8139492576162457</v>
      </c>
    </row>
    <row r="12" spans="1:4">
      <c r="A12" s="26" t="s">
        <v>137</v>
      </c>
      <c r="B12" s="12" t="str">
        <f>+BLS!B13</f>
        <v>DC</v>
      </c>
      <c r="C12" s="37">
        <f>+BLS!Q13</f>
        <v>1480.02</v>
      </c>
      <c r="D12" s="36">
        <f>+BLS!T13</f>
        <v>2.8241522332687286</v>
      </c>
    </row>
    <row r="13" spans="1:4">
      <c r="A13" s="26" t="s">
        <v>138</v>
      </c>
      <c r="B13" s="12" t="str">
        <f>+BLS!B14</f>
        <v>FL</v>
      </c>
      <c r="C13" s="37">
        <f>+BLS!Q14</f>
        <v>779.02</v>
      </c>
      <c r="D13" s="36">
        <f>+BLS!T14</f>
        <v>1.9246117413091568</v>
      </c>
    </row>
    <row r="14" spans="1:4">
      <c r="A14" s="26" t="s">
        <v>139</v>
      </c>
      <c r="B14" s="12" t="str">
        <f>+BLS!B15</f>
        <v>GA</v>
      </c>
      <c r="C14" s="37">
        <f>+BLS!Q15</f>
        <v>843.67</v>
      </c>
      <c r="D14" s="36">
        <f>+BLS!T15</f>
        <v>2.0181866550581518</v>
      </c>
    </row>
    <row r="15" spans="1:4">
      <c r="A15" s="26" t="s">
        <v>140</v>
      </c>
      <c r="B15" s="12" t="str">
        <f>+BLS!B16</f>
        <v>HI</v>
      </c>
      <c r="C15" s="37">
        <f>+BLS!Q16</f>
        <v>837.76</v>
      </c>
      <c r="D15" s="36">
        <f>+BLS!T16</f>
        <v>1.5159042714328885</v>
      </c>
    </row>
    <row r="16" spans="1:4">
      <c r="A16" s="26" t="s">
        <v>141</v>
      </c>
      <c r="B16" s="12" t="str">
        <f>+BLS!B17</f>
        <v>ID</v>
      </c>
      <c r="C16" s="37">
        <f>+BLS!Q17</f>
        <v>739.21</v>
      </c>
      <c r="D16" s="36">
        <f>+BLS!T17</f>
        <v>3.8887483486522267</v>
      </c>
    </row>
    <row r="17" spans="1:4">
      <c r="A17" s="26" t="s">
        <v>142</v>
      </c>
      <c r="B17" s="12" t="str">
        <f>+BLS!B18</f>
        <v>IL</v>
      </c>
      <c r="C17" s="37">
        <f>+BLS!Q18</f>
        <v>892.68</v>
      </c>
      <c r="D17" s="36">
        <f>+BLS!T18</f>
        <v>1.5748031496062964</v>
      </c>
    </row>
    <row r="18" spans="1:4">
      <c r="A18" s="26" t="s">
        <v>143</v>
      </c>
      <c r="B18" s="12" t="str">
        <f>+BLS!B19</f>
        <v>IN</v>
      </c>
      <c r="C18" s="37">
        <f>+BLS!Q19</f>
        <v>801.68</v>
      </c>
      <c r="D18" s="36">
        <f>+BLS!T19</f>
        <v>1.5504661532225184</v>
      </c>
    </row>
    <row r="19" spans="1:4">
      <c r="A19" s="26" t="s">
        <v>144</v>
      </c>
      <c r="B19" s="12" t="str">
        <f>+BLS!B20</f>
        <v>IA</v>
      </c>
      <c r="C19" s="37">
        <f>+BLS!Q20</f>
        <v>776.74</v>
      </c>
      <c r="D19" s="36">
        <f>+BLS!T20</f>
        <v>1.4749493761839316</v>
      </c>
    </row>
    <row r="20" spans="1:4">
      <c r="A20" s="26" t="s">
        <v>145</v>
      </c>
      <c r="B20" s="12" t="str">
        <f>+BLS!B21</f>
        <v>KS</v>
      </c>
      <c r="C20" s="37">
        <f>+BLS!Q21</f>
        <v>783.87</v>
      </c>
      <c r="D20" s="36">
        <f>+BLS!T21</f>
        <v>2.2474694771992043</v>
      </c>
    </row>
    <row r="21" spans="1:4">
      <c r="A21" s="26" t="s">
        <v>146</v>
      </c>
      <c r="B21" s="12" t="str">
        <f>+BLS!B22</f>
        <v>KY</v>
      </c>
      <c r="C21" s="37">
        <f>+BLS!Q22</f>
        <v>738.07</v>
      </c>
      <c r="D21" s="36">
        <f>+BLS!T22</f>
        <v>3.4001120762118475</v>
      </c>
    </row>
    <row r="22" spans="1:4">
      <c r="A22" s="26" t="s">
        <v>147</v>
      </c>
      <c r="B22" s="12" t="str">
        <f>+BLS!B23</f>
        <v>LA</v>
      </c>
      <c r="C22" s="37">
        <f>+BLS!Q23</f>
        <v>801.65</v>
      </c>
      <c r="D22" s="36">
        <f>+BLS!T23</f>
        <v>-1.1126598986023861</v>
      </c>
    </row>
    <row r="23" spans="1:4">
      <c r="A23" s="26" t="s">
        <v>148</v>
      </c>
      <c r="B23" s="12" t="str">
        <f>+BLS!B24</f>
        <v>ME</v>
      </c>
      <c r="C23" s="37">
        <f>+BLS!Q24</f>
        <v>756.34</v>
      </c>
      <c r="D23" s="36">
        <f>+BLS!T24</f>
        <v>3.6636011019585801</v>
      </c>
    </row>
    <row r="24" spans="1:4">
      <c r="A24" s="26" t="s">
        <v>149</v>
      </c>
      <c r="B24" s="12" t="str">
        <f>+BLS!B25</f>
        <v>MD</v>
      </c>
      <c r="C24" s="37">
        <f>+BLS!Q25</f>
        <v>947.64</v>
      </c>
      <c r="D24" s="36">
        <f>+BLS!T25</f>
        <v>0.50270442252624559</v>
      </c>
    </row>
    <row r="25" spans="1:4">
      <c r="A25" s="26" t="s">
        <v>150</v>
      </c>
      <c r="B25" s="12" t="str">
        <f>+BLS!B26</f>
        <v>MA</v>
      </c>
      <c r="C25" s="37">
        <f>+BLS!Q26</f>
        <v>1014.69</v>
      </c>
      <c r="D25" s="36">
        <f>+BLS!T26</f>
        <v>2.8388129890136726</v>
      </c>
    </row>
    <row r="26" spans="1:4">
      <c r="A26" s="26" t="s">
        <v>151</v>
      </c>
      <c r="B26" s="12" t="str">
        <f>+BLS!B27</f>
        <v>MI</v>
      </c>
      <c r="C26" s="37">
        <f>+BLS!Q27</f>
        <v>830.4</v>
      </c>
      <c r="D26" s="36">
        <f>+BLS!T27</f>
        <v>1.934596877148187</v>
      </c>
    </row>
    <row r="27" spans="1:4">
      <c r="A27" s="26" t="s">
        <v>152</v>
      </c>
      <c r="B27" s="12" t="str">
        <f>+BLS!B28</f>
        <v>MN</v>
      </c>
      <c r="C27" s="37">
        <f>+BLS!Q28</f>
        <v>890.63</v>
      </c>
      <c r="D27" s="36">
        <f>+BLS!T28</f>
        <v>1.4130855594270297</v>
      </c>
    </row>
    <row r="28" spans="1:4">
      <c r="A28" s="26" t="s">
        <v>153</v>
      </c>
      <c r="B28" s="12" t="str">
        <f>+BLS!B29</f>
        <v>MS</v>
      </c>
      <c r="C28" s="37">
        <f>+BLS!Q29</f>
        <v>700.13</v>
      </c>
      <c r="D28" s="36">
        <f>+BLS!T29</f>
        <v>-0.62311928689036122</v>
      </c>
    </row>
    <row r="29" spans="1:4">
      <c r="A29" s="26" t="s">
        <v>154</v>
      </c>
      <c r="B29" s="12" t="str">
        <f>+BLS!B30</f>
        <v>MO</v>
      </c>
      <c r="C29" s="37">
        <f>+BLS!Q30</f>
        <v>756</v>
      </c>
      <c r="D29" s="36">
        <f>+BLS!T30</f>
        <v>-1.3814424920753021</v>
      </c>
    </row>
    <row r="30" spans="1:4">
      <c r="A30" s="26" t="s">
        <v>155</v>
      </c>
      <c r="B30" s="12" t="str">
        <f>+BLS!B31</f>
        <v>MT</v>
      </c>
      <c r="C30" s="37">
        <f>+BLS!Q31</f>
        <v>705.79</v>
      </c>
      <c r="D30" s="36">
        <f>+BLS!T31</f>
        <v>1.2131989158647771</v>
      </c>
    </row>
    <row r="31" spans="1:4">
      <c r="A31" s="26" t="s">
        <v>156</v>
      </c>
      <c r="B31" s="12" t="str">
        <f>+BLS!B32</f>
        <v>NE</v>
      </c>
      <c r="C31" s="37">
        <f>+BLS!Q32</f>
        <v>755.14</v>
      </c>
      <c r="D31" s="36">
        <f>+BLS!T32</f>
        <v>3.7223229492885146</v>
      </c>
    </row>
    <row r="32" spans="1:4">
      <c r="A32" s="26" t="s">
        <v>157</v>
      </c>
      <c r="B32" s="12" t="str">
        <f>+BLS!B33</f>
        <v>NV</v>
      </c>
      <c r="C32" s="37">
        <f>+BLS!Q33</f>
        <v>732.65</v>
      </c>
      <c r="D32" s="36">
        <f>+BLS!T33</f>
        <v>5.1947679009863856</v>
      </c>
    </row>
    <row r="33" spans="1:4">
      <c r="A33" s="26" t="s">
        <v>158</v>
      </c>
      <c r="B33" s="12" t="str">
        <f>+BLS!B34</f>
        <v>NH</v>
      </c>
      <c r="C33" s="37">
        <f>+BLS!Q34</f>
        <v>830.13</v>
      </c>
      <c r="D33" s="36">
        <f>+BLS!T34</f>
        <v>2.1145471990552833</v>
      </c>
    </row>
    <row r="34" spans="1:4">
      <c r="A34" s="26" t="s">
        <v>159</v>
      </c>
      <c r="B34" s="12" t="str">
        <f>+BLS!B35</f>
        <v>NJ</v>
      </c>
      <c r="C34" s="37">
        <f>+BLS!Q35</f>
        <v>950.79</v>
      </c>
      <c r="D34" s="36">
        <f>+BLS!T35</f>
        <v>3.8388449609016551</v>
      </c>
    </row>
    <row r="35" spans="1:4">
      <c r="A35" s="26" t="s">
        <v>160</v>
      </c>
      <c r="B35" s="12" t="str">
        <f>+BLS!B36</f>
        <v>NM</v>
      </c>
      <c r="C35" s="37">
        <f>+BLS!Q36</f>
        <v>707.6</v>
      </c>
      <c r="D35" s="36">
        <f>+BLS!T36</f>
        <v>-1.4210086375034736</v>
      </c>
    </row>
    <row r="36" spans="1:4">
      <c r="A36" s="26" t="s">
        <v>161</v>
      </c>
      <c r="B36" s="12" t="str">
        <f>+BLS!B37</f>
        <v>NY</v>
      </c>
      <c r="C36" s="37">
        <f>+BLS!Q37</f>
        <v>977.5</v>
      </c>
      <c r="D36" s="36">
        <f>+BLS!T37</f>
        <v>2.3356609679749507</v>
      </c>
    </row>
    <row r="37" spans="1:4">
      <c r="A37" s="26" t="s">
        <v>162</v>
      </c>
      <c r="B37" s="12" t="str">
        <f>+BLS!B38</f>
        <v>NC</v>
      </c>
      <c r="C37" s="37">
        <f>+BLS!Q38</f>
        <v>772.34</v>
      </c>
      <c r="D37" s="36">
        <f>+BLS!T38</f>
        <v>-0.98585951822365292</v>
      </c>
    </row>
    <row r="38" spans="1:4">
      <c r="A38" s="26" t="s">
        <v>163</v>
      </c>
      <c r="B38" s="12" t="str">
        <f>+BLS!B39</f>
        <v>ND</v>
      </c>
      <c r="C38" s="37">
        <f>+BLS!Q39</f>
        <v>878.43</v>
      </c>
      <c r="D38" s="36">
        <f>+BLS!T39</f>
        <v>0.50801496584629291</v>
      </c>
    </row>
    <row r="39" spans="1:4">
      <c r="A39" s="26" t="s">
        <v>164</v>
      </c>
      <c r="B39" s="12" t="str">
        <f>+BLS!B40</f>
        <v>OH</v>
      </c>
      <c r="C39" s="37">
        <f>+BLS!Q40</f>
        <v>777.58</v>
      </c>
      <c r="D39" s="36">
        <f>+BLS!T40</f>
        <v>1.5263288461789593</v>
      </c>
    </row>
    <row r="40" spans="1:4">
      <c r="A40" s="26" t="s">
        <v>165</v>
      </c>
      <c r="B40" s="12" t="str">
        <f>+BLS!B41</f>
        <v>OK</v>
      </c>
      <c r="C40" s="37">
        <f>+BLS!Q41</f>
        <v>764.05</v>
      </c>
      <c r="D40" s="36">
        <f>+BLS!T41</f>
        <v>0.76093263702061709</v>
      </c>
    </row>
    <row r="41" spans="1:4">
      <c r="A41" s="26" t="s">
        <v>166</v>
      </c>
      <c r="B41" s="12" t="str">
        <f>+BLS!B42</f>
        <v>OR</v>
      </c>
      <c r="C41" s="37">
        <f>+BLS!Q42</f>
        <v>798.57</v>
      </c>
      <c r="D41" s="36">
        <f>+BLS!T42</f>
        <v>1.8454278790970502</v>
      </c>
    </row>
    <row r="42" spans="1:4">
      <c r="A42" s="26" t="s">
        <v>167</v>
      </c>
      <c r="B42" s="12" t="str">
        <f>+BLS!B43</f>
        <v>PA</v>
      </c>
      <c r="C42" s="37">
        <f>+BLS!Q43</f>
        <v>817.28</v>
      </c>
      <c r="D42" s="36">
        <f>+BLS!T43</f>
        <v>1.2977033006531968</v>
      </c>
    </row>
    <row r="43" spans="1:4">
      <c r="A43" s="26" t="s">
        <v>168</v>
      </c>
      <c r="B43" s="12" t="str">
        <f>+BLS!B44</f>
        <v>RI</v>
      </c>
      <c r="C43" s="37">
        <f>+BLS!Q44</f>
        <v>842.49</v>
      </c>
      <c r="D43" s="36">
        <f>+BLS!T44</f>
        <v>0.61023669063029473</v>
      </c>
    </row>
    <row r="44" spans="1:4">
      <c r="A44" s="26" t="s">
        <v>169</v>
      </c>
      <c r="B44" s="12" t="str">
        <f>+BLS!B45</f>
        <v>SC</v>
      </c>
      <c r="C44" s="37">
        <f>+BLS!Q45</f>
        <v>755.77</v>
      </c>
      <c r="D44" s="36">
        <f>+BLS!T45</f>
        <v>2.7852955976553462</v>
      </c>
    </row>
    <row r="45" spans="1:4">
      <c r="A45" s="26" t="s">
        <v>170</v>
      </c>
      <c r="B45" s="12" t="str">
        <f>+BLS!B46</f>
        <v>SD</v>
      </c>
      <c r="C45" s="37">
        <f>+BLS!Q46</f>
        <v>710.6</v>
      </c>
      <c r="D45" s="36">
        <f>+BLS!T46</f>
        <v>2.4731415386833877</v>
      </c>
    </row>
    <row r="46" spans="1:4">
      <c r="A46" s="26" t="s">
        <v>171</v>
      </c>
      <c r="B46" s="12" t="str">
        <f>+BLS!B47</f>
        <v>TN</v>
      </c>
      <c r="C46" s="37">
        <f>+BLS!Q47</f>
        <v>728.68</v>
      </c>
      <c r="D46" s="36">
        <f>+BLS!T47</f>
        <v>-1.545695292655247</v>
      </c>
    </row>
    <row r="47" spans="1:4">
      <c r="A47" s="26" t="s">
        <v>172</v>
      </c>
      <c r="B47" s="12" t="str">
        <f>+BLS!B48</f>
        <v>TX</v>
      </c>
      <c r="C47" s="37">
        <f>+BLS!Q48</f>
        <v>896.9</v>
      </c>
      <c r="D47" s="36">
        <f>+BLS!T48</f>
        <v>2.7494558368656108</v>
      </c>
    </row>
    <row r="48" spans="1:4">
      <c r="A48" s="26" t="s">
        <v>173</v>
      </c>
      <c r="B48" s="12" t="str">
        <f>+BLS!B49</f>
        <v>UT</v>
      </c>
      <c r="C48" s="37">
        <f>+BLS!Q49</f>
        <v>844.2</v>
      </c>
      <c r="D48" s="36">
        <f>+BLS!T49</f>
        <v>0.24223425477345462</v>
      </c>
    </row>
    <row r="49" spans="1:4">
      <c r="A49" s="26" t="s">
        <v>174</v>
      </c>
      <c r="B49" s="12" t="str">
        <f>+BLS!B50</f>
        <v>VT</v>
      </c>
      <c r="C49" s="37">
        <f>+BLS!Q50</f>
        <v>789.03</v>
      </c>
      <c r="D49" s="36">
        <f>+BLS!T50</f>
        <v>3.7760416666666519</v>
      </c>
    </row>
    <row r="50" spans="1:4">
      <c r="A50" s="26" t="s">
        <v>175</v>
      </c>
      <c r="B50" s="12" t="str">
        <f>+BLS!B51</f>
        <v>VA</v>
      </c>
      <c r="C50" s="37">
        <f>+BLS!Q51</f>
        <v>925.41</v>
      </c>
      <c r="D50" s="36">
        <f>+BLS!T51</f>
        <v>4.17529719020171</v>
      </c>
    </row>
    <row r="51" spans="1:4">
      <c r="A51" s="26" t="s">
        <v>176</v>
      </c>
      <c r="B51" s="12" t="str">
        <f>+BLS!B52</f>
        <v>WA</v>
      </c>
      <c r="C51" s="37">
        <f>+BLS!Q52</f>
        <v>1027.6400000000001</v>
      </c>
      <c r="D51" s="36">
        <f>+BLS!T52</f>
        <v>4.3458835953048336</v>
      </c>
    </row>
    <row r="52" spans="1:4">
      <c r="A52" s="26" t="s">
        <v>177</v>
      </c>
      <c r="B52" s="12" t="str">
        <f>+BLS!B53</f>
        <v>WV</v>
      </c>
      <c r="C52" s="37">
        <f>+BLS!Q53</f>
        <v>725.56</v>
      </c>
      <c r="D52" s="36">
        <f>+BLS!T53</f>
        <v>2.6861784935888311</v>
      </c>
    </row>
    <row r="53" spans="1:4">
      <c r="A53" s="26" t="s">
        <v>178</v>
      </c>
      <c r="B53" s="12" t="str">
        <f>+BLS!B54</f>
        <v>WI</v>
      </c>
      <c r="C53" s="37">
        <f>+BLS!Q54</f>
        <v>795.31</v>
      </c>
      <c r="D53" s="36">
        <f>+BLS!T54</f>
        <v>4.4027372446397983E-2</v>
      </c>
    </row>
    <row r="54" spans="1:4">
      <c r="A54" s="26" t="s">
        <v>179</v>
      </c>
      <c r="B54" s="12" t="str">
        <f>+BLS!B55</f>
        <v>WY</v>
      </c>
      <c r="C54" s="37">
        <f>+BLS!Q55</f>
        <v>825.38</v>
      </c>
      <c r="D54" s="36">
        <f>+BLS!T55</f>
        <v>-1.9156268568033319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66"/>
  <sheetViews>
    <sheetView workbookViewId="0">
      <pane xSplit="3" ySplit="4" topLeftCell="D38" activePane="bottomRight" state="frozen"/>
      <selection pane="topRight"/>
      <selection pane="bottomLeft"/>
      <selection pane="bottomRight" activeCell="T60" sqref="T60"/>
    </sheetView>
  </sheetViews>
  <sheetFormatPr baseColWidth="10" defaultColWidth="8.83203125" defaultRowHeight="13" x14ac:dyDescent="0"/>
  <cols>
    <col min="1" max="2" width="8.83203125" style="1"/>
    <col min="3" max="3" width="27.5" style="1" customWidth="1"/>
    <col min="4" max="14" width="8" style="1" customWidth="1"/>
    <col min="15" max="15" width="10.1640625" style="1" customWidth="1"/>
    <col min="16" max="18" width="8" style="1" customWidth="1"/>
    <col min="19" max="19" width="14.6640625" style="1" customWidth="1"/>
    <col min="20" max="20" width="14.33203125" style="1" customWidth="1"/>
    <col min="21" max="247" width="8" style="1" customWidth="1"/>
    <col min="248" max="16384" width="8.83203125" style="1"/>
  </cols>
  <sheetData>
    <row r="1" spans="1:44" ht="15">
      <c r="C1" s="49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44">
      <c r="C2" s="2" t="s">
        <v>1</v>
      </c>
      <c r="D2" s="3" t="s">
        <v>2</v>
      </c>
    </row>
    <row r="3" spans="1:44"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44" ht="25" thickBot="1">
      <c r="A4" s="22" t="s">
        <v>77</v>
      </c>
      <c r="B4" s="22" t="s">
        <v>74</v>
      </c>
      <c r="C4" s="4" t="s">
        <v>3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38" t="s">
        <v>17</v>
      </c>
      <c r="Q4" s="18" t="s">
        <v>184</v>
      </c>
      <c r="R4" s="13"/>
      <c r="S4" s="19" t="s">
        <v>185</v>
      </c>
      <c r="T4" s="17" t="s">
        <v>73</v>
      </c>
      <c r="U4" s="13"/>
      <c r="V4" s="13"/>
      <c r="W4" s="13"/>
      <c r="X4" s="13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14" thickTop="1">
      <c r="A5" s="25">
        <v>1</v>
      </c>
      <c r="B5" s="24" t="s">
        <v>78</v>
      </c>
      <c r="C5" s="7" t="s">
        <v>18</v>
      </c>
      <c r="D5" s="40">
        <v>734.62</v>
      </c>
      <c r="E5" s="40">
        <v>746.28</v>
      </c>
      <c r="F5" s="40">
        <v>734.07</v>
      </c>
      <c r="G5" s="40">
        <v>731.66</v>
      </c>
      <c r="H5" s="40">
        <v>748.52</v>
      </c>
      <c r="I5" s="40">
        <v>731.72</v>
      </c>
      <c r="J5" s="40">
        <v>738.63</v>
      </c>
      <c r="K5" s="40">
        <v>735.92</v>
      </c>
      <c r="L5" s="40">
        <v>730.4</v>
      </c>
      <c r="M5" s="40">
        <v>746.18</v>
      </c>
      <c r="N5" s="40">
        <v>737.69</v>
      </c>
      <c r="O5" s="40">
        <v>732.9</v>
      </c>
      <c r="P5" s="40">
        <v>757.56</v>
      </c>
      <c r="Q5" s="40">
        <v>753.66</v>
      </c>
      <c r="R5" s="12"/>
      <c r="S5" s="16">
        <f>E5*$S$61</f>
        <v>745.73045887944193</v>
      </c>
      <c r="T5" s="16">
        <f>((Q5/E5)-1)*100</f>
        <v>0.9889049686444773</v>
      </c>
      <c r="U5" s="12"/>
      <c r="V5" s="12"/>
      <c r="W5" s="12"/>
      <c r="X5" s="12"/>
    </row>
    <row r="6" spans="1:44">
      <c r="A6" s="25">
        <v>2</v>
      </c>
      <c r="B6" s="24" t="s">
        <v>79</v>
      </c>
      <c r="C6" s="7" t="s">
        <v>19</v>
      </c>
      <c r="D6" s="40">
        <v>943.58</v>
      </c>
      <c r="E6" s="40">
        <v>933.85</v>
      </c>
      <c r="F6" s="40">
        <v>921.74</v>
      </c>
      <c r="G6" s="40">
        <v>923.09</v>
      </c>
      <c r="H6" s="40">
        <v>948.16</v>
      </c>
      <c r="I6" s="40">
        <v>954.43</v>
      </c>
      <c r="J6" s="40">
        <v>951.34</v>
      </c>
      <c r="K6" s="40">
        <v>949.98</v>
      </c>
      <c r="L6" s="40">
        <v>954.6</v>
      </c>
      <c r="M6" s="40">
        <v>938.45</v>
      </c>
      <c r="N6" s="40">
        <v>924.05</v>
      </c>
      <c r="O6" s="40">
        <v>917.63</v>
      </c>
      <c r="P6" s="40">
        <v>941.95</v>
      </c>
      <c r="Q6" s="40">
        <v>960.69</v>
      </c>
      <c r="R6" s="12"/>
      <c r="S6" s="16">
        <f t="shared" ref="S6:S55" si="0">E6*$S$61</f>
        <v>933.1623372253938</v>
      </c>
      <c r="T6" s="16">
        <f t="shared" ref="T6:T55" si="1">((Q6/E6)-1)*100</f>
        <v>2.8741232531991345</v>
      </c>
      <c r="U6" s="12"/>
      <c r="V6" s="12"/>
      <c r="W6" s="12"/>
      <c r="X6" s="12"/>
    </row>
    <row r="7" spans="1:44">
      <c r="A7" s="25">
        <v>4</v>
      </c>
      <c r="B7" s="24" t="s">
        <v>80</v>
      </c>
      <c r="C7" s="7" t="s">
        <v>20</v>
      </c>
      <c r="D7" s="40">
        <v>818.05</v>
      </c>
      <c r="E7" s="40">
        <v>813.12</v>
      </c>
      <c r="F7" s="40">
        <v>790.51</v>
      </c>
      <c r="G7" s="40">
        <v>784.44</v>
      </c>
      <c r="H7" s="40">
        <v>799.56</v>
      </c>
      <c r="I7" s="40">
        <v>781.81</v>
      </c>
      <c r="J7" s="40">
        <v>780.67</v>
      </c>
      <c r="K7" s="40">
        <v>773.26</v>
      </c>
      <c r="L7" s="40">
        <v>775.43</v>
      </c>
      <c r="M7" s="40">
        <v>793.44</v>
      </c>
      <c r="N7" s="40">
        <v>778.15</v>
      </c>
      <c r="O7" s="40">
        <v>788.1</v>
      </c>
      <c r="P7" s="40">
        <v>807.65</v>
      </c>
      <c r="Q7" s="40">
        <v>801.65</v>
      </c>
      <c r="R7" s="12"/>
      <c r="S7" s="16">
        <f t="shared" si="0"/>
        <v>812.52123964738689</v>
      </c>
      <c r="T7" s="16">
        <f t="shared" si="1"/>
        <v>-1.4106158992522655</v>
      </c>
      <c r="U7" s="12"/>
      <c r="V7" s="12"/>
      <c r="W7" s="12"/>
      <c r="X7" s="12"/>
    </row>
    <row r="8" spans="1:44">
      <c r="A8" s="25">
        <v>5</v>
      </c>
      <c r="B8" s="24" t="s">
        <v>81</v>
      </c>
      <c r="C8" s="7" t="s">
        <v>21</v>
      </c>
      <c r="D8" s="40">
        <v>689.5</v>
      </c>
      <c r="E8" s="40">
        <v>699.29</v>
      </c>
      <c r="F8" s="40">
        <v>681.45</v>
      </c>
      <c r="G8" s="40">
        <v>677.9</v>
      </c>
      <c r="H8" s="40">
        <v>694.35</v>
      </c>
      <c r="I8" s="40">
        <v>677.69</v>
      </c>
      <c r="J8" s="40">
        <v>678.65</v>
      </c>
      <c r="K8" s="40">
        <v>679.3</v>
      </c>
      <c r="L8" s="40">
        <v>675.12</v>
      </c>
      <c r="M8" s="40">
        <v>684.39</v>
      </c>
      <c r="N8" s="40">
        <v>675.12</v>
      </c>
      <c r="O8" s="40">
        <v>670.89</v>
      </c>
      <c r="P8" s="40">
        <v>674.57</v>
      </c>
      <c r="Q8" s="40">
        <v>675.86</v>
      </c>
      <c r="R8" s="12"/>
      <c r="S8" s="16">
        <f t="shared" si="0"/>
        <v>698.77506108941009</v>
      </c>
      <c r="T8" s="16">
        <f t="shared" si="1"/>
        <v>-3.3505412632813258</v>
      </c>
      <c r="U8" s="12"/>
      <c r="V8" s="12"/>
      <c r="W8" s="12"/>
      <c r="X8" s="12"/>
    </row>
    <row r="9" spans="1:44">
      <c r="A9" s="25">
        <v>6</v>
      </c>
      <c r="B9" s="24" t="s">
        <v>82</v>
      </c>
      <c r="C9" s="7" t="s">
        <v>22</v>
      </c>
      <c r="D9" s="40">
        <v>962.54</v>
      </c>
      <c r="E9" s="40">
        <v>957.7</v>
      </c>
      <c r="F9" s="40">
        <v>933.66</v>
      </c>
      <c r="G9" s="40">
        <v>930.58</v>
      </c>
      <c r="H9" s="40">
        <v>958.65</v>
      </c>
      <c r="I9" s="40">
        <v>939.13</v>
      </c>
      <c r="J9" s="40">
        <v>941.85</v>
      </c>
      <c r="K9" s="40">
        <v>943.94</v>
      </c>
      <c r="L9" s="40">
        <v>947.02</v>
      </c>
      <c r="M9" s="40">
        <v>976.85</v>
      </c>
      <c r="N9" s="40">
        <v>948.71</v>
      </c>
      <c r="O9" s="40">
        <v>955.48</v>
      </c>
      <c r="P9" s="40">
        <v>981.39</v>
      </c>
      <c r="Q9" s="40">
        <v>979.64</v>
      </c>
      <c r="R9" s="12"/>
      <c r="S9" s="16">
        <f t="shared" si="0"/>
        <v>956.99477470767226</v>
      </c>
      <c r="T9" s="16">
        <f t="shared" si="1"/>
        <v>2.2909052939333652</v>
      </c>
      <c r="U9" s="12"/>
      <c r="V9" s="12"/>
      <c r="W9" s="12"/>
      <c r="X9" s="12"/>
    </row>
    <row r="10" spans="1:44">
      <c r="A10" s="25">
        <v>8</v>
      </c>
      <c r="B10" s="24" t="s">
        <v>83</v>
      </c>
      <c r="C10" s="7" t="s">
        <v>23</v>
      </c>
      <c r="D10" s="40">
        <v>917</v>
      </c>
      <c r="E10" s="40">
        <v>921.01</v>
      </c>
      <c r="F10" s="40">
        <v>898.54</v>
      </c>
      <c r="G10" s="40">
        <v>894.78</v>
      </c>
      <c r="H10" s="40">
        <v>928.93</v>
      </c>
      <c r="I10" s="40">
        <v>900.45</v>
      </c>
      <c r="J10" s="40">
        <v>897.35</v>
      </c>
      <c r="K10" s="40">
        <v>903.46</v>
      </c>
      <c r="L10" s="40">
        <v>908.73</v>
      </c>
      <c r="M10" s="40">
        <v>917.1</v>
      </c>
      <c r="N10" s="40">
        <v>901.6</v>
      </c>
      <c r="O10" s="40">
        <v>895.1</v>
      </c>
      <c r="P10" s="40">
        <v>920.2</v>
      </c>
      <c r="Q10" s="40">
        <v>925.98</v>
      </c>
      <c r="R10" s="12"/>
      <c r="S10" s="16">
        <f t="shared" si="0"/>
        <v>920.33179226638106</v>
      </c>
      <c r="T10" s="16">
        <f t="shared" si="1"/>
        <v>0.53962497692749967</v>
      </c>
      <c r="U10" s="12"/>
      <c r="V10" s="12"/>
      <c r="W10" s="12"/>
      <c r="X10" s="12"/>
    </row>
    <row r="11" spans="1:44">
      <c r="A11" s="25">
        <v>9</v>
      </c>
      <c r="B11" s="24" t="s">
        <v>84</v>
      </c>
      <c r="C11" s="7" t="s">
        <v>24</v>
      </c>
      <c r="D11" s="40">
        <v>931.52</v>
      </c>
      <c r="E11" s="40">
        <v>945.84</v>
      </c>
      <c r="F11" s="40">
        <v>940.13</v>
      </c>
      <c r="G11" s="40">
        <v>931.97</v>
      </c>
      <c r="H11" s="40">
        <v>950.79</v>
      </c>
      <c r="I11" s="40">
        <v>940.23</v>
      </c>
      <c r="J11" s="40">
        <v>945.72</v>
      </c>
      <c r="K11" s="40">
        <v>958.01</v>
      </c>
      <c r="L11" s="40">
        <v>957.22</v>
      </c>
      <c r="M11" s="40">
        <v>980.17</v>
      </c>
      <c r="N11" s="40">
        <v>962.29</v>
      </c>
      <c r="O11" s="40">
        <v>956.09</v>
      </c>
      <c r="P11" s="40">
        <v>972.94</v>
      </c>
      <c r="Q11" s="40">
        <v>976.42</v>
      </c>
      <c r="R11" s="12"/>
      <c r="S11" s="16">
        <f t="shared" si="0"/>
        <v>945.14350810222902</v>
      </c>
      <c r="T11" s="16">
        <f t="shared" si="1"/>
        <v>3.2331049648989252</v>
      </c>
      <c r="U11" s="12"/>
      <c r="V11" s="12"/>
      <c r="W11" s="12"/>
      <c r="X11" s="12"/>
    </row>
    <row r="12" spans="1:44">
      <c r="A12" s="25">
        <v>10</v>
      </c>
      <c r="B12" s="24" t="s">
        <v>85</v>
      </c>
      <c r="C12" s="7" t="s">
        <v>25</v>
      </c>
      <c r="D12" s="40">
        <v>709.44</v>
      </c>
      <c r="E12" s="40">
        <v>714.59</v>
      </c>
      <c r="F12" s="40">
        <v>704.49</v>
      </c>
      <c r="G12" s="40">
        <v>710.57</v>
      </c>
      <c r="H12" s="40">
        <v>717.55</v>
      </c>
      <c r="I12" s="40">
        <v>707.35</v>
      </c>
      <c r="J12" s="40">
        <v>713.89</v>
      </c>
      <c r="K12" s="40">
        <v>715.77</v>
      </c>
      <c r="L12" s="40">
        <v>715.58</v>
      </c>
      <c r="M12" s="40">
        <v>726.62</v>
      </c>
      <c r="N12" s="40">
        <v>726.36</v>
      </c>
      <c r="O12" s="40">
        <v>730.19</v>
      </c>
      <c r="P12" s="40">
        <v>747.66</v>
      </c>
      <c r="Q12" s="40">
        <v>748.99</v>
      </c>
      <c r="R12" s="12"/>
      <c r="S12" s="16">
        <f t="shared" si="0"/>
        <v>714.06379456860759</v>
      </c>
      <c r="T12" s="16">
        <f t="shared" si="1"/>
        <v>4.8139492576162457</v>
      </c>
      <c r="U12" s="12"/>
      <c r="V12" s="12"/>
      <c r="W12" s="12"/>
      <c r="X12" s="12"/>
    </row>
    <row r="13" spans="1:44">
      <c r="A13" s="25">
        <v>11</v>
      </c>
      <c r="B13" s="24" t="s">
        <v>86</v>
      </c>
      <c r="C13" s="7" t="s">
        <v>26</v>
      </c>
      <c r="D13" s="40">
        <v>1455.89</v>
      </c>
      <c r="E13" s="40">
        <v>1439.37</v>
      </c>
      <c r="F13" s="40">
        <v>1380.96</v>
      </c>
      <c r="G13" s="40">
        <v>1387.44</v>
      </c>
      <c r="H13" s="40">
        <v>1432.52</v>
      </c>
      <c r="I13" s="40">
        <v>1377</v>
      </c>
      <c r="J13" s="40">
        <v>1379.52</v>
      </c>
      <c r="K13" s="40">
        <v>1387.66</v>
      </c>
      <c r="L13" s="40">
        <v>1380.09</v>
      </c>
      <c r="M13" s="40">
        <v>1459.76</v>
      </c>
      <c r="N13" s="40">
        <v>1394.09</v>
      </c>
      <c r="O13" s="40">
        <v>1397.88</v>
      </c>
      <c r="P13" s="40">
        <v>1489.66</v>
      </c>
      <c r="Q13" s="40">
        <v>1480.02</v>
      </c>
      <c r="R13" s="12"/>
      <c r="S13" s="16">
        <f t="shared" si="0"/>
        <v>1438.3100854870856</v>
      </c>
      <c r="T13" s="16">
        <f t="shared" si="1"/>
        <v>2.8241522332687286</v>
      </c>
      <c r="U13" s="12"/>
      <c r="V13" s="12"/>
      <c r="W13" s="12"/>
      <c r="X13" s="12"/>
    </row>
    <row r="14" spans="1:44">
      <c r="A14" s="25">
        <v>12</v>
      </c>
      <c r="B14" s="24" t="s">
        <v>87</v>
      </c>
      <c r="C14" s="7" t="s">
        <v>27</v>
      </c>
      <c r="D14" s="40">
        <v>767.43</v>
      </c>
      <c r="E14" s="40">
        <v>764.31</v>
      </c>
      <c r="F14" s="40">
        <v>765.74</v>
      </c>
      <c r="G14" s="40">
        <v>756.5</v>
      </c>
      <c r="H14" s="40">
        <v>766.59</v>
      </c>
      <c r="I14" s="40">
        <v>762.15</v>
      </c>
      <c r="J14" s="40">
        <v>766.09</v>
      </c>
      <c r="K14" s="40">
        <v>762.15</v>
      </c>
      <c r="L14" s="40">
        <v>758.21</v>
      </c>
      <c r="M14" s="40">
        <v>770.89</v>
      </c>
      <c r="N14" s="40">
        <v>761.27</v>
      </c>
      <c r="O14" s="40">
        <v>761.11</v>
      </c>
      <c r="P14" s="40">
        <v>781.79</v>
      </c>
      <c r="Q14" s="40">
        <v>779.02</v>
      </c>
      <c r="R14" s="12"/>
      <c r="S14" s="16">
        <f t="shared" si="0"/>
        <v>763.74718205786871</v>
      </c>
      <c r="T14" s="16">
        <f t="shared" si="1"/>
        <v>1.9246117413091568</v>
      </c>
      <c r="U14" s="12"/>
      <c r="V14" s="12"/>
      <c r="W14" s="12"/>
      <c r="X14" s="12"/>
    </row>
    <row r="15" spans="1:44">
      <c r="A15" s="25">
        <v>13</v>
      </c>
      <c r="B15" s="24" t="s">
        <v>88</v>
      </c>
      <c r="C15" s="7" t="s">
        <v>28</v>
      </c>
      <c r="D15" s="40">
        <v>803.76</v>
      </c>
      <c r="E15" s="40">
        <v>826.98</v>
      </c>
      <c r="F15" s="40">
        <v>807.84</v>
      </c>
      <c r="G15" s="40">
        <v>806.08</v>
      </c>
      <c r="H15" s="40">
        <v>834.86</v>
      </c>
      <c r="I15" s="40">
        <v>816.29</v>
      </c>
      <c r="J15" s="40">
        <v>830.48</v>
      </c>
      <c r="K15" s="40">
        <v>825.67</v>
      </c>
      <c r="L15" s="40">
        <v>822.15</v>
      </c>
      <c r="M15" s="40">
        <v>850.84</v>
      </c>
      <c r="N15" s="40">
        <v>831.42</v>
      </c>
      <c r="O15" s="40">
        <v>830.68</v>
      </c>
      <c r="P15" s="40">
        <v>849.32</v>
      </c>
      <c r="Q15" s="40">
        <v>843.67</v>
      </c>
      <c r="R15" s="12"/>
      <c r="S15" s="16">
        <f t="shared" si="0"/>
        <v>826.37103350501275</v>
      </c>
      <c r="T15" s="16">
        <f t="shared" si="1"/>
        <v>2.0181866550581518</v>
      </c>
      <c r="U15" s="12"/>
      <c r="V15" s="12"/>
      <c r="W15" s="12"/>
      <c r="X15" s="12"/>
    </row>
    <row r="16" spans="1:44">
      <c r="A16" s="25">
        <v>15</v>
      </c>
      <c r="B16" s="24" t="s">
        <v>89</v>
      </c>
      <c r="C16" s="7" t="s">
        <v>29</v>
      </c>
      <c r="D16" s="40">
        <v>821.48</v>
      </c>
      <c r="E16" s="40">
        <v>825.25</v>
      </c>
      <c r="F16" s="40">
        <v>804.27</v>
      </c>
      <c r="G16" s="40">
        <v>804</v>
      </c>
      <c r="H16" s="40">
        <v>834.52</v>
      </c>
      <c r="I16" s="40">
        <v>820.51</v>
      </c>
      <c r="J16" s="40">
        <v>823.2</v>
      </c>
      <c r="K16" s="40">
        <v>824.44</v>
      </c>
      <c r="L16" s="40">
        <v>809.49</v>
      </c>
      <c r="M16" s="40">
        <v>832.58</v>
      </c>
      <c r="N16" s="40">
        <v>815.39</v>
      </c>
      <c r="O16" s="40">
        <v>813.07</v>
      </c>
      <c r="P16" s="40">
        <v>838.86</v>
      </c>
      <c r="Q16" s="40">
        <v>837.76</v>
      </c>
      <c r="R16" s="12"/>
      <c r="S16" s="16">
        <f t="shared" si="0"/>
        <v>824.64230743187477</v>
      </c>
      <c r="T16" s="16">
        <f t="shared" si="1"/>
        <v>1.5159042714328885</v>
      </c>
      <c r="U16" s="12"/>
      <c r="V16" s="12"/>
      <c r="W16" s="12"/>
      <c r="X16" s="12"/>
    </row>
    <row r="17" spans="1:24">
      <c r="A17" s="25">
        <v>16</v>
      </c>
      <c r="B17" s="24" t="s">
        <v>90</v>
      </c>
      <c r="C17" s="7" t="s">
        <v>30</v>
      </c>
      <c r="D17" s="40">
        <v>714.22</v>
      </c>
      <c r="E17" s="40">
        <v>711.54</v>
      </c>
      <c r="F17" s="40">
        <v>699.93</v>
      </c>
      <c r="G17" s="40">
        <v>698.8</v>
      </c>
      <c r="H17" s="40">
        <v>717.06</v>
      </c>
      <c r="I17" s="40">
        <v>705.29</v>
      </c>
      <c r="J17" s="40">
        <v>722.07</v>
      </c>
      <c r="K17" s="40">
        <v>720.92</v>
      </c>
      <c r="L17" s="40">
        <v>721.94</v>
      </c>
      <c r="M17" s="40">
        <v>740.52</v>
      </c>
      <c r="N17" s="40">
        <v>722.94</v>
      </c>
      <c r="O17" s="40">
        <v>717.53</v>
      </c>
      <c r="P17" s="40">
        <v>744.77</v>
      </c>
      <c r="Q17" s="40">
        <v>739.21</v>
      </c>
      <c r="R17" s="12"/>
      <c r="S17" s="16">
        <f t="shared" si="0"/>
        <v>711.01604050902893</v>
      </c>
      <c r="T17" s="16">
        <f t="shared" si="1"/>
        <v>3.8887483486522267</v>
      </c>
      <c r="U17" s="12"/>
      <c r="V17" s="12"/>
      <c r="W17" s="12"/>
      <c r="X17" s="12"/>
    </row>
    <row r="18" spans="1:24">
      <c r="A18" s="25">
        <v>17</v>
      </c>
      <c r="B18" s="24" t="s">
        <v>91</v>
      </c>
      <c r="C18" s="7" t="s">
        <v>31</v>
      </c>
      <c r="D18" s="40">
        <v>876.42</v>
      </c>
      <c r="E18" s="40">
        <v>878.84</v>
      </c>
      <c r="F18" s="40">
        <v>865.73</v>
      </c>
      <c r="G18" s="40">
        <v>866.08</v>
      </c>
      <c r="H18" s="40">
        <v>881.48</v>
      </c>
      <c r="I18" s="40">
        <v>866.08</v>
      </c>
      <c r="J18" s="40">
        <v>874.45</v>
      </c>
      <c r="K18" s="40">
        <v>873.62</v>
      </c>
      <c r="L18" s="40">
        <v>874.65</v>
      </c>
      <c r="M18" s="40">
        <v>903.56</v>
      </c>
      <c r="N18" s="40">
        <v>879.45</v>
      </c>
      <c r="O18" s="40">
        <v>872.59</v>
      </c>
      <c r="P18" s="40">
        <v>901.14</v>
      </c>
      <c r="Q18" s="40">
        <v>892.68</v>
      </c>
      <c r="R18" s="12"/>
      <c r="S18" s="16">
        <f t="shared" si="0"/>
        <v>878.19284515410948</v>
      </c>
      <c r="T18" s="16">
        <f t="shared" si="1"/>
        <v>1.5748031496062964</v>
      </c>
      <c r="U18" s="12"/>
      <c r="V18" s="12"/>
      <c r="W18" s="12"/>
      <c r="X18" s="12"/>
    </row>
    <row r="19" spans="1:24">
      <c r="A19" s="25">
        <v>18</v>
      </c>
      <c r="B19" s="24" t="s">
        <v>92</v>
      </c>
      <c r="C19" s="7" t="s">
        <v>32</v>
      </c>
      <c r="D19" s="40">
        <v>782.65</v>
      </c>
      <c r="E19" s="40">
        <v>789.44</v>
      </c>
      <c r="F19" s="40">
        <v>786.11</v>
      </c>
      <c r="G19" s="40">
        <v>782.65</v>
      </c>
      <c r="H19" s="40">
        <v>797.78</v>
      </c>
      <c r="I19" s="40">
        <v>783.7</v>
      </c>
      <c r="J19" s="40">
        <v>791.15</v>
      </c>
      <c r="K19" s="40">
        <v>785.4</v>
      </c>
      <c r="L19" s="40">
        <v>788.9</v>
      </c>
      <c r="M19" s="40">
        <v>810.66</v>
      </c>
      <c r="N19" s="40">
        <v>803.58</v>
      </c>
      <c r="O19" s="40">
        <v>797.75</v>
      </c>
      <c r="P19" s="40">
        <v>799.75</v>
      </c>
      <c r="Q19" s="40">
        <v>801.68</v>
      </c>
      <c r="R19" s="12"/>
      <c r="S19" s="16">
        <f t="shared" si="0"/>
        <v>788.85867698154414</v>
      </c>
      <c r="T19" s="16">
        <f t="shared" si="1"/>
        <v>1.5504661532225184</v>
      </c>
      <c r="U19" s="12"/>
      <c r="V19" s="12"/>
      <c r="W19" s="12"/>
      <c r="X19" s="12"/>
    </row>
    <row r="20" spans="1:24">
      <c r="A20" s="25">
        <v>19</v>
      </c>
      <c r="B20" s="24" t="s">
        <v>93</v>
      </c>
      <c r="C20" s="7" t="s">
        <v>33</v>
      </c>
      <c r="D20" s="40">
        <v>767.29</v>
      </c>
      <c r="E20" s="40">
        <v>765.45</v>
      </c>
      <c r="F20" s="40">
        <v>758.8</v>
      </c>
      <c r="G20" s="40">
        <v>757.68</v>
      </c>
      <c r="H20" s="40">
        <v>778.62</v>
      </c>
      <c r="I20" s="40">
        <v>767.78</v>
      </c>
      <c r="J20" s="40">
        <v>769.19</v>
      </c>
      <c r="K20" s="40">
        <v>769.39</v>
      </c>
      <c r="L20" s="40">
        <v>775.46</v>
      </c>
      <c r="M20" s="40">
        <v>781.99</v>
      </c>
      <c r="N20" s="40">
        <v>769.08</v>
      </c>
      <c r="O20" s="40">
        <v>755.48</v>
      </c>
      <c r="P20" s="40">
        <v>775.34</v>
      </c>
      <c r="Q20" s="40">
        <v>776.74</v>
      </c>
      <c r="R20" s="12"/>
      <c r="S20" s="16">
        <f t="shared" si="0"/>
        <v>764.8863425916129</v>
      </c>
      <c r="T20" s="16">
        <f t="shared" si="1"/>
        <v>1.4749493761839316</v>
      </c>
      <c r="U20" s="12"/>
      <c r="V20" s="12"/>
      <c r="W20" s="12"/>
      <c r="X20" s="12"/>
    </row>
    <row r="21" spans="1:24">
      <c r="A21" s="25">
        <v>20</v>
      </c>
      <c r="B21" s="24" t="s">
        <v>94</v>
      </c>
      <c r="C21" s="7" t="s">
        <v>34</v>
      </c>
      <c r="D21" s="40">
        <v>759.21</v>
      </c>
      <c r="E21" s="40">
        <v>766.64</v>
      </c>
      <c r="F21" s="40">
        <v>755.77</v>
      </c>
      <c r="G21" s="40">
        <v>751.64</v>
      </c>
      <c r="H21" s="40">
        <v>766.15</v>
      </c>
      <c r="I21" s="40">
        <v>759.82</v>
      </c>
      <c r="J21" s="40">
        <v>766.52</v>
      </c>
      <c r="K21" s="40">
        <v>768.47</v>
      </c>
      <c r="L21" s="40">
        <v>765.56</v>
      </c>
      <c r="M21" s="40">
        <v>792.7</v>
      </c>
      <c r="N21" s="40">
        <v>774.53</v>
      </c>
      <c r="O21" s="40">
        <v>769.84</v>
      </c>
      <c r="P21" s="40">
        <v>781.43</v>
      </c>
      <c r="Q21" s="40">
        <v>783.87</v>
      </c>
      <c r="R21" s="12"/>
      <c r="S21" s="16">
        <f t="shared" si="0"/>
        <v>766.07546630666161</v>
      </c>
      <c r="T21" s="16">
        <f t="shared" si="1"/>
        <v>2.2474694771992043</v>
      </c>
      <c r="U21" s="12"/>
      <c r="V21" s="12"/>
      <c r="W21" s="12"/>
      <c r="X21" s="12"/>
    </row>
    <row r="22" spans="1:24">
      <c r="A22" s="25">
        <v>21</v>
      </c>
      <c r="B22" s="24" t="s">
        <v>95</v>
      </c>
      <c r="C22" s="7" t="s">
        <v>35</v>
      </c>
      <c r="D22" s="40">
        <v>712.76</v>
      </c>
      <c r="E22" s="40">
        <v>713.8</v>
      </c>
      <c r="F22" s="40">
        <v>705.84</v>
      </c>
      <c r="G22" s="40">
        <v>704</v>
      </c>
      <c r="H22" s="40">
        <v>715.26</v>
      </c>
      <c r="I22" s="40">
        <v>712.01</v>
      </c>
      <c r="J22" s="40">
        <v>715.45</v>
      </c>
      <c r="K22" s="40">
        <v>711.9</v>
      </c>
      <c r="L22" s="40">
        <v>717.85</v>
      </c>
      <c r="M22" s="40">
        <v>740.89</v>
      </c>
      <c r="N22" s="40">
        <v>752.23</v>
      </c>
      <c r="O22" s="40">
        <v>740.23</v>
      </c>
      <c r="P22" s="40">
        <v>729.22</v>
      </c>
      <c r="Q22" s="40">
        <v>738.07</v>
      </c>
      <c r="R22" s="12"/>
      <c r="S22" s="16">
        <f t="shared" si="0"/>
        <v>713.27437630399538</v>
      </c>
      <c r="T22" s="16">
        <f t="shared" si="1"/>
        <v>3.4001120762118475</v>
      </c>
      <c r="U22" s="12"/>
      <c r="V22" s="12"/>
      <c r="W22" s="12"/>
      <c r="X22" s="12"/>
    </row>
    <row r="23" spans="1:24">
      <c r="A23" s="25">
        <v>22</v>
      </c>
      <c r="B23" s="24" t="s">
        <v>96</v>
      </c>
      <c r="C23" s="7" t="s">
        <v>36</v>
      </c>
      <c r="D23" s="40">
        <v>800.02</v>
      </c>
      <c r="E23" s="40">
        <v>810.67</v>
      </c>
      <c r="F23" s="40">
        <v>795.96</v>
      </c>
      <c r="G23" s="40">
        <v>797.45</v>
      </c>
      <c r="H23" s="40">
        <v>808.44</v>
      </c>
      <c r="I23" s="40">
        <v>802.5</v>
      </c>
      <c r="J23" s="40">
        <v>807.35</v>
      </c>
      <c r="K23" s="40">
        <v>800.38</v>
      </c>
      <c r="L23" s="40">
        <v>802.26</v>
      </c>
      <c r="M23" s="40">
        <v>811.44</v>
      </c>
      <c r="N23" s="40">
        <v>803.37</v>
      </c>
      <c r="O23" s="40">
        <v>794.11</v>
      </c>
      <c r="P23" s="40">
        <v>806.26</v>
      </c>
      <c r="Q23" s="40">
        <v>801.65</v>
      </c>
      <c r="R23" s="12"/>
      <c r="S23" s="16">
        <f t="shared" si="0"/>
        <v>810.07304376346303</v>
      </c>
      <c r="T23" s="16">
        <f t="shared" si="1"/>
        <v>-1.1126598986023861</v>
      </c>
      <c r="U23" s="12"/>
      <c r="V23" s="12"/>
      <c r="W23" s="12"/>
      <c r="X23" s="12"/>
    </row>
    <row r="24" spans="1:24">
      <c r="A24" s="25">
        <v>23</v>
      </c>
      <c r="B24" s="24" t="s">
        <v>97</v>
      </c>
      <c r="C24" s="7" t="s">
        <v>37</v>
      </c>
      <c r="D24" s="40">
        <v>723.66</v>
      </c>
      <c r="E24" s="40">
        <v>729.61</v>
      </c>
      <c r="F24" s="40">
        <v>722.98</v>
      </c>
      <c r="G24" s="40">
        <v>719.7</v>
      </c>
      <c r="H24" s="40">
        <v>714.27</v>
      </c>
      <c r="I24" s="40">
        <v>714.78</v>
      </c>
      <c r="J24" s="40">
        <v>715.16</v>
      </c>
      <c r="K24" s="40">
        <v>732.22</v>
      </c>
      <c r="L24" s="40">
        <v>728.04</v>
      </c>
      <c r="M24" s="40">
        <v>741.33</v>
      </c>
      <c r="N24" s="40">
        <v>736.99</v>
      </c>
      <c r="O24" s="40">
        <v>743.43</v>
      </c>
      <c r="P24" s="40">
        <v>748</v>
      </c>
      <c r="Q24" s="40">
        <v>756.34</v>
      </c>
      <c r="R24" s="12"/>
      <c r="S24" s="16">
        <f t="shared" si="0"/>
        <v>729.07273423249944</v>
      </c>
      <c r="T24" s="16">
        <f t="shared" si="1"/>
        <v>3.6636011019585801</v>
      </c>
      <c r="U24" s="12"/>
      <c r="V24" s="12"/>
      <c r="W24" s="12"/>
      <c r="X24" s="12"/>
    </row>
    <row r="25" spans="1:24">
      <c r="A25" s="25">
        <v>24</v>
      </c>
      <c r="B25" s="24" t="s">
        <v>98</v>
      </c>
      <c r="C25" s="7" t="s">
        <v>38</v>
      </c>
      <c r="D25" s="40">
        <v>934.75</v>
      </c>
      <c r="E25" s="40">
        <v>942.9</v>
      </c>
      <c r="F25" s="40">
        <v>930.25</v>
      </c>
      <c r="G25" s="40">
        <v>926.48</v>
      </c>
      <c r="H25" s="40">
        <v>944.23</v>
      </c>
      <c r="I25" s="40">
        <v>931.25</v>
      </c>
      <c r="J25" s="40">
        <v>932.62</v>
      </c>
      <c r="K25" s="40">
        <v>939.13</v>
      </c>
      <c r="L25" s="40">
        <v>921.74</v>
      </c>
      <c r="M25" s="40">
        <v>949.1</v>
      </c>
      <c r="N25" s="40">
        <v>925.07</v>
      </c>
      <c r="O25" s="40">
        <v>920.41</v>
      </c>
      <c r="P25" s="40">
        <v>939.37</v>
      </c>
      <c r="Q25" s="40">
        <v>947.64</v>
      </c>
      <c r="R25" s="12"/>
      <c r="S25" s="16">
        <f t="shared" si="0"/>
        <v>942.20567304152041</v>
      </c>
      <c r="T25" s="16">
        <f t="shared" si="1"/>
        <v>0.50270442252624559</v>
      </c>
      <c r="U25" s="12"/>
      <c r="V25" s="12"/>
      <c r="W25" s="12"/>
      <c r="X25" s="12"/>
    </row>
    <row r="26" spans="1:24">
      <c r="A26" s="25">
        <v>25</v>
      </c>
      <c r="B26" s="24" t="s">
        <v>99</v>
      </c>
      <c r="C26" s="7" t="s">
        <v>39</v>
      </c>
      <c r="D26" s="40">
        <v>987.7</v>
      </c>
      <c r="E26" s="40">
        <v>986.68</v>
      </c>
      <c r="F26" s="40">
        <v>972.76</v>
      </c>
      <c r="G26" s="40">
        <v>968.44</v>
      </c>
      <c r="H26" s="40">
        <v>973.28</v>
      </c>
      <c r="I26" s="40">
        <v>962.8</v>
      </c>
      <c r="J26" s="40">
        <v>976.28</v>
      </c>
      <c r="K26" s="40">
        <v>985.63</v>
      </c>
      <c r="L26" s="40">
        <v>990.01</v>
      </c>
      <c r="M26" s="40">
        <v>1017.74</v>
      </c>
      <c r="N26" s="40">
        <v>994.99</v>
      </c>
      <c r="O26" s="40">
        <v>1008.23</v>
      </c>
      <c r="P26" s="40">
        <v>1009.47</v>
      </c>
      <c r="Q26" s="40">
        <v>1014.69</v>
      </c>
      <c r="R26" s="12"/>
      <c r="S26" s="16">
        <f t="shared" si="0"/>
        <v>985.95343459179901</v>
      </c>
      <c r="T26" s="16">
        <f t="shared" si="1"/>
        <v>2.8388129890136726</v>
      </c>
      <c r="U26" s="12"/>
      <c r="V26" s="12"/>
      <c r="W26" s="12"/>
      <c r="X26" s="12"/>
    </row>
    <row r="27" spans="1:24">
      <c r="A27" s="25">
        <v>26</v>
      </c>
      <c r="B27" s="24" t="s">
        <v>100</v>
      </c>
      <c r="C27" s="7" t="s">
        <v>40</v>
      </c>
      <c r="D27" s="40">
        <v>814.59</v>
      </c>
      <c r="E27" s="40">
        <v>814.64</v>
      </c>
      <c r="F27" s="40">
        <v>807.49</v>
      </c>
      <c r="G27" s="40">
        <v>801.99</v>
      </c>
      <c r="H27" s="40">
        <v>815.1</v>
      </c>
      <c r="I27" s="40">
        <v>798.85</v>
      </c>
      <c r="J27" s="40">
        <v>803.16</v>
      </c>
      <c r="K27" s="40">
        <v>813.17</v>
      </c>
      <c r="L27" s="40">
        <v>811.84</v>
      </c>
      <c r="M27" s="40">
        <v>828.29</v>
      </c>
      <c r="N27" s="40">
        <v>823.02</v>
      </c>
      <c r="O27" s="40">
        <v>814.99</v>
      </c>
      <c r="P27" s="40">
        <v>825.6</v>
      </c>
      <c r="Q27" s="40">
        <v>830.4</v>
      </c>
      <c r="R27" s="12"/>
      <c r="S27" s="16">
        <f t="shared" si="0"/>
        <v>814.04012035904566</v>
      </c>
      <c r="T27" s="16">
        <f t="shared" si="1"/>
        <v>1.934596877148187</v>
      </c>
      <c r="U27" s="12"/>
      <c r="V27" s="12"/>
      <c r="W27" s="12"/>
      <c r="X27" s="12"/>
    </row>
    <row r="28" spans="1:24">
      <c r="A28" s="25">
        <v>27</v>
      </c>
      <c r="B28" s="24" t="s">
        <v>101</v>
      </c>
      <c r="C28" s="7" t="s">
        <v>41</v>
      </c>
      <c r="D28" s="40">
        <v>879.71</v>
      </c>
      <c r="E28" s="40">
        <v>878.22</v>
      </c>
      <c r="F28" s="40">
        <v>871.48</v>
      </c>
      <c r="G28" s="40">
        <v>877.54</v>
      </c>
      <c r="H28" s="40">
        <v>887.69</v>
      </c>
      <c r="I28" s="40">
        <v>875.52</v>
      </c>
      <c r="J28" s="40">
        <v>877.39</v>
      </c>
      <c r="K28" s="40">
        <v>878.08</v>
      </c>
      <c r="L28" s="40">
        <v>875.69</v>
      </c>
      <c r="M28" s="40">
        <v>885.1</v>
      </c>
      <c r="N28" s="40">
        <v>875.3</v>
      </c>
      <c r="O28" s="40">
        <v>873.35</v>
      </c>
      <c r="P28" s="40">
        <v>884.11</v>
      </c>
      <c r="Q28" s="40">
        <v>890.63</v>
      </c>
      <c r="R28" s="12"/>
      <c r="S28" s="16">
        <f t="shared" si="0"/>
        <v>877.57330170593286</v>
      </c>
      <c r="T28" s="16">
        <f t="shared" si="1"/>
        <v>1.4130855594270297</v>
      </c>
      <c r="U28" s="12"/>
      <c r="V28" s="12"/>
      <c r="W28" s="12"/>
      <c r="X28" s="12"/>
    </row>
    <row r="29" spans="1:24">
      <c r="A29" s="25">
        <v>28</v>
      </c>
      <c r="B29" s="24" t="s">
        <v>102</v>
      </c>
      <c r="C29" s="7" t="s">
        <v>42</v>
      </c>
      <c r="D29" s="40">
        <v>703.1</v>
      </c>
      <c r="E29" s="40">
        <v>704.52</v>
      </c>
      <c r="F29" s="40">
        <v>690.12</v>
      </c>
      <c r="G29" s="40">
        <v>679.12</v>
      </c>
      <c r="H29" s="40">
        <v>699.26</v>
      </c>
      <c r="I29" s="40">
        <v>691.15</v>
      </c>
      <c r="J29" s="40">
        <v>695.02</v>
      </c>
      <c r="K29" s="40">
        <v>695.16</v>
      </c>
      <c r="L29" s="40">
        <v>687.94</v>
      </c>
      <c r="M29" s="40">
        <v>694.44</v>
      </c>
      <c r="N29" s="40">
        <v>684.23</v>
      </c>
      <c r="O29" s="40">
        <v>675.85</v>
      </c>
      <c r="P29" s="40">
        <v>697.53</v>
      </c>
      <c r="Q29" s="40">
        <v>700.13</v>
      </c>
      <c r="R29" s="12"/>
      <c r="S29" s="16">
        <f t="shared" si="0"/>
        <v>704.00120985386775</v>
      </c>
      <c r="T29" s="16">
        <f t="shared" si="1"/>
        <v>-0.62311928689036122</v>
      </c>
      <c r="U29" s="12"/>
      <c r="V29" s="12"/>
      <c r="W29" s="12"/>
      <c r="X29" s="12"/>
    </row>
    <row r="30" spans="1:24">
      <c r="A30" s="25">
        <v>29</v>
      </c>
      <c r="B30" s="24" t="s">
        <v>103</v>
      </c>
      <c r="C30" s="7" t="s">
        <v>43</v>
      </c>
      <c r="D30" s="40">
        <v>764.2</v>
      </c>
      <c r="E30" s="40">
        <v>766.59</v>
      </c>
      <c r="F30" s="40">
        <v>753.95</v>
      </c>
      <c r="G30" s="40">
        <v>747.81</v>
      </c>
      <c r="H30" s="40">
        <v>760.16</v>
      </c>
      <c r="I30" s="40">
        <v>745.68</v>
      </c>
      <c r="J30" s="40">
        <v>744.88</v>
      </c>
      <c r="K30" s="40">
        <v>742.22</v>
      </c>
      <c r="L30" s="40">
        <v>740.9</v>
      </c>
      <c r="M30" s="40">
        <v>764.87</v>
      </c>
      <c r="N30" s="40">
        <v>749.32</v>
      </c>
      <c r="O30" s="40">
        <v>743.76</v>
      </c>
      <c r="P30" s="40">
        <v>759.24</v>
      </c>
      <c r="Q30" s="40">
        <v>756</v>
      </c>
      <c r="R30" s="12"/>
      <c r="S30" s="16">
        <f t="shared" si="0"/>
        <v>766.02550312535709</v>
      </c>
      <c r="T30" s="16">
        <f t="shared" si="1"/>
        <v>-1.3814424920753021</v>
      </c>
      <c r="U30" s="12"/>
      <c r="V30" s="12"/>
      <c r="W30" s="12"/>
      <c r="X30" s="12"/>
    </row>
    <row r="31" spans="1:24">
      <c r="A31" s="25">
        <v>30</v>
      </c>
      <c r="B31" s="24" t="s">
        <v>104</v>
      </c>
      <c r="C31" s="7" t="s">
        <v>44</v>
      </c>
      <c r="D31" s="40">
        <v>708.34</v>
      </c>
      <c r="E31" s="40">
        <v>697.33</v>
      </c>
      <c r="F31" s="40">
        <v>691.74</v>
      </c>
      <c r="G31" s="40">
        <v>697.16</v>
      </c>
      <c r="H31" s="40">
        <v>717.81</v>
      </c>
      <c r="I31" s="40">
        <v>700.92</v>
      </c>
      <c r="J31" s="40">
        <v>699.4</v>
      </c>
      <c r="K31" s="40">
        <v>706.03</v>
      </c>
      <c r="L31" s="40">
        <v>713.19</v>
      </c>
      <c r="M31" s="40">
        <v>715.11</v>
      </c>
      <c r="N31" s="40">
        <v>702.2</v>
      </c>
      <c r="O31" s="40">
        <v>699.78</v>
      </c>
      <c r="P31" s="40">
        <v>722.34</v>
      </c>
      <c r="Q31" s="40">
        <v>705.79</v>
      </c>
      <c r="R31" s="12"/>
      <c r="S31" s="16">
        <f t="shared" si="0"/>
        <v>696.81650438227121</v>
      </c>
      <c r="T31" s="16">
        <f t="shared" si="1"/>
        <v>1.2131989158647771</v>
      </c>
      <c r="U31" s="12"/>
      <c r="V31" s="12"/>
      <c r="W31" s="12"/>
      <c r="X31" s="12"/>
    </row>
    <row r="32" spans="1:24">
      <c r="A32" s="25">
        <v>31</v>
      </c>
      <c r="B32" s="24" t="s">
        <v>105</v>
      </c>
      <c r="C32" s="7" t="s">
        <v>45</v>
      </c>
      <c r="D32" s="40">
        <v>717.57</v>
      </c>
      <c r="E32" s="40">
        <v>728.04</v>
      </c>
      <c r="F32" s="40">
        <v>718.59</v>
      </c>
      <c r="G32" s="40">
        <v>719.78</v>
      </c>
      <c r="H32" s="40">
        <v>742.35</v>
      </c>
      <c r="I32" s="40">
        <v>730.66</v>
      </c>
      <c r="J32" s="40">
        <v>733.75</v>
      </c>
      <c r="K32" s="40">
        <v>726.92</v>
      </c>
      <c r="L32" s="40">
        <v>733.49</v>
      </c>
      <c r="M32" s="40">
        <v>742.94</v>
      </c>
      <c r="N32" s="40">
        <v>736.99</v>
      </c>
      <c r="O32" s="40">
        <v>736.33</v>
      </c>
      <c r="P32" s="40">
        <v>755.63</v>
      </c>
      <c r="Q32" s="40">
        <v>755.14</v>
      </c>
      <c r="R32" s="12"/>
      <c r="S32" s="16">
        <f t="shared" si="0"/>
        <v>727.50389033953604</v>
      </c>
      <c r="T32" s="16">
        <f t="shared" si="1"/>
        <v>3.7223229492885146</v>
      </c>
      <c r="U32" s="12"/>
      <c r="V32" s="12"/>
      <c r="W32" s="12"/>
      <c r="X32" s="12"/>
    </row>
    <row r="33" spans="1:24">
      <c r="A33" s="25">
        <v>32</v>
      </c>
      <c r="B33" s="24" t="s">
        <v>106</v>
      </c>
      <c r="C33" s="7" t="s">
        <v>46</v>
      </c>
      <c r="D33" s="40">
        <v>695.64</v>
      </c>
      <c r="E33" s="40">
        <v>696.47</v>
      </c>
      <c r="F33" s="40">
        <v>694.64</v>
      </c>
      <c r="G33" s="40">
        <v>688.9</v>
      </c>
      <c r="H33" s="40">
        <v>703.32</v>
      </c>
      <c r="I33" s="40">
        <v>694.12</v>
      </c>
      <c r="J33" s="40">
        <v>704.05</v>
      </c>
      <c r="K33" s="40">
        <v>702.58</v>
      </c>
      <c r="L33" s="40">
        <v>701.73</v>
      </c>
      <c r="M33" s="40">
        <v>720.38</v>
      </c>
      <c r="N33" s="40">
        <v>710.48</v>
      </c>
      <c r="O33" s="40">
        <v>717.12</v>
      </c>
      <c r="P33" s="40">
        <v>732.31</v>
      </c>
      <c r="Q33" s="40">
        <v>732.65</v>
      </c>
      <c r="R33" s="12"/>
      <c r="S33" s="16">
        <f t="shared" si="0"/>
        <v>695.95713766383255</v>
      </c>
      <c r="T33" s="16">
        <f t="shared" si="1"/>
        <v>5.1947679009863856</v>
      </c>
      <c r="U33" s="12"/>
      <c r="V33" s="12"/>
      <c r="W33" s="12"/>
      <c r="X33" s="12"/>
    </row>
    <row r="34" spans="1:24">
      <c r="A34" s="25">
        <v>33</v>
      </c>
      <c r="B34" s="24" t="s">
        <v>107</v>
      </c>
      <c r="C34" s="7" t="s">
        <v>47</v>
      </c>
      <c r="D34" s="40">
        <v>808.02</v>
      </c>
      <c r="E34" s="40">
        <v>812.94</v>
      </c>
      <c r="F34" s="40">
        <v>817.18</v>
      </c>
      <c r="G34" s="40">
        <v>811.62</v>
      </c>
      <c r="H34" s="40">
        <v>806.94</v>
      </c>
      <c r="I34" s="40">
        <v>797.59</v>
      </c>
      <c r="J34" s="40">
        <v>800.02</v>
      </c>
      <c r="K34" s="40">
        <v>816.4</v>
      </c>
      <c r="L34" s="40">
        <v>814.72</v>
      </c>
      <c r="M34" s="40">
        <v>822.95</v>
      </c>
      <c r="N34" s="40">
        <v>812.19</v>
      </c>
      <c r="O34" s="40">
        <v>809.34</v>
      </c>
      <c r="P34" s="40">
        <v>819.54</v>
      </c>
      <c r="Q34" s="40">
        <v>830.13</v>
      </c>
      <c r="R34" s="12"/>
      <c r="S34" s="16">
        <f t="shared" si="0"/>
        <v>812.34137219469051</v>
      </c>
      <c r="T34" s="16">
        <f t="shared" si="1"/>
        <v>2.1145471990552833</v>
      </c>
      <c r="U34" s="12"/>
      <c r="V34" s="12"/>
      <c r="W34" s="12"/>
      <c r="X34" s="12"/>
    </row>
    <row r="35" spans="1:24">
      <c r="A35" s="25">
        <v>34</v>
      </c>
      <c r="B35" s="24" t="s">
        <v>108</v>
      </c>
      <c r="C35" s="7" t="s">
        <v>48</v>
      </c>
      <c r="D35" s="40">
        <v>894.3</v>
      </c>
      <c r="E35" s="40">
        <v>915.64</v>
      </c>
      <c r="F35" s="40">
        <v>900.48</v>
      </c>
      <c r="G35" s="40">
        <v>895.1</v>
      </c>
      <c r="H35" s="40">
        <v>906.49</v>
      </c>
      <c r="I35" s="40">
        <v>899.76</v>
      </c>
      <c r="J35" s="40">
        <v>900.43</v>
      </c>
      <c r="K35" s="40">
        <v>913.28</v>
      </c>
      <c r="L35" s="40">
        <v>911.59</v>
      </c>
      <c r="M35" s="40">
        <v>929.88</v>
      </c>
      <c r="N35" s="40">
        <v>918.01</v>
      </c>
      <c r="O35" s="40">
        <v>922.08</v>
      </c>
      <c r="P35" s="40">
        <v>945.5</v>
      </c>
      <c r="Q35" s="40">
        <v>950.79</v>
      </c>
      <c r="R35" s="12"/>
      <c r="S35" s="16">
        <f t="shared" si="0"/>
        <v>914.96574659427063</v>
      </c>
      <c r="T35" s="16">
        <f t="shared" si="1"/>
        <v>3.8388449609016551</v>
      </c>
      <c r="U35" s="12"/>
      <c r="V35" s="12"/>
      <c r="W35" s="12"/>
      <c r="X35" s="12"/>
    </row>
    <row r="36" spans="1:24">
      <c r="A36" s="25">
        <v>35</v>
      </c>
      <c r="B36" s="24" t="s">
        <v>109</v>
      </c>
      <c r="C36" s="7" t="s">
        <v>49</v>
      </c>
      <c r="D36" s="40">
        <v>709.27</v>
      </c>
      <c r="E36" s="40">
        <v>717.8</v>
      </c>
      <c r="F36" s="40">
        <v>712.04</v>
      </c>
      <c r="G36" s="40">
        <v>715.84</v>
      </c>
      <c r="H36" s="40">
        <v>728.64</v>
      </c>
      <c r="I36" s="40">
        <v>711.35</v>
      </c>
      <c r="J36" s="40">
        <v>707.53</v>
      </c>
      <c r="K36" s="40">
        <v>705.18</v>
      </c>
      <c r="L36" s="40">
        <v>708.63</v>
      </c>
      <c r="M36" s="40">
        <v>714.4</v>
      </c>
      <c r="N36" s="40">
        <v>708.61</v>
      </c>
      <c r="O36" s="40">
        <v>698.68</v>
      </c>
      <c r="P36" s="40">
        <v>708.3</v>
      </c>
      <c r="Q36" s="40">
        <v>707.6</v>
      </c>
      <c r="R36" s="12"/>
      <c r="S36" s="16">
        <f t="shared" si="0"/>
        <v>717.27143080836072</v>
      </c>
      <c r="T36" s="16">
        <f t="shared" si="1"/>
        <v>-1.4210086375034736</v>
      </c>
      <c r="U36" s="12"/>
      <c r="V36" s="12"/>
      <c r="W36" s="12"/>
      <c r="X36" s="12"/>
    </row>
    <row r="37" spans="1:24">
      <c r="A37" s="25">
        <v>36</v>
      </c>
      <c r="B37" s="24" t="s">
        <v>110</v>
      </c>
      <c r="C37" s="7" t="s">
        <v>50</v>
      </c>
      <c r="D37" s="40">
        <v>950.54</v>
      </c>
      <c r="E37" s="40">
        <v>955.19</v>
      </c>
      <c r="F37" s="40">
        <v>943.82</v>
      </c>
      <c r="G37" s="40">
        <v>938.78</v>
      </c>
      <c r="H37" s="40">
        <v>961.86</v>
      </c>
      <c r="I37" s="40">
        <v>942.01</v>
      </c>
      <c r="J37" s="40">
        <v>943.44</v>
      </c>
      <c r="K37" s="40">
        <v>949.1</v>
      </c>
      <c r="L37" s="40">
        <v>948.53</v>
      </c>
      <c r="M37" s="40">
        <v>972.74</v>
      </c>
      <c r="N37" s="40">
        <v>951.55</v>
      </c>
      <c r="O37" s="40">
        <v>961.45</v>
      </c>
      <c r="P37" s="40">
        <v>978.31</v>
      </c>
      <c r="Q37" s="40">
        <v>977.5</v>
      </c>
      <c r="R37" s="12"/>
      <c r="S37" s="16">
        <f t="shared" si="0"/>
        <v>954.48662300618298</v>
      </c>
      <c r="T37" s="16">
        <f t="shared" si="1"/>
        <v>2.3356609679749507</v>
      </c>
      <c r="U37" s="12"/>
      <c r="V37" s="12"/>
      <c r="W37" s="12"/>
      <c r="X37" s="12"/>
    </row>
    <row r="38" spans="1:24">
      <c r="A38" s="25">
        <v>37</v>
      </c>
      <c r="B38" s="24" t="s">
        <v>111</v>
      </c>
      <c r="C38" s="7" t="s">
        <v>51</v>
      </c>
      <c r="D38" s="40">
        <v>747.92</v>
      </c>
      <c r="E38" s="40">
        <v>780.03</v>
      </c>
      <c r="F38" s="40">
        <v>754.81</v>
      </c>
      <c r="G38" s="40">
        <v>750.21</v>
      </c>
      <c r="H38" s="40">
        <v>764.19</v>
      </c>
      <c r="I38" s="40">
        <v>749.52</v>
      </c>
      <c r="J38" s="40">
        <v>754.89</v>
      </c>
      <c r="K38" s="40">
        <v>757.85</v>
      </c>
      <c r="L38" s="40">
        <v>752.9</v>
      </c>
      <c r="M38" s="40">
        <v>775.36</v>
      </c>
      <c r="N38" s="40">
        <v>756.81</v>
      </c>
      <c r="O38" s="40">
        <v>754.11</v>
      </c>
      <c r="P38" s="40">
        <v>771.42</v>
      </c>
      <c r="Q38" s="40">
        <v>772.34</v>
      </c>
      <c r="R38" s="12"/>
      <c r="S38" s="16">
        <f t="shared" si="0"/>
        <v>779.45560626002452</v>
      </c>
      <c r="T38" s="16">
        <f t="shared" si="1"/>
        <v>-0.98585951822365292</v>
      </c>
      <c r="U38" s="12"/>
      <c r="V38" s="12"/>
      <c r="W38" s="12"/>
      <c r="X38" s="12"/>
    </row>
    <row r="39" spans="1:24">
      <c r="A39" s="25">
        <v>38</v>
      </c>
      <c r="B39" s="24" t="s">
        <v>112</v>
      </c>
      <c r="C39" s="7" t="s">
        <v>52</v>
      </c>
      <c r="D39" s="40">
        <v>889.63</v>
      </c>
      <c r="E39" s="40">
        <v>873.99</v>
      </c>
      <c r="F39" s="40">
        <v>870.76</v>
      </c>
      <c r="G39" s="40">
        <v>877.21</v>
      </c>
      <c r="H39" s="40">
        <v>906.12</v>
      </c>
      <c r="I39" s="40">
        <v>898.43</v>
      </c>
      <c r="J39" s="40">
        <v>897.17</v>
      </c>
      <c r="K39" s="40">
        <v>904.28</v>
      </c>
      <c r="L39" s="40">
        <v>899.61</v>
      </c>
      <c r="M39" s="40">
        <v>901.38</v>
      </c>
      <c r="N39" s="40">
        <v>885</v>
      </c>
      <c r="O39" s="40">
        <v>864.92</v>
      </c>
      <c r="P39" s="40">
        <v>872.5</v>
      </c>
      <c r="Q39" s="40">
        <v>878.43</v>
      </c>
      <c r="R39" s="12"/>
      <c r="S39" s="16">
        <f t="shared" si="0"/>
        <v>873.34641656756651</v>
      </c>
      <c r="T39" s="16">
        <f t="shared" si="1"/>
        <v>0.50801496584629291</v>
      </c>
      <c r="U39" s="12"/>
      <c r="V39" s="12"/>
      <c r="W39" s="12"/>
      <c r="X39" s="12"/>
    </row>
    <row r="40" spans="1:24">
      <c r="A40" s="25">
        <v>39</v>
      </c>
      <c r="B40" s="24" t="s">
        <v>113</v>
      </c>
      <c r="C40" s="7" t="s">
        <v>53</v>
      </c>
      <c r="D40" s="40">
        <v>768.27</v>
      </c>
      <c r="E40" s="40">
        <v>765.89</v>
      </c>
      <c r="F40" s="40">
        <v>759.9</v>
      </c>
      <c r="G40" s="40">
        <v>750.13</v>
      </c>
      <c r="H40" s="40">
        <v>750.95</v>
      </c>
      <c r="I40" s="40">
        <v>743.04</v>
      </c>
      <c r="J40" s="40">
        <v>751.86</v>
      </c>
      <c r="K40" s="40">
        <v>761.46</v>
      </c>
      <c r="L40" s="40">
        <v>759.4</v>
      </c>
      <c r="M40" s="40">
        <v>773.31</v>
      </c>
      <c r="N40" s="40">
        <v>766.43</v>
      </c>
      <c r="O40" s="40">
        <v>758.59</v>
      </c>
      <c r="P40" s="40">
        <v>771.34</v>
      </c>
      <c r="Q40" s="40">
        <v>777.58</v>
      </c>
      <c r="R40" s="12"/>
      <c r="S40" s="16">
        <f t="shared" si="0"/>
        <v>765.32601858709302</v>
      </c>
      <c r="T40" s="16">
        <f t="shared" si="1"/>
        <v>1.5263288461789593</v>
      </c>
      <c r="U40" s="12"/>
      <c r="V40" s="12"/>
      <c r="W40" s="12"/>
      <c r="X40" s="12"/>
    </row>
    <row r="41" spans="1:24">
      <c r="A41" s="25">
        <v>40</v>
      </c>
      <c r="B41" s="24" t="s">
        <v>114</v>
      </c>
      <c r="C41" s="7" t="s">
        <v>54</v>
      </c>
      <c r="D41" s="40">
        <v>761.45</v>
      </c>
      <c r="E41" s="40">
        <v>758.28</v>
      </c>
      <c r="F41" s="40">
        <v>755.04</v>
      </c>
      <c r="G41" s="40">
        <v>750.05</v>
      </c>
      <c r="H41" s="40">
        <v>765.04</v>
      </c>
      <c r="I41" s="40">
        <v>745.46</v>
      </c>
      <c r="J41" s="40">
        <v>758.95</v>
      </c>
      <c r="K41" s="40">
        <v>758.51</v>
      </c>
      <c r="L41" s="40">
        <v>755.51</v>
      </c>
      <c r="M41" s="40">
        <v>777.66</v>
      </c>
      <c r="N41" s="40">
        <v>759.21</v>
      </c>
      <c r="O41" s="40">
        <v>754.97</v>
      </c>
      <c r="P41" s="40">
        <v>767.2</v>
      </c>
      <c r="Q41" s="40">
        <v>764.05</v>
      </c>
      <c r="R41" s="12"/>
      <c r="S41" s="16">
        <f t="shared" si="0"/>
        <v>757.72162239253794</v>
      </c>
      <c r="T41" s="16">
        <f t="shared" si="1"/>
        <v>0.76093263702061709</v>
      </c>
      <c r="U41" s="12"/>
      <c r="V41" s="12"/>
      <c r="W41" s="12"/>
      <c r="X41" s="12"/>
    </row>
    <row r="42" spans="1:24">
      <c r="A42" s="25">
        <v>41</v>
      </c>
      <c r="B42" s="24" t="s">
        <v>115</v>
      </c>
      <c r="C42" s="7" t="s">
        <v>55</v>
      </c>
      <c r="D42" s="40">
        <v>779.09</v>
      </c>
      <c r="E42" s="40">
        <v>784.1</v>
      </c>
      <c r="F42" s="40">
        <v>768.36</v>
      </c>
      <c r="G42" s="40">
        <v>767.42</v>
      </c>
      <c r="H42" s="40">
        <v>792.2</v>
      </c>
      <c r="I42" s="40">
        <v>767.35</v>
      </c>
      <c r="J42" s="40">
        <v>771</v>
      </c>
      <c r="K42" s="40">
        <v>775.63</v>
      </c>
      <c r="L42" s="40">
        <v>770.78</v>
      </c>
      <c r="M42" s="40">
        <v>794.98</v>
      </c>
      <c r="N42" s="40">
        <v>773.21</v>
      </c>
      <c r="O42" s="40">
        <v>776.55</v>
      </c>
      <c r="P42" s="40">
        <v>802.82</v>
      </c>
      <c r="Q42" s="40">
        <v>798.57</v>
      </c>
      <c r="R42" s="12"/>
      <c r="S42" s="16">
        <f t="shared" si="0"/>
        <v>783.5226092182163</v>
      </c>
      <c r="T42" s="16">
        <f t="shared" si="1"/>
        <v>1.8454278790970502</v>
      </c>
      <c r="U42" s="12"/>
      <c r="V42" s="12"/>
      <c r="W42" s="12"/>
      <c r="X42" s="12"/>
    </row>
    <row r="43" spans="1:24">
      <c r="A43" s="25">
        <v>42</v>
      </c>
      <c r="B43" s="24" t="s">
        <v>116</v>
      </c>
      <c r="C43" s="7" t="s">
        <v>56</v>
      </c>
      <c r="D43" s="40">
        <v>797.71</v>
      </c>
      <c r="E43" s="40">
        <v>806.81</v>
      </c>
      <c r="F43" s="40">
        <v>800.38</v>
      </c>
      <c r="G43" s="40">
        <v>796.67</v>
      </c>
      <c r="H43" s="40">
        <v>806.48</v>
      </c>
      <c r="I43" s="40">
        <v>798.35</v>
      </c>
      <c r="J43" s="40">
        <v>795.99</v>
      </c>
      <c r="K43" s="40">
        <v>800.05</v>
      </c>
      <c r="L43" s="40">
        <v>796.67</v>
      </c>
      <c r="M43" s="40">
        <v>813.28</v>
      </c>
      <c r="N43" s="40">
        <v>801.74</v>
      </c>
      <c r="O43" s="40">
        <v>799.26</v>
      </c>
      <c r="P43" s="40">
        <v>811.16</v>
      </c>
      <c r="Q43" s="40">
        <v>817.28</v>
      </c>
      <c r="R43" s="12"/>
      <c r="S43" s="16">
        <f t="shared" si="0"/>
        <v>806.21588616675047</v>
      </c>
      <c r="T43" s="16">
        <f t="shared" si="1"/>
        <v>1.2977033006531968</v>
      </c>
      <c r="U43" s="12"/>
      <c r="V43" s="12"/>
      <c r="W43" s="12"/>
      <c r="X43" s="12"/>
    </row>
    <row r="44" spans="1:24">
      <c r="A44" s="25">
        <v>44</v>
      </c>
      <c r="B44" s="24" t="s">
        <v>117</v>
      </c>
      <c r="C44" s="7" t="s">
        <v>57</v>
      </c>
      <c r="D44" s="40">
        <v>837.17</v>
      </c>
      <c r="E44" s="40">
        <v>837.38</v>
      </c>
      <c r="F44" s="40">
        <v>834.24</v>
      </c>
      <c r="G44" s="40">
        <v>824.67</v>
      </c>
      <c r="H44" s="40">
        <v>832.5</v>
      </c>
      <c r="I44" s="40">
        <v>818.51</v>
      </c>
      <c r="J44" s="40">
        <v>812.46</v>
      </c>
      <c r="K44" s="40">
        <v>816.42</v>
      </c>
      <c r="L44" s="40">
        <v>822.36</v>
      </c>
      <c r="M44" s="40">
        <v>832.13</v>
      </c>
      <c r="N44" s="40">
        <v>827.17</v>
      </c>
      <c r="O44" s="40">
        <v>827.87</v>
      </c>
      <c r="P44" s="40">
        <v>831.68</v>
      </c>
      <c r="Q44" s="40">
        <v>842.49</v>
      </c>
      <c r="R44" s="12"/>
      <c r="S44" s="16">
        <f t="shared" si="0"/>
        <v>836.76337521636265</v>
      </c>
      <c r="T44" s="16">
        <f t="shared" si="1"/>
        <v>0.61023669063029473</v>
      </c>
      <c r="U44" s="12"/>
      <c r="V44" s="12"/>
      <c r="W44" s="12"/>
      <c r="X44" s="12"/>
    </row>
    <row r="45" spans="1:24">
      <c r="A45" s="25">
        <v>45</v>
      </c>
      <c r="B45" s="24" t="s">
        <v>118</v>
      </c>
      <c r="C45" s="7" t="s">
        <v>58</v>
      </c>
      <c r="D45" s="40">
        <v>725.78</v>
      </c>
      <c r="E45" s="40">
        <v>735.29</v>
      </c>
      <c r="F45" s="40">
        <v>717.6</v>
      </c>
      <c r="G45" s="40">
        <v>713.46</v>
      </c>
      <c r="H45" s="40">
        <v>725.22</v>
      </c>
      <c r="I45" s="40">
        <v>714.14</v>
      </c>
      <c r="J45" s="40">
        <v>718.3</v>
      </c>
      <c r="K45" s="40">
        <v>724.85</v>
      </c>
      <c r="L45" s="40">
        <v>722.7</v>
      </c>
      <c r="M45" s="40">
        <v>745.01</v>
      </c>
      <c r="N45" s="40">
        <v>740.09</v>
      </c>
      <c r="O45" s="40">
        <v>742.14</v>
      </c>
      <c r="P45" s="40">
        <v>739.06</v>
      </c>
      <c r="Q45" s="40">
        <v>755.77</v>
      </c>
      <c r="R45" s="12"/>
      <c r="S45" s="16">
        <f t="shared" si="0"/>
        <v>734.74855162869812</v>
      </c>
      <c r="T45" s="16">
        <f t="shared" si="1"/>
        <v>2.7852955976553462</v>
      </c>
      <c r="U45" s="12"/>
      <c r="V45" s="12"/>
      <c r="W45" s="12"/>
      <c r="X45" s="12"/>
    </row>
    <row r="46" spans="1:24">
      <c r="A46" s="25">
        <v>46</v>
      </c>
      <c r="B46" s="24" t="s">
        <v>119</v>
      </c>
      <c r="C46" s="7" t="s">
        <v>59</v>
      </c>
      <c r="D46" s="40">
        <v>694.49</v>
      </c>
      <c r="E46" s="40">
        <v>693.45</v>
      </c>
      <c r="F46" s="40">
        <v>687.8</v>
      </c>
      <c r="G46" s="40">
        <v>695.52</v>
      </c>
      <c r="H46" s="40">
        <v>697.44</v>
      </c>
      <c r="I46" s="40">
        <v>684.22</v>
      </c>
      <c r="J46" s="40">
        <v>689.92</v>
      </c>
      <c r="K46" s="40">
        <v>691.52</v>
      </c>
      <c r="L46" s="40">
        <v>701.44</v>
      </c>
      <c r="M46" s="40">
        <v>706.92</v>
      </c>
      <c r="N46" s="40">
        <v>699.38</v>
      </c>
      <c r="O46" s="40">
        <v>701.49</v>
      </c>
      <c r="P46" s="40">
        <v>715.81</v>
      </c>
      <c r="Q46" s="40">
        <v>710.6</v>
      </c>
      <c r="R46" s="12"/>
      <c r="S46" s="16">
        <f t="shared" si="0"/>
        <v>692.93936151303672</v>
      </c>
      <c r="T46" s="16">
        <f t="shared" si="1"/>
        <v>2.4731415386833877</v>
      </c>
      <c r="U46" s="12"/>
      <c r="V46" s="12"/>
      <c r="W46" s="12"/>
      <c r="X46" s="12"/>
    </row>
    <row r="47" spans="1:24">
      <c r="A47" s="25">
        <v>47</v>
      </c>
      <c r="B47" s="24" t="s">
        <v>120</v>
      </c>
      <c r="C47" s="7" t="s">
        <v>60</v>
      </c>
      <c r="D47" s="40">
        <v>733.6</v>
      </c>
      <c r="E47" s="40">
        <v>740.12</v>
      </c>
      <c r="F47" s="40">
        <v>730.05</v>
      </c>
      <c r="G47" s="40">
        <v>732.12</v>
      </c>
      <c r="H47" s="40">
        <v>741.85</v>
      </c>
      <c r="I47" s="40">
        <v>727.23</v>
      </c>
      <c r="J47" s="40">
        <v>733.49</v>
      </c>
      <c r="K47" s="40">
        <v>727.27</v>
      </c>
      <c r="L47" s="40">
        <v>721.38</v>
      </c>
      <c r="M47" s="40">
        <v>743.33</v>
      </c>
      <c r="N47" s="40">
        <v>723.93</v>
      </c>
      <c r="O47" s="40">
        <v>718.64</v>
      </c>
      <c r="P47" s="40">
        <v>727.31</v>
      </c>
      <c r="Q47" s="40">
        <v>728.68</v>
      </c>
      <c r="R47" s="12"/>
      <c r="S47" s="16">
        <f t="shared" si="0"/>
        <v>739.5749949427194</v>
      </c>
      <c r="T47" s="16">
        <f t="shared" si="1"/>
        <v>-1.545695292655247</v>
      </c>
      <c r="U47" s="12"/>
      <c r="V47" s="12"/>
      <c r="W47" s="12"/>
      <c r="X47" s="12"/>
    </row>
    <row r="48" spans="1:24">
      <c r="A48" s="25">
        <v>48</v>
      </c>
      <c r="B48" s="24" t="s">
        <v>121</v>
      </c>
      <c r="C48" s="7" t="s">
        <v>61</v>
      </c>
      <c r="D48" s="40">
        <v>871.99</v>
      </c>
      <c r="E48" s="40">
        <v>872.9</v>
      </c>
      <c r="F48" s="40">
        <v>858.13</v>
      </c>
      <c r="G48" s="40">
        <v>859.39</v>
      </c>
      <c r="H48" s="40">
        <v>880.07</v>
      </c>
      <c r="I48" s="40">
        <v>862.32</v>
      </c>
      <c r="J48" s="40">
        <v>869.42</v>
      </c>
      <c r="K48" s="40">
        <v>868.87</v>
      </c>
      <c r="L48" s="40">
        <v>879.42</v>
      </c>
      <c r="M48" s="40">
        <v>899.99</v>
      </c>
      <c r="N48" s="40">
        <v>887.18</v>
      </c>
      <c r="O48" s="40">
        <v>883.01</v>
      </c>
      <c r="P48" s="40">
        <v>907.49</v>
      </c>
      <c r="Q48" s="40">
        <v>896.9</v>
      </c>
      <c r="R48" s="12"/>
      <c r="S48" s="16">
        <f t="shared" si="0"/>
        <v>872.25721921512684</v>
      </c>
      <c r="T48" s="16">
        <f t="shared" si="1"/>
        <v>2.7494558368656108</v>
      </c>
      <c r="U48" s="12"/>
      <c r="V48" s="12"/>
      <c r="W48" s="12"/>
      <c r="X48" s="12"/>
    </row>
    <row r="49" spans="1:27">
      <c r="A49" s="25">
        <v>49</v>
      </c>
      <c r="B49" s="24" t="s">
        <v>122</v>
      </c>
      <c r="C49" s="7" t="s">
        <v>62</v>
      </c>
      <c r="D49" s="40">
        <v>835.67</v>
      </c>
      <c r="E49" s="40">
        <v>842.16</v>
      </c>
      <c r="F49" s="40">
        <v>823.37</v>
      </c>
      <c r="G49" s="40">
        <v>819.59</v>
      </c>
      <c r="H49" s="40">
        <v>840.06</v>
      </c>
      <c r="I49" s="40">
        <v>826.14</v>
      </c>
      <c r="J49" s="40">
        <v>828.49</v>
      </c>
      <c r="K49" s="40">
        <v>829.31</v>
      </c>
      <c r="L49" s="40">
        <v>832.73</v>
      </c>
      <c r="M49" s="40">
        <v>866.86</v>
      </c>
      <c r="N49" s="40">
        <v>821</v>
      </c>
      <c r="O49" s="40">
        <v>825.6</v>
      </c>
      <c r="P49" s="40">
        <v>850.02</v>
      </c>
      <c r="Q49" s="40">
        <v>844.2</v>
      </c>
      <c r="R49" s="12"/>
      <c r="S49" s="16">
        <f t="shared" si="0"/>
        <v>841.53985534907918</v>
      </c>
      <c r="T49" s="16">
        <f t="shared" si="1"/>
        <v>0.24223425477345462</v>
      </c>
      <c r="U49" s="12"/>
      <c r="V49" s="12"/>
      <c r="W49" s="12"/>
      <c r="X49" s="12"/>
    </row>
    <row r="50" spans="1:27">
      <c r="A50" s="25">
        <v>50</v>
      </c>
      <c r="B50" s="24" t="s">
        <v>123</v>
      </c>
      <c r="C50" s="7" t="s">
        <v>63</v>
      </c>
      <c r="D50" s="40">
        <v>761.31</v>
      </c>
      <c r="E50" s="40">
        <v>760.32</v>
      </c>
      <c r="F50" s="40">
        <v>773.21</v>
      </c>
      <c r="G50" s="40">
        <v>770.72</v>
      </c>
      <c r="H50" s="40">
        <v>781.12</v>
      </c>
      <c r="I50" s="40">
        <v>772.33</v>
      </c>
      <c r="J50" s="40">
        <v>775.77</v>
      </c>
      <c r="K50" s="40">
        <v>789.57</v>
      </c>
      <c r="L50" s="40">
        <v>787.25</v>
      </c>
      <c r="M50" s="40">
        <v>789.6</v>
      </c>
      <c r="N50" s="40">
        <v>767.85</v>
      </c>
      <c r="O50" s="40">
        <v>773.1</v>
      </c>
      <c r="P50" s="40">
        <v>781.44</v>
      </c>
      <c r="Q50" s="40">
        <v>789.03</v>
      </c>
      <c r="R50" s="12"/>
      <c r="S50" s="16">
        <f t="shared" si="0"/>
        <v>759.76012018976439</v>
      </c>
      <c r="T50" s="16">
        <f t="shared" si="1"/>
        <v>3.7760416666666519</v>
      </c>
      <c r="U50" s="12"/>
      <c r="V50" s="12"/>
      <c r="W50" s="12"/>
      <c r="X50" s="12"/>
    </row>
    <row r="51" spans="1:27">
      <c r="A51" s="25">
        <v>51</v>
      </c>
      <c r="B51" s="24" t="s">
        <v>124</v>
      </c>
      <c r="C51" s="7" t="s">
        <v>64</v>
      </c>
      <c r="D51" s="40">
        <v>857.33</v>
      </c>
      <c r="E51" s="40">
        <v>888.32</v>
      </c>
      <c r="F51" s="40">
        <v>876.26</v>
      </c>
      <c r="G51" s="40">
        <v>871.39</v>
      </c>
      <c r="H51" s="40">
        <v>889.5</v>
      </c>
      <c r="I51" s="40">
        <v>865.69</v>
      </c>
      <c r="J51" s="40">
        <v>873.75</v>
      </c>
      <c r="K51" s="40">
        <v>878.7</v>
      </c>
      <c r="L51" s="40">
        <v>883.67</v>
      </c>
      <c r="M51" s="40">
        <v>910.22</v>
      </c>
      <c r="N51" s="40">
        <v>888.9</v>
      </c>
      <c r="O51" s="40">
        <v>892.33</v>
      </c>
      <c r="P51" s="40">
        <v>922.78</v>
      </c>
      <c r="Q51" s="40">
        <v>925.41</v>
      </c>
      <c r="R51" s="12"/>
      <c r="S51" s="16">
        <f t="shared" si="0"/>
        <v>887.6658643294553</v>
      </c>
      <c r="T51" s="16">
        <f t="shared" si="1"/>
        <v>4.17529719020171</v>
      </c>
      <c r="U51" s="12"/>
      <c r="V51" s="12"/>
      <c r="W51" s="12"/>
      <c r="X51" s="12"/>
    </row>
    <row r="52" spans="1:27">
      <c r="A52" s="25">
        <v>53</v>
      </c>
      <c r="B52" s="24" t="s">
        <v>125</v>
      </c>
      <c r="C52" s="7" t="s">
        <v>65</v>
      </c>
      <c r="D52" s="40">
        <v>979.93</v>
      </c>
      <c r="E52" s="40">
        <v>984.84</v>
      </c>
      <c r="F52" s="40">
        <v>956.32</v>
      </c>
      <c r="G52" s="40">
        <v>953.61</v>
      </c>
      <c r="H52" s="40">
        <v>986.23</v>
      </c>
      <c r="I52" s="40">
        <v>958.46</v>
      </c>
      <c r="J52" s="40">
        <v>966.23</v>
      </c>
      <c r="K52" s="40">
        <v>978.67</v>
      </c>
      <c r="L52" s="40">
        <v>971.57</v>
      </c>
      <c r="M52" s="40">
        <v>1015.94</v>
      </c>
      <c r="N52" s="40">
        <v>984.8</v>
      </c>
      <c r="O52" s="40">
        <v>990.53</v>
      </c>
      <c r="P52" s="40">
        <v>1024.3399999999999</v>
      </c>
      <c r="Q52" s="40">
        <v>1027.6400000000001</v>
      </c>
      <c r="R52" s="12"/>
      <c r="S52" s="16">
        <f t="shared" si="0"/>
        <v>984.11478951979109</v>
      </c>
      <c r="T52" s="16">
        <f t="shared" si="1"/>
        <v>4.3458835953048336</v>
      </c>
      <c r="U52" s="12"/>
      <c r="V52" s="12"/>
      <c r="W52" s="12"/>
      <c r="X52" s="12"/>
    </row>
    <row r="53" spans="1:27">
      <c r="A53" s="25">
        <v>54</v>
      </c>
      <c r="B53" s="24" t="s">
        <v>126</v>
      </c>
      <c r="C53" s="7" t="s">
        <v>66</v>
      </c>
      <c r="D53" s="40">
        <v>706.52</v>
      </c>
      <c r="E53" s="40">
        <v>706.58</v>
      </c>
      <c r="F53" s="40">
        <v>712.07</v>
      </c>
      <c r="G53" s="40">
        <v>705.84</v>
      </c>
      <c r="H53" s="40">
        <v>720.12</v>
      </c>
      <c r="I53" s="40">
        <v>725.42</v>
      </c>
      <c r="J53" s="40">
        <v>721.89</v>
      </c>
      <c r="K53" s="40">
        <v>726.12</v>
      </c>
      <c r="L53" s="40">
        <v>721</v>
      </c>
      <c r="M53" s="40">
        <v>721.6</v>
      </c>
      <c r="N53" s="40">
        <v>716.1</v>
      </c>
      <c r="O53" s="40">
        <v>716.18</v>
      </c>
      <c r="P53" s="40">
        <v>712.73</v>
      </c>
      <c r="Q53" s="40">
        <v>725.56</v>
      </c>
      <c r="R53" s="12"/>
      <c r="S53" s="16">
        <f t="shared" si="0"/>
        <v>706.05969292361601</v>
      </c>
      <c r="T53" s="16">
        <f t="shared" si="1"/>
        <v>2.6861784935888311</v>
      </c>
      <c r="U53" s="12"/>
      <c r="V53" s="12"/>
      <c r="W53" s="12"/>
      <c r="X53" s="12"/>
    </row>
    <row r="54" spans="1:27">
      <c r="A54" s="25">
        <v>55</v>
      </c>
      <c r="B54" s="24" t="s">
        <v>127</v>
      </c>
      <c r="C54" s="7" t="s">
        <v>67</v>
      </c>
      <c r="D54" s="40">
        <v>797.34</v>
      </c>
      <c r="E54" s="40">
        <v>794.96</v>
      </c>
      <c r="F54" s="40">
        <v>789.6</v>
      </c>
      <c r="G54" s="40">
        <v>782.85</v>
      </c>
      <c r="H54" s="40">
        <v>790.36</v>
      </c>
      <c r="I54" s="40">
        <v>779.36</v>
      </c>
      <c r="J54" s="40">
        <v>778.94</v>
      </c>
      <c r="K54" s="40">
        <v>788.05</v>
      </c>
      <c r="L54" s="40">
        <v>784.72</v>
      </c>
      <c r="M54" s="40">
        <v>792.48</v>
      </c>
      <c r="N54" s="40">
        <v>784.5</v>
      </c>
      <c r="O54" s="40">
        <v>787.24</v>
      </c>
      <c r="P54" s="40">
        <v>795.32</v>
      </c>
      <c r="Q54" s="40">
        <v>795.31</v>
      </c>
      <c r="R54" s="12"/>
      <c r="S54" s="16">
        <f t="shared" si="0"/>
        <v>794.37461219756824</v>
      </c>
      <c r="T54" s="16">
        <f t="shared" si="1"/>
        <v>4.4027372446397983E-2</v>
      </c>
      <c r="U54" s="12"/>
      <c r="V54" s="12"/>
      <c r="W54" s="12"/>
      <c r="X54" s="12"/>
    </row>
    <row r="55" spans="1:27">
      <c r="A55" s="25">
        <v>56</v>
      </c>
      <c r="B55" s="24" t="s">
        <v>128</v>
      </c>
      <c r="C55" s="7" t="s">
        <v>68</v>
      </c>
      <c r="D55" s="40">
        <v>845.06</v>
      </c>
      <c r="E55" s="40">
        <v>841.5</v>
      </c>
      <c r="F55" s="40">
        <v>829.07</v>
      </c>
      <c r="G55" s="40">
        <v>822.84</v>
      </c>
      <c r="H55" s="40">
        <v>825.46</v>
      </c>
      <c r="I55" s="40">
        <v>804.43</v>
      </c>
      <c r="J55" s="40">
        <v>832.72</v>
      </c>
      <c r="K55" s="40">
        <v>834.31</v>
      </c>
      <c r="L55" s="40">
        <v>834.5</v>
      </c>
      <c r="M55" s="40">
        <v>837.31</v>
      </c>
      <c r="N55" s="40">
        <v>817.83</v>
      </c>
      <c r="O55" s="40">
        <v>809.8</v>
      </c>
      <c r="P55" s="40">
        <v>832.35</v>
      </c>
      <c r="Q55" s="40">
        <v>825.38</v>
      </c>
      <c r="R55" s="12"/>
      <c r="S55" s="16">
        <f t="shared" si="0"/>
        <v>840.88034135585895</v>
      </c>
      <c r="T55" s="16">
        <f t="shared" si="1"/>
        <v>-1.9156268568033319</v>
      </c>
      <c r="U55" s="12"/>
      <c r="V55" s="12"/>
      <c r="W55" s="12"/>
      <c r="X55" s="12"/>
    </row>
    <row r="56" spans="1:27">
      <c r="R56" s="12"/>
      <c r="S56" s="12"/>
      <c r="T56" s="16"/>
      <c r="U56" s="12"/>
      <c r="V56" s="12"/>
      <c r="W56" s="12"/>
      <c r="X56" s="12"/>
    </row>
    <row r="57" spans="1:27">
      <c r="C57" s="9" t="s">
        <v>70</v>
      </c>
      <c r="D57" s="10">
        <v>41671</v>
      </c>
      <c r="E57" s="10">
        <v>41699</v>
      </c>
      <c r="F57" s="10">
        <v>41730</v>
      </c>
      <c r="G57" s="10">
        <v>41760</v>
      </c>
      <c r="H57" s="10">
        <v>41791</v>
      </c>
      <c r="I57" s="10">
        <v>41821</v>
      </c>
      <c r="J57" s="10">
        <v>41852</v>
      </c>
      <c r="K57" s="10">
        <v>41883</v>
      </c>
      <c r="L57" s="10">
        <v>41913</v>
      </c>
      <c r="M57" s="10">
        <v>41944</v>
      </c>
      <c r="N57" s="10">
        <v>41974</v>
      </c>
      <c r="O57" s="10">
        <v>42005</v>
      </c>
      <c r="P57" s="10">
        <v>42036</v>
      </c>
      <c r="Q57" s="10">
        <v>42064</v>
      </c>
      <c r="R57" s="11"/>
      <c r="S57" s="11"/>
      <c r="T57" s="16"/>
      <c r="U57" s="11"/>
      <c r="V57" s="11"/>
      <c r="W57" s="11"/>
      <c r="X57" s="11"/>
      <c r="Y57" s="8"/>
      <c r="Z57" s="8"/>
      <c r="AA57" s="8"/>
    </row>
    <row r="58" spans="1:27">
      <c r="C58" s="9" t="s">
        <v>69</v>
      </c>
      <c r="D58" s="46">
        <v>845.55</v>
      </c>
      <c r="E58" s="46">
        <v>850.15</v>
      </c>
      <c r="F58" s="46">
        <v>839.36</v>
      </c>
      <c r="G58" s="46">
        <v>836.26</v>
      </c>
      <c r="H58" s="46">
        <v>852.26</v>
      </c>
      <c r="I58" s="46">
        <v>838.7</v>
      </c>
      <c r="J58" s="46">
        <v>841.82</v>
      </c>
      <c r="K58" s="46">
        <v>845.25</v>
      </c>
      <c r="L58" s="46">
        <v>846.29</v>
      </c>
      <c r="M58" s="46">
        <v>865.17</v>
      </c>
      <c r="N58" s="46">
        <v>851.16</v>
      </c>
      <c r="O58" s="46">
        <v>851.24</v>
      </c>
      <c r="P58" s="46">
        <v>867.42</v>
      </c>
      <c r="Q58" s="46">
        <v>868.89</v>
      </c>
      <c r="R58" s="12"/>
      <c r="S58" s="16">
        <f>E58*$S$61</f>
        <v>849.52397172154906</v>
      </c>
      <c r="T58" s="16">
        <f t="shared" ref="T58" si="2">((Q58/E58)-1)*100</f>
        <v>2.2043168852555528</v>
      </c>
      <c r="U58" s="12"/>
      <c r="V58" s="12"/>
      <c r="W58" s="12"/>
      <c r="X58" s="12"/>
    </row>
    <row r="59" spans="1:27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7">
      <c r="C60" s="9" t="s">
        <v>71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7">
      <c r="C61" s="9" t="s">
        <v>72</v>
      </c>
      <c r="D61" s="47">
        <v>234.78100000000001</v>
      </c>
      <c r="E61" s="47">
        <v>236.29300000000001</v>
      </c>
      <c r="F61" s="47">
        <v>237.072</v>
      </c>
      <c r="G61" s="47">
        <v>237.9</v>
      </c>
      <c r="H61" s="47">
        <v>238.34299999999999</v>
      </c>
      <c r="I61" s="47">
        <v>238.25</v>
      </c>
      <c r="J61" s="47">
        <v>237.852</v>
      </c>
      <c r="K61" s="47">
        <v>238.03100000000001</v>
      </c>
      <c r="L61" s="47">
        <v>237.43299999999999</v>
      </c>
      <c r="M61" s="47">
        <v>236.15100000000001</v>
      </c>
      <c r="N61" s="47">
        <v>234.81200000000001</v>
      </c>
      <c r="O61" s="47">
        <v>233.70699999999999</v>
      </c>
      <c r="P61" s="47">
        <v>234.72200000000001</v>
      </c>
      <c r="Q61" s="47">
        <v>236.119</v>
      </c>
      <c r="R61" s="12"/>
      <c r="S61" s="12">
        <f>Q61/E61</f>
        <v>0.99926362609133568</v>
      </c>
      <c r="T61" s="12"/>
      <c r="U61" s="12"/>
      <c r="V61" s="12"/>
      <c r="W61" s="12"/>
      <c r="X61" s="12"/>
    </row>
    <row r="62" spans="1:27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7">
      <c r="C63" s="12"/>
      <c r="D63" s="14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6" spans="15:15">
      <c r="O66" s="15"/>
    </row>
  </sheetData>
  <mergeCells count="2">
    <mergeCell ref="C1:P1"/>
    <mergeCell ref="D3:P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27, 2015 (04:23:58 PM)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12" sqref="C12"/>
    </sheetView>
  </sheetViews>
  <sheetFormatPr baseColWidth="10" defaultColWidth="8.83203125" defaultRowHeight="14" x14ac:dyDescent="0"/>
  <cols>
    <col min="2" max="2" width="28.5" customWidth="1"/>
    <col min="3" max="3" width="33.33203125" customWidth="1"/>
    <col min="4" max="4" width="40.33203125" customWidth="1"/>
  </cols>
  <sheetData>
    <row r="1" spans="1:4">
      <c r="A1" s="28" t="s">
        <v>182</v>
      </c>
      <c r="B1" s="27" t="s">
        <v>180</v>
      </c>
      <c r="C1" s="30">
        <f>+BLS!Q58</f>
        <v>868.89</v>
      </c>
      <c r="D1" s="29">
        <f>+BLS!T58</f>
        <v>2.2043168852555528</v>
      </c>
    </row>
    <row r="2" spans="1:4" ht="17">
      <c r="A2" s="51" t="s">
        <v>183</v>
      </c>
      <c r="B2" s="51"/>
      <c r="C2" s="51"/>
      <c r="D2" s="51"/>
    </row>
    <row r="3" spans="1:4">
      <c r="A3" s="23" t="s">
        <v>181</v>
      </c>
      <c r="B3" s="21" t="s">
        <v>74</v>
      </c>
      <c r="C3" s="20" t="s">
        <v>75</v>
      </c>
      <c r="D3" s="20" t="s">
        <v>76</v>
      </c>
    </row>
    <row r="4" spans="1:4">
      <c r="A4" t="str">
        <f>+BLS!B51</f>
        <v>VA</v>
      </c>
      <c r="B4" s="26" t="s">
        <v>175</v>
      </c>
      <c r="C4" s="32">
        <f>+BLS!Q51</f>
        <v>925.41</v>
      </c>
      <c r="D4" s="31">
        <f>+BLS!T51</f>
        <v>4.17529719020171</v>
      </c>
    </row>
    <row r="5" spans="1:4">
      <c r="A5" t="str">
        <f>+BLS!B12</f>
        <v>DE</v>
      </c>
      <c r="B5" s="26" t="s">
        <v>136</v>
      </c>
      <c r="C5" s="32">
        <f>+BLS!Q12</f>
        <v>748.99</v>
      </c>
      <c r="D5" s="31">
        <f>+BLS!T12</f>
        <v>4.8139492576162457</v>
      </c>
    </row>
    <row r="6" spans="1:4">
      <c r="A6" t="str">
        <f>+BLS!B15</f>
        <v>GA</v>
      </c>
      <c r="B6" s="26" t="s">
        <v>139</v>
      </c>
      <c r="C6" s="32">
        <f>+BLS!Q15</f>
        <v>843.67</v>
      </c>
      <c r="D6" s="31">
        <f>+BLS!T15</f>
        <v>2.0181866550581518</v>
      </c>
    </row>
    <row r="7" spans="1:4">
      <c r="A7" t="str">
        <f>+BLS!B35</f>
        <v>NJ</v>
      </c>
      <c r="B7" s="26" t="s">
        <v>159</v>
      </c>
      <c r="C7" s="32">
        <f>+BLS!Q35</f>
        <v>950.79</v>
      </c>
      <c r="D7" s="31">
        <f>+BLS!T35</f>
        <v>3.8388449609016551</v>
      </c>
    </row>
    <row r="8" spans="1:4">
      <c r="A8" t="str">
        <f>+BLS!B32</f>
        <v>NE</v>
      </c>
      <c r="B8" s="26" t="s">
        <v>156</v>
      </c>
      <c r="C8" s="32">
        <f>+BLS!Q32</f>
        <v>755.14</v>
      </c>
      <c r="D8" s="31">
        <f>+BLS!T32</f>
        <v>3.7223229492885146</v>
      </c>
    </row>
    <row r="9" spans="1:4">
      <c r="A9" t="str">
        <f>+BLS!B33</f>
        <v>NV</v>
      </c>
      <c r="B9" s="26" t="s">
        <v>157</v>
      </c>
      <c r="C9" s="32">
        <f>+BLS!Q33</f>
        <v>732.65</v>
      </c>
      <c r="D9" s="31">
        <f>+BLS!T33</f>
        <v>5.1947679009863856</v>
      </c>
    </row>
    <row r="10" spans="1:4">
      <c r="A10" t="str">
        <f>+BLS!B52</f>
        <v>WA</v>
      </c>
      <c r="B10" s="26" t="s">
        <v>176</v>
      </c>
      <c r="C10" s="32">
        <f>+BLS!Q52</f>
        <v>1027.6400000000001</v>
      </c>
      <c r="D10" s="31">
        <f>+BLS!T52</f>
        <v>4.3458835953048336</v>
      </c>
    </row>
    <row r="11" spans="1:4">
      <c r="A11" t="str">
        <f>+BLS!B17</f>
        <v>ID</v>
      </c>
      <c r="B11" s="26" t="s">
        <v>141</v>
      </c>
      <c r="C11" s="32">
        <f>+BLS!Q17</f>
        <v>739.21</v>
      </c>
      <c r="D11" s="31">
        <f>+BLS!T17</f>
        <v>3.8887483486522267</v>
      </c>
    </row>
    <row r="12" spans="1:4">
      <c r="A12" t="str">
        <f>+BLS!B48</f>
        <v>TX</v>
      </c>
      <c r="B12" s="26" t="s">
        <v>172</v>
      </c>
      <c r="C12" s="32">
        <f>+BLS!Q48</f>
        <v>896.9</v>
      </c>
      <c r="D12" s="31">
        <f>+BLS!T48</f>
        <v>2.7494558368656108</v>
      </c>
    </row>
    <row r="13" spans="1:4">
      <c r="A13" t="str">
        <f>+BLS!B11</f>
        <v>CT</v>
      </c>
      <c r="B13" s="26" t="s">
        <v>135</v>
      </c>
      <c r="C13" s="32">
        <f>+BLS!Q11</f>
        <v>976.42</v>
      </c>
      <c r="D13" s="31">
        <f>+BLS!T11</f>
        <v>3.2331049648989252</v>
      </c>
    </row>
    <row r="14" spans="1:4">
      <c r="A14" t="str">
        <f>+BLS!B38</f>
        <v>NC</v>
      </c>
      <c r="B14" s="26" t="s">
        <v>162</v>
      </c>
      <c r="C14" s="32">
        <f>+BLS!Q38</f>
        <v>772.34</v>
      </c>
      <c r="D14" s="31">
        <f>+BLS!T38</f>
        <v>-0.98585951822365292</v>
      </c>
    </row>
    <row r="15" spans="1:4">
      <c r="A15" t="str">
        <f>+BLS!B21</f>
        <v>KS</v>
      </c>
      <c r="B15" s="26" t="s">
        <v>145</v>
      </c>
      <c r="C15" s="32">
        <f>+BLS!Q21</f>
        <v>783.87</v>
      </c>
      <c r="D15" s="31">
        <f>+BLS!T21</f>
        <v>2.2474694771992043</v>
      </c>
    </row>
    <row r="16" spans="1:4">
      <c r="A16" t="str">
        <f>+BLS!B24</f>
        <v>ME</v>
      </c>
      <c r="B16" s="26" t="s">
        <v>148</v>
      </c>
      <c r="C16" s="32">
        <f>+BLS!Q24</f>
        <v>756.34</v>
      </c>
      <c r="D16" s="31">
        <f>+BLS!T24</f>
        <v>3.6636011019585801</v>
      </c>
    </row>
    <row r="17" spans="1:4">
      <c r="A17" t="str">
        <f>+BLS!B13</f>
        <v>DC</v>
      </c>
      <c r="B17" s="26" t="s">
        <v>137</v>
      </c>
      <c r="C17" s="32">
        <f>+BLS!Q13</f>
        <v>1480.02</v>
      </c>
      <c r="D17" s="31">
        <f>+BLS!T13</f>
        <v>2.8241522332687286</v>
      </c>
    </row>
    <row r="18" spans="1:4">
      <c r="A18" t="str">
        <f>+BLS!B50</f>
        <v>VT</v>
      </c>
      <c r="B18" s="26" t="s">
        <v>174</v>
      </c>
      <c r="C18" s="32">
        <f>+BLS!Q50</f>
        <v>789.03</v>
      </c>
      <c r="D18" s="31">
        <f>+BLS!T50</f>
        <v>3.7760416666666519</v>
      </c>
    </row>
    <row r="19" spans="1:4">
      <c r="A19" t="str">
        <f>+BLS!B37</f>
        <v>NY</v>
      </c>
      <c r="B19" s="26" t="s">
        <v>161</v>
      </c>
      <c r="C19" s="32">
        <f>+BLS!Q37</f>
        <v>977.5</v>
      </c>
      <c r="D19" s="31">
        <f>+BLS!T37</f>
        <v>2.3356609679749507</v>
      </c>
    </row>
    <row r="20" spans="1:4">
      <c r="A20" t="str">
        <f>+BLS!B46</f>
        <v>SD</v>
      </c>
      <c r="B20" s="26" t="s">
        <v>170</v>
      </c>
      <c r="C20" s="32">
        <f>+BLS!Q46</f>
        <v>710.6</v>
      </c>
      <c r="D20" s="31">
        <f>+BLS!T46</f>
        <v>2.4731415386833877</v>
      </c>
    </row>
    <row r="21" spans="1:4">
      <c r="A21" t="str">
        <f>+BLS!B42</f>
        <v>OR</v>
      </c>
      <c r="B21" s="26" t="s">
        <v>166</v>
      </c>
      <c r="C21" s="32">
        <f>+BLS!Q42</f>
        <v>798.57</v>
      </c>
      <c r="D21" s="31">
        <f>+BLS!T42</f>
        <v>1.8454278790970502</v>
      </c>
    </row>
    <row r="22" spans="1:4">
      <c r="A22" t="str">
        <f>+BLS!B14</f>
        <v>FL</v>
      </c>
      <c r="B22" s="26" t="s">
        <v>138</v>
      </c>
      <c r="C22" s="32">
        <f>+BLS!Q14</f>
        <v>779.02</v>
      </c>
      <c r="D22" s="31">
        <f>+BLS!T14</f>
        <v>1.9246117413091568</v>
      </c>
    </row>
    <row r="23" spans="1:4">
      <c r="A23" t="str">
        <f>+BLS!B45</f>
        <v>SC</v>
      </c>
      <c r="B23" s="26" t="s">
        <v>169</v>
      </c>
      <c r="C23" s="32">
        <f>+BLS!Q45</f>
        <v>755.77</v>
      </c>
      <c r="D23" s="31">
        <f>+BLS!T45</f>
        <v>2.7852955976553462</v>
      </c>
    </row>
    <row r="24" spans="1:4">
      <c r="A24" t="str">
        <f>+BLS!B18</f>
        <v>IL</v>
      </c>
      <c r="B24" s="26" t="s">
        <v>142</v>
      </c>
      <c r="C24" s="32">
        <f>+BLS!Q18</f>
        <v>892.68</v>
      </c>
      <c r="D24" s="31">
        <f>+BLS!T18</f>
        <v>1.5748031496062964</v>
      </c>
    </row>
    <row r="25" spans="1:4">
      <c r="A25" t="str">
        <f>+BLS!B9</f>
        <v>CA</v>
      </c>
      <c r="B25" s="26" t="s">
        <v>133</v>
      </c>
      <c r="C25" s="32">
        <f>+BLS!Q9</f>
        <v>979.64</v>
      </c>
      <c r="D25" s="31">
        <f>+BLS!T9</f>
        <v>2.2909052939333652</v>
      </c>
    </row>
    <row r="26" spans="1:4">
      <c r="A26" t="str">
        <f>+BLS!B16</f>
        <v>HI</v>
      </c>
      <c r="B26" s="26" t="s">
        <v>140</v>
      </c>
      <c r="C26" s="32">
        <f>+BLS!Q16</f>
        <v>837.76</v>
      </c>
      <c r="D26" s="31">
        <f>+BLS!T16</f>
        <v>1.5159042714328885</v>
      </c>
    </row>
    <row r="27" spans="1:4">
      <c r="A27" t="str">
        <f>+BLS!B26</f>
        <v>MA</v>
      </c>
      <c r="B27" s="26" t="s">
        <v>150</v>
      </c>
      <c r="C27" s="32">
        <f>+BLS!Q26</f>
        <v>1014.69</v>
      </c>
      <c r="D27" s="31">
        <f>+BLS!T26</f>
        <v>2.8388129890136726</v>
      </c>
    </row>
    <row r="28" spans="1:4">
      <c r="A28" t="str">
        <f>+BLS!B22</f>
        <v>KY</v>
      </c>
      <c r="B28" s="26" t="s">
        <v>146</v>
      </c>
      <c r="C28" s="32">
        <f>+BLS!Q22</f>
        <v>738.07</v>
      </c>
      <c r="D28" s="31">
        <f>+BLS!T22</f>
        <v>3.4001120762118475</v>
      </c>
    </row>
    <row r="29" spans="1:4">
      <c r="A29" t="str">
        <f>+BLS!B5</f>
        <v>AL</v>
      </c>
      <c r="B29" s="26" t="s">
        <v>129</v>
      </c>
      <c r="C29" s="32">
        <f>+BLS!Q5</f>
        <v>753.66</v>
      </c>
      <c r="D29" s="31">
        <f>+BLS!T5</f>
        <v>0.9889049686444773</v>
      </c>
    </row>
    <row r="30" spans="1:4">
      <c r="A30" t="str">
        <f>+BLS!B19</f>
        <v>IN</v>
      </c>
      <c r="B30" s="26" t="s">
        <v>143</v>
      </c>
      <c r="C30" s="32">
        <f>+BLS!Q19</f>
        <v>801.68</v>
      </c>
      <c r="D30" s="31">
        <f>+BLS!T19</f>
        <v>1.5504661532225184</v>
      </c>
    </row>
    <row r="31" spans="1:4">
      <c r="A31" t="str">
        <f>+BLS!B31</f>
        <v>MT</v>
      </c>
      <c r="B31" s="26" t="s">
        <v>155</v>
      </c>
      <c r="C31" s="32">
        <f>+BLS!Q31</f>
        <v>705.79</v>
      </c>
      <c r="D31" s="31">
        <f>+BLS!T31</f>
        <v>1.2131989158647771</v>
      </c>
    </row>
    <row r="32" spans="1:4">
      <c r="A32" t="str">
        <f>+BLS!B49</f>
        <v>UT</v>
      </c>
      <c r="B32" s="26" t="s">
        <v>173</v>
      </c>
      <c r="C32" s="32">
        <f>+BLS!Q49</f>
        <v>844.2</v>
      </c>
      <c r="D32" s="31">
        <f>+BLS!T49</f>
        <v>0.24223425477345462</v>
      </c>
    </row>
    <row r="33" spans="1:4">
      <c r="A33" t="str">
        <f>+BLS!B43</f>
        <v>PA</v>
      </c>
      <c r="B33" s="26" t="s">
        <v>167</v>
      </c>
      <c r="C33" s="32">
        <f>+BLS!Q43</f>
        <v>817.28</v>
      </c>
      <c r="D33" s="31">
        <f>+BLS!T43</f>
        <v>1.2977033006531968</v>
      </c>
    </row>
    <row r="34" spans="1:4">
      <c r="A34" t="str">
        <f>+BLS!B20</f>
        <v>IA</v>
      </c>
      <c r="B34" s="26" t="s">
        <v>144</v>
      </c>
      <c r="C34" s="32">
        <f>+BLS!Q20</f>
        <v>776.74</v>
      </c>
      <c r="D34" s="31">
        <f>+BLS!T20</f>
        <v>1.4749493761839316</v>
      </c>
    </row>
    <row r="35" spans="1:4">
      <c r="A35" t="str">
        <f>+BLS!B34</f>
        <v>NH</v>
      </c>
      <c r="B35" s="26" t="s">
        <v>158</v>
      </c>
      <c r="C35" s="32">
        <f>+BLS!Q34</f>
        <v>830.13</v>
      </c>
      <c r="D35" s="31">
        <f>+BLS!T34</f>
        <v>2.1145471990552833</v>
      </c>
    </row>
    <row r="36" spans="1:4">
      <c r="A36" t="str">
        <f>+BLS!B23</f>
        <v>LA</v>
      </c>
      <c r="B36" s="26" t="s">
        <v>147</v>
      </c>
      <c r="C36" s="32">
        <f>+BLS!Q23</f>
        <v>801.65</v>
      </c>
      <c r="D36" s="31">
        <f>+BLS!T23</f>
        <v>-1.1126598986023861</v>
      </c>
    </row>
    <row r="37" spans="1:4">
      <c r="A37" t="str">
        <f>+BLS!B27</f>
        <v>MI</v>
      </c>
      <c r="B37" s="26" t="s">
        <v>151</v>
      </c>
      <c r="C37" s="32">
        <f>+BLS!Q27</f>
        <v>830.4</v>
      </c>
      <c r="D37" s="31">
        <f>+BLS!T27</f>
        <v>1.934596877148187</v>
      </c>
    </row>
    <row r="38" spans="1:4">
      <c r="A38" t="str">
        <f>+BLS!B53</f>
        <v>WV</v>
      </c>
      <c r="B38" s="26" t="s">
        <v>177</v>
      </c>
      <c r="C38" s="32">
        <f>+BLS!Q53</f>
        <v>725.56</v>
      </c>
      <c r="D38" s="31">
        <f>+BLS!T53</f>
        <v>2.6861784935888311</v>
      </c>
    </row>
    <row r="39" spans="1:4">
      <c r="A39" t="str">
        <f>+BLS!B25</f>
        <v>MD</v>
      </c>
      <c r="B39" s="26" t="s">
        <v>149</v>
      </c>
      <c r="C39" s="32">
        <f>+BLS!Q25</f>
        <v>947.64</v>
      </c>
      <c r="D39" s="31">
        <f>+BLS!T25</f>
        <v>0.50270442252624559</v>
      </c>
    </row>
    <row r="40" spans="1:4">
      <c r="A40" t="str">
        <f>+BLS!B28</f>
        <v>MN</v>
      </c>
      <c r="B40" s="26" t="s">
        <v>152</v>
      </c>
      <c r="C40" s="32">
        <f>+BLS!Q28</f>
        <v>890.63</v>
      </c>
      <c r="D40" s="31">
        <f>+BLS!T28</f>
        <v>1.4130855594270297</v>
      </c>
    </row>
    <row r="41" spans="1:4">
      <c r="A41" t="str">
        <f>+BLS!B41</f>
        <v>OK</v>
      </c>
      <c r="B41" s="26" t="s">
        <v>165</v>
      </c>
      <c r="C41" s="32">
        <f>+BLS!Q41</f>
        <v>764.05</v>
      </c>
      <c r="D41" s="31">
        <f>+BLS!T41</f>
        <v>0.76093263702061709</v>
      </c>
    </row>
    <row r="42" spans="1:4">
      <c r="A42" t="str">
        <f>+BLS!B10</f>
        <v>CO</v>
      </c>
      <c r="B42" s="26" t="s">
        <v>134</v>
      </c>
      <c r="C42" s="32">
        <f>+BLS!Q10</f>
        <v>925.98</v>
      </c>
      <c r="D42" s="31">
        <f>+BLS!T10</f>
        <v>0.53962497692749967</v>
      </c>
    </row>
    <row r="43" spans="1:4">
      <c r="A43" t="str">
        <f>+BLS!B40</f>
        <v>OH</v>
      </c>
      <c r="B43" s="26" t="s">
        <v>164</v>
      </c>
      <c r="C43" s="32">
        <f>+BLS!Q40</f>
        <v>777.58</v>
      </c>
      <c r="D43" s="31">
        <f>+BLS!T40</f>
        <v>1.5263288461789593</v>
      </c>
    </row>
    <row r="44" spans="1:4">
      <c r="A44" t="str">
        <f>+BLS!B30</f>
        <v>MO</v>
      </c>
      <c r="B44" s="26" t="s">
        <v>154</v>
      </c>
      <c r="C44" s="32">
        <f>+BLS!Q30</f>
        <v>756</v>
      </c>
      <c r="D44" s="31">
        <f>+BLS!T30</f>
        <v>-1.3814424920753021</v>
      </c>
    </row>
    <row r="45" spans="1:4">
      <c r="A45" t="str">
        <f>+BLS!B6</f>
        <v>AK</v>
      </c>
      <c r="B45" s="26" t="s">
        <v>130</v>
      </c>
      <c r="C45" s="32">
        <f>+BLS!Q6</f>
        <v>960.69</v>
      </c>
      <c r="D45" s="31">
        <f>+BLS!T6</f>
        <v>2.8741232531991345</v>
      </c>
    </row>
    <row r="46" spans="1:4">
      <c r="A46" t="str">
        <f>+BLS!B54</f>
        <v>WI</v>
      </c>
      <c r="B46" s="26" t="s">
        <v>178</v>
      </c>
      <c r="C46" s="32">
        <f>+BLS!Q54</f>
        <v>795.31</v>
      </c>
      <c r="D46" s="31">
        <f>+BLS!T54</f>
        <v>4.4027372446397983E-2</v>
      </c>
    </row>
    <row r="47" spans="1:4">
      <c r="A47" t="str">
        <f>+BLS!B36</f>
        <v>NM</v>
      </c>
      <c r="B47" s="26" t="s">
        <v>160</v>
      </c>
      <c r="C47" s="32">
        <f>+BLS!Q36</f>
        <v>707.6</v>
      </c>
      <c r="D47" s="31">
        <f>+BLS!T36</f>
        <v>-1.4210086375034736</v>
      </c>
    </row>
    <row r="48" spans="1:4">
      <c r="A48" t="str">
        <f>+BLS!B29</f>
        <v>MS</v>
      </c>
      <c r="B48" s="26" t="s">
        <v>153</v>
      </c>
      <c r="C48" s="32">
        <f>+BLS!Q29</f>
        <v>700.13</v>
      </c>
      <c r="D48" s="31">
        <f>+BLS!T29</f>
        <v>-0.62311928689036122</v>
      </c>
    </row>
    <row r="49" spans="1:4">
      <c r="A49" t="str">
        <f>+BLS!B47</f>
        <v>TN</v>
      </c>
      <c r="B49" s="26" t="s">
        <v>171</v>
      </c>
      <c r="C49" s="32">
        <f>+BLS!Q47</f>
        <v>728.68</v>
      </c>
      <c r="D49" s="31">
        <f>+BLS!T47</f>
        <v>-1.545695292655247</v>
      </c>
    </row>
    <row r="50" spans="1:4">
      <c r="A50" t="str">
        <f>+BLS!B44</f>
        <v>RI</v>
      </c>
      <c r="B50" s="26" t="s">
        <v>168</v>
      </c>
      <c r="C50" s="32">
        <f>+BLS!Q44</f>
        <v>842.49</v>
      </c>
      <c r="D50" s="31">
        <f>+BLS!T44</f>
        <v>0.61023669063029473</v>
      </c>
    </row>
    <row r="51" spans="1:4">
      <c r="A51" t="str">
        <f>+BLS!B7</f>
        <v>AZ</v>
      </c>
      <c r="B51" s="26" t="s">
        <v>131</v>
      </c>
      <c r="C51" s="32">
        <f>+BLS!Q7</f>
        <v>801.65</v>
      </c>
      <c r="D51" s="31">
        <f>+BLS!T7</f>
        <v>-1.4106158992522655</v>
      </c>
    </row>
    <row r="52" spans="1:4">
      <c r="A52" t="str">
        <f>+BLS!B55</f>
        <v>WY</v>
      </c>
      <c r="B52" s="26" t="s">
        <v>179</v>
      </c>
      <c r="C52" s="32">
        <f>+BLS!Q55</f>
        <v>825.38</v>
      </c>
      <c r="D52" s="31">
        <f>+BLS!T55</f>
        <v>-1.9156268568033319</v>
      </c>
    </row>
    <row r="53" spans="1:4">
      <c r="A53" t="str">
        <f>+BLS!B8</f>
        <v>AR</v>
      </c>
      <c r="B53" s="26" t="s">
        <v>132</v>
      </c>
      <c r="C53" s="32">
        <f>+BLS!Q8</f>
        <v>675.86</v>
      </c>
      <c r="D53" s="31">
        <f>+BLS!T8</f>
        <v>-3.3505412632813258</v>
      </c>
    </row>
    <row r="54" spans="1:4">
      <c r="A54" t="str">
        <f>+BLS!B39</f>
        <v>ND</v>
      </c>
      <c r="B54" s="26" t="s">
        <v>163</v>
      </c>
      <c r="C54" s="32">
        <f>+BLS!Q39</f>
        <v>878.43</v>
      </c>
      <c r="D54" s="31">
        <f>+BLS!T39</f>
        <v>0.50801496584629291</v>
      </c>
    </row>
  </sheetData>
  <autoFilter ref="A3:D54">
    <sortState ref="A4:D54">
      <sortCondition descending="1" ref="D3:D54"/>
    </sortState>
  </autoFilter>
  <mergeCells count="1">
    <mergeCell ref="A2:D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33" activePane="bottomRight" state="frozen"/>
      <selection pane="topRight"/>
      <selection pane="bottomLeft"/>
      <selection pane="bottomRight" activeCell="C5" sqref="C5:P55"/>
    </sheetView>
  </sheetViews>
  <sheetFormatPr baseColWidth="10" defaultColWidth="8.83203125" defaultRowHeight="14" x14ac:dyDescent="0"/>
  <cols>
    <col min="1" max="1" width="23" style="39" customWidth="1"/>
    <col min="2" max="255" width="8" style="39" customWidth="1"/>
    <col min="256" max="16384" width="8.83203125" style="39"/>
  </cols>
  <sheetData>
    <row r="1" spans="1:25" ht="1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25">
      <c r="A2" s="45" t="s">
        <v>1</v>
      </c>
      <c r="B2" s="44" t="s">
        <v>2</v>
      </c>
    </row>
    <row r="3" spans="1:2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25" ht="26" thickBot="1">
      <c r="A4" s="43" t="s">
        <v>3</v>
      </c>
      <c r="B4" s="42" t="s">
        <v>4</v>
      </c>
      <c r="C4" s="42" t="s">
        <v>5</v>
      </c>
      <c r="D4" s="42" t="s">
        <v>6</v>
      </c>
      <c r="E4" s="42" t="s">
        <v>7</v>
      </c>
      <c r="F4" s="42" t="s">
        <v>8</v>
      </c>
      <c r="G4" s="42" t="s">
        <v>9</v>
      </c>
      <c r="H4" s="42" t="s">
        <v>10</v>
      </c>
      <c r="I4" s="42" t="s">
        <v>11</v>
      </c>
      <c r="J4" s="42" t="s">
        <v>12</v>
      </c>
      <c r="K4" s="42" t="s">
        <v>13</v>
      </c>
      <c r="L4" s="42" t="s">
        <v>14</v>
      </c>
      <c r="M4" s="42" t="s">
        <v>15</v>
      </c>
      <c r="N4" s="42" t="s">
        <v>16</v>
      </c>
      <c r="O4" s="42" t="s">
        <v>17</v>
      </c>
      <c r="P4" s="42" t="s">
        <v>184</v>
      </c>
      <c r="Q4" s="42" t="s">
        <v>194</v>
      </c>
      <c r="R4" s="42" t="s">
        <v>193</v>
      </c>
      <c r="S4" s="42" t="s">
        <v>192</v>
      </c>
      <c r="T4" s="42" t="s">
        <v>191</v>
      </c>
      <c r="U4" s="42" t="s">
        <v>190</v>
      </c>
      <c r="V4" s="42" t="s">
        <v>189</v>
      </c>
      <c r="W4" s="42" t="s">
        <v>188</v>
      </c>
      <c r="X4" s="42" t="s">
        <v>187</v>
      </c>
      <c r="Y4" s="42" t="s">
        <v>186</v>
      </c>
    </row>
    <row r="5" spans="1:25" ht="15" thickTop="1">
      <c r="A5" s="41" t="s">
        <v>18</v>
      </c>
      <c r="B5" s="40">
        <v>717.85</v>
      </c>
      <c r="C5" s="40">
        <v>734.62</v>
      </c>
      <c r="D5" s="40">
        <v>746.28</v>
      </c>
      <c r="E5" s="40">
        <v>734.07</v>
      </c>
      <c r="F5" s="40">
        <v>731.66</v>
      </c>
      <c r="G5" s="40">
        <v>748.52</v>
      </c>
      <c r="H5" s="40">
        <v>731.72</v>
      </c>
      <c r="I5" s="40">
        <v>738.63</v>
      </c>
      <c r="J5" s="40">
        <v>735.92</v>
      </c>
      <c r="K5" s="40">
        <v>730.4</v>
      </c>
      <c r="L5" s="40">
        <v>746.18</v>
      </c>
      <c r="M5" s="40">
        <v>737.69</v>
      </c>
      <c r="N5" s="40">
        <v>732.9</v>
      </c>
      <c r="O5" s="40">
        <v>757.56</v>
      </c>
      <c r="P5" s="40">
        <v>753.66</v>
      </c>
    </row>
    <row r="6" spans="1:25">
      <c r="A6" s="41" t="s">
        <v>19</v>
      </c>
      <c r="B6" s="40">
        <v>907.85</v>
      </c>
      <c r="C6" s="40">
        <v>943.58</v>
      </c>
      <c r="D6" s="40">
        <v>933.85</v>
      </c>
      <c r="E6" s="40">
        <v>921.74</v>
      </c>
      <c r="F6" s="40">
        <v>923.09</v>
      </c>
      <c r="G6" s="40">
        <v>948.16</v>
      </c>
      <c r="H6" s="40">
        <v>954.43</v>
      </c>
      <c r="I6" s="40">
        <v>951.34</v>
      </c>
      <c r="J6" s="40">
        <v>949.98</v>
      </c>
      <c r="K6" s="40">
        <v>954.6</v>
      </c>
      <c r="L6" s="40">
        <v>938.45</v>
      </c>
      <c r="M6" s="40">
        <v>924.05</v>
      </c>
      <c r="N6" s="40">
        <v>917.63</v>
      </c>
      <c r="O6" s="40">
        <v>941.95</v>
      </c>
      <c r="P6" s="40">
        <v>960.69</v>
      </c>
    </row>
    <row r="7" spans="1:25">
      <c r="A7" s="41" t="s">
        <v>20</v>
      </c>
      <c r="B7" s="40">
        <v>802.13</v>
      </c>
      <c r="C7" s="40">
        <v>818.05</v>
      </c>
      <c r="D7" s="40">
        <v>813.12</v>
      </c>
      <c r="E7" s="40">
        <v>790.51</v>
      </c>
      <c r="F7" s="40">
        <v>784.44</v>
      </c>
      <c r="G7" s="40">
        <v>799.56</v>
      </c>
      <c r="H7" s="40">
        <v>781.81</v>
      </c>
      <c r="I7" s="40">
        <v>780.67</v>
      </c>
      <c r="J7" s="40">
        <v>773.26</v>
      </c>
      <c r="K7" s="40">
        <v>775.43</v>
      </c>
      <c r="L7" s="40">
        <v>793.44</v>
      </c>
      <c r="M7" s="40">
        <v>778.15</v>
      </c>
      <c r="N7" s="40">
        <v>788.1</v>
      </c>
      <c r="O7" s="40">
        <v>807.65</v>
      </c>
      <c r="P7" s="40">
        <v>801.65</v>
      </c>
    </row>
    <row r="8" spans="1:25">
      <c r="A8" s="41" t="s">
        <v>21</v>
      </c>
      <c r="B8" s="40">
        <v>680.34</v>
      </c>
      <c r="C8" s="40">
        <v>689.5</v>
      </c>
      <c r="D8" s="40">
        <v>699.29</v>
      </c>
      <c r="E8" s="40">
        <v>681.45</v>
      </c>
      <c r="F8" s="40">
        <v>677.9</v>
      </c>
      <c r="G8" s="40">
        <v>694.35</v>
      </c>
      <c r="H8" s="40">
        <v>677.69</v>
      </c>
      <c r="I8" s="40">
        <v>678.65</v>
      </c>
      <c r="J8" s="40">
        <v>679.3</v>
      </c>
      <c r="K8" s="40">
        <v>675.12</v>
      </c>
      <c r="L8" s="40">
        <v>684.39</v>
      </c>
      <c r="M8" s="40">
        <v>675.12</v>
      </c>
      <c r="N8" s="40">
        <v>670.89</v>
      </c>
      <c r="O8" s="40">
        <v>674.57</v>
      </c>
      <c r="P8" s="40">
        <v>675.86</v>
      </c>
    </row>
    <row r="9" spans="1:25">
      <c r="A9" s="41" t="s">
        <v>22</v>
      </c>
      <c r="B9" s="40">
        <v>929.2</v>
      </c>
      <c r="C9" s="40">
        <v>962.54</v>
      </c>
      <c r="D9" s="40">
        <v>957.7</v>
      </c>
      <c r="E9" s="40">
        <v>933.66</v>
      </c>
      <c r="F9" s="40">
        <v>930.58</v>
      </c>
      <c r="G9" s="40">
        <v>958.65</v>
      </c>
      <c r="H9" s="40">
        <v>939.13</v>
      </c>
      <c r="I9" s="40">
        <v>941.85</v>
      </c>
      <c r="J9" s="40">
        <v>943.94</v>
      </c>
      <c r="K9" s="40">
        <v>947.02</v>
      </c>
      <c r="L9" s="40">
        <v>976.85</v>
      </c>
      <c r="M9" s="40">
        <v>948.71</v>
      </c>
      <c r="N9" s="40">
        <v>955.48</v>
      </c>
      <c r="O9" s="40">
        <v>981.39</v>
      </c>
      <c r="P9" s="40">
        <v>979.64</v>
      </c>
    </row>
    <row r="10" spans="1:25">
      <c r="A10" s="41" t="s">
        <v>23</v>
      </c>
      <c r="B10" s="40">
        <v>890.57</v>
      </c>
      <c r="C10" s="40">
        <v>917</v>
      </c>
      <c r="D10" s="40">
        <v>921.01</v>
      </c>
      <c r="E10" s="40">
        <v>898.54</v>
      </c>
      <c r="F10" s="40">
        <v>894.78</v>
      </c>
      <c r="G10" s="40">
        <v>928.93</v>
      </c>
      <c r="H10" s="40">
        <v>900.45</v>
      </c>
      <c r="I10" s="40">
        <v>897.35</v>
      </c>
      <c r="J10" s="40">
        <v>903.46</v>
      </c>
      <c r="K10" s="40">
        <v>908.73</v>
      </c>
      <c r="L10" s="40">
        <v>917.1</v>
      </c>
      <c r="M10" s="40">
        <v>901.6</v>
      </c>
      <c r="N10" s="40">
        <v>895.1</v>
      </c>
      <c r="O10" s="40">
        <v>920.2</v>
      </c>
      <c r="P10" s="40">
        <v>925.98</v>
      </c>
    </row>
    <row r="11" spans="1:25">
      <c r="A11" s="41" t="s">
        <v>24</v>
      </c>
      <c r="B11" s="40">
        <v>924.29</v>
      </c>
      <c r="C11" s="40">
        <v>931.52</v>
      </c>
      <c r="D11" s="40">
        <v>945.84</v>
      </c>
      <c r="E11" s="40">
        <v>940.13</v>
      </c>
      <c r="F11" s="40">
        <v>931.97</v>
      </c>
      <c r="G11" s="40">
        <v>950.79</v>
      </c>
      <c r="H11" s="40">
        <v>940.23</v>
      </c>
      <c r="I11" s="40">
        <v>945.72</v>
      </c>
      <c r="J11" s="40">
        <v>958.01</v>
      </c>
      <c r="K11" s="40">
        <v>957.22</v>
      </c>
      <c r="L11" s="40">
        <v>980.17</v>
      </c>
      <c r="M11" s="40">
        <v>962.29</v>
      </c>
      <c r="N11" s="40">
        <v>956.09</v>
      </c>
      <c r="O11" s="40">
        <v>972.94</v>
      </c>
      <c r="P11" s="40">
        <v>976.42</v>
      </c>
    </row>
    <row r="12" spans="1:25">
      <c r="A12" s="41" t="s">
        <v>25</v>
      </c>
      <c r="B12" s="40">
        <v>700.21</v>
      </c>
      <c r="C12" s="40">
        <v>709.44</v>
      </c>
      <c r="D12" s="40">
        <v>714.59</v>
      </c>
      <c r="E12" s="40">
        <v>704.49</v>
      </c>
      <c r="F12" s="40">
        <v>710.57</v>
      </c>
      <c r="G12" s="40">
        <v>717.55</v>
      </c>
      <c r="H12" s="40">
        <v>707.35</v>
      </c>
      <c r="I12" s="40">
        <v>713.89</v>
      </c>
      <c r="J12" s="40">
        <v>715.77</v>
      </c>
      <c r="K12" s="40">
        <v>715.58</v>
      </c>
      <c r="L12" s="40">
        <v>726.62</v>
      </c>
      <c r="M12" s="40">
        <v>726.36</v>
      </c>
      <c r="N12" s="40">
        <v>730.19</v>
      </c>
      <c r="O12" s="40">
        <v>747.66</v>
      </c>
      <c r="P12" s="40">
        <v>748.99</v>
      </c>
    </row>
    <row r="13" spans="1:25">
      <c r="A13" s="41" t="s">
        <v>26</v>
      </c>
      <c r="B13" s="40">
        <v>1393.69</v>
      </c>
      <c r="C13" s="40">
        <v>1455.89</v>
      </c>
      <c r="D13" s="40">
        <v>1439.37</v>
      </c>
      <c r="E13" s="40">
        <v>1380.96</v>
      </c>
      <c r="F13" s="40">
        <v>1387.44</v>
      </c>
      <c r="G13" s="40">
        <v>1432.52</v>
      </c>
      <c r="H13" s="40">
        <v>1377</v>
      </c>
      <c r="I13" s="40">
        <v>1379.52</v>
      </c>
      <c r="J13" s="40">
        <v>1387.66</v>
      </c>
      <c r="K13" s="40">
        <v>1380.09</v>
      </c>
      <c r="L13" s="40">
        <v>1459.76</v>
      </c>
      <c r="M13" s="40">
        <v>1394.09</v>
      </c>
      <c r="N13" s="40">
        <v>1397.88</v>
      </c>
      <c r="O13" s="40">
        <v>1489.66</v>
      </c>
      <c r="P13" s="40">
        <v>1480.02</v>
      </c>
    </row>
    <row r="14" spans="1:25">
      <c r="A14" s="41" t="s">
        <v>27</v>
      </c>
      <c r="B14" s="40">
        <v>757.19</v>
      </c>
      <c r="C14" s="40">
        <v>767.43</v>
      </c>
      <c r="D14" s="40">
        <v>764.31</v>
      </c>
      <c r="E14" s="40">
        <v>765.74</v>
      </c>
      <c r="F14" s="40">
        <v>756.5</v>
      </c>
      <c r="G14" s="40">
        <v>766.59</v>
      </c>
      <c r="H14" s="40">
        <v>762.15</v>
      </c>
      <c r="I14" s="40">
        <v>766.09</v>
      </c>
      <c r="J14" s="40">
        <v>762.15</v>
      </c>
      <c r="K14" s="40">
        <v>758.21</v>
      </c>
      <c r="L14" s="40">
        <v>770.89</v>
      </c>
      <c r="M14" s="40">
        <v>761.27</v>
      </c>
      <c r="N14" s="40">
        <v>761.11</v>
      </c>
      <c r="O14" s="40">
        <v>781.79</v>
      </c>
      <c r="P14" s="40">
        <v>779.02</v>
      </c>
    </row>
    <row r="15" spans="1:25">
      <c r="A15" s="41" t="s">
        <v>28</v>
      </c>
      <c r="B15" s="40">
        <v>798.22</v>
      </c>
      <c r="C15" s="40">
        <v>803.76</v>
      </c>
      <c r="D15" s="40">
        <v>826.98</v>
      </c>
      <c r="E15" s="40">
        <v>807.84</v>
      </c>
      <c r="F15" s="40">
        <v>806.08</v>
      </c>
      <c r="G15" s="40">
        <v>834.86</v>
      </c>
      <c r="H15" s="40">
        <v>816.29</v>
      </c>
      <c r="I15" s="40">
        <v>830.48</v>
      </c>
      <c r="J15" s="40">
        <v>825.67</v>
      </c>
      <c r="K15" s="40">
        <v>822.15</v>
      </c>
      <c r="L15" s="40">
        <v>850.84</v>
      </c>
      <c r="M15" s="40">
        <v>831.42</v>
      </c>
      <c r="N15" s="40">
        <v>830.68</v>
      </c>
      <c r="O15" s="40">
        <v>849.32</v>
      </c>
      <c r="P15" s="40">
        <v>843.67</v>
      </c>
    </row>
    <row r="16" spans="1:25">
      <c r="A16" s="41" t="s">
        <v>29</v>
      </c>
      <c r="B16" s="40">
        <v>796.14</v>
      </c>
      <c r="C16" s="40">
        <v>821.48</v>
      </c>
      <c r="D16" s="40">
        <v>825.25</v>
      </c>
      <c r="E16" s="40">
        <v>804.27</v>
      </c>
      <c r="F16" s="40">
        <v>804</v>
      </c>
      <c r="G16" s="40">
        <v>834.52</v>
      </c>
      <c r="H16" s="40">
        <v>820.51</v>
      </c>
      <c r="I16" s="40">
        <v>823.2</v>
      </c>
      <c r="J16" s="40">
        <v>824.44</v>
      </c>
      <c r="K16" s="40">
        <v>809.49</v>
      </c>
      <c r="L16" s="40">
        <v>832.58</v>
      </c>
      <c r="M16" s="40">
        <v>815.39</v>
      </c>
      <c r="N16" s="40">
        <v>813.07</v>
      </c>
      <c r="O16" s="40">
        <v>838.86</v>
      </c>
      <c r="P16" s="40">
        <v>837.76</v>
      </c>
    </row>
    <row r="17" spans="1:16">
      <c r="A17" s="41" t="s">
        <v>30</v>
      </c>
      <c r="B17" s="40">
        <v>685.75</v>
      </c>
      <c r="C17" s="40">
        <v>714.22</v>
      </c>
      <c r="D17" s="40">
        <v>711.54</v>
      </c>
      <c r="E17" s="40">
        <v>699.93</v>
      </c>
      <c r="F17" s="40">
        <v>698.8</v>
      </c>
      <c r="G17" s="40">
        <v>717.06</v>
      </c>
      <c r="H17" s="40">
        <v>705.29</v>
      </c>
      <c r="I17" s="40">
        <v>722.07</v>
      </c>
      <c r="J17" s="40">
        <v>720.92</v>
      </c>
      <c r="K17" s="40">
        <v>721.94</v>
      </c>
      <c r="L17" s="40">
        <v>740.52</v>
      </c>
      <c r="M17" s="40">
        <v>722.94</v>
      </c>
      <c r="N17" s="40">
        <v>717.53</v>
      </c>
      <c r="O17" s="40">
        <v>744.77</v>
      </c>
      <c r="P17" s="40">
        <v>739.21</v>
      </c>
    </row>
    <row r="18" spans="1:16">
      <c r="A18" s="41" t="s">
        <v>31</v>
      </c>
      <c r="B18" s="40">
        <v>851.7</v>
      </c>
      <c r="C18" s="40">
        <v>876.42</v>
      </c>
      <c r="D18" s="40">
        <v>878.84</v>
      </c>
      <c r="E18" s="40">
        <v>865.73</v>
      </c>
      <c r="F18" s="40">
        <v>866.08</v>
      </c>
      <c r="G18" s="40">
        <v>881.48</v>
      </c>
      <c r="H18" s="40">
        <v>866.08</v>
      </c>
      <c r="I18" s="40">
        <v>874.45</v>
      </c>
      <c r="J18" s="40">
        <v>873.62</v>
      </c>
      <c r="K18" s="40">
        <v>874.65</v>
      </c>
      <c r="L18" s="40">
        <v>903.56</v>
      </c>
      <c r="M18" s="40">
        <v>879.45</v>
      </c>
      <c r="N18" s="40">
        <v>872.59</v>
      </c>
      <c r="O18" s="40">
        <v>901.14</v>
      </c>
      <c r="P18" s="40">
        <v>892.68</v>
      </c>
    </row>
    <row r="19" spans="1:16">
      <c r="A19" s="41" t="s">
        <v>32</v>
      </c>
      <c r="B19" s="40">
        <v>760.61</v>
      </c>
      <c r="C19" s="40">
        <v>782.65</v>
      </c>
      <c r="D19" s="40">
        <v>789.44</v>
      </c>
      <c r="E19" s="40">
        <v>786.11</v>
      </c>
      <c r="F19" s="40">
        <v>782.65</v>
      </c>
      <c r="G19" s="40">
        <v>797.78</v>
      </c>
      <c r="H19" s="40">
        <v>783.7</v>
      </c>
      <c r="I19" s="40">
        <v>791.15</v>
      </c>
      <c r="J19" s="40">
        <v>785.4</v>
      </c>
      <c r="K19" s="40">
        <v>788.9</v>
      </c>
      <c r="L19" s="40">
        <v>810.66</v>
      </c>
      <c r="M19" s="40">
        <v>803.58</v>
      </c>
      <c r="N19" s="40">
        <v>797.75</v>
      </c>
      <c r="O19" s="40">
        <v>799.75</v>
      </c>
      <c r="P19" s="40">
        <v>801.68</v>
      </c>
    </row>
    <row r="20" spans="1:16">
      <c r="A20" s="41" t="s">
        <v>33</v>
      </c>
      <c r="B20" s="40">
        <v>749.66</v>
      </c>
      <c r="C20" s="40">
        <v>767.29</v>
      </c>
      <c r="D20" s="40">
        <v>765.45</v>
      </c>
      <c r="E20" s="40">
        <v>758.8</v>
      </c>
      <c r="F20" s="40">
        <v>757.68</v>
      </c>
      <c r="G20" s="40">
        <v>778.62</v>
      </c>
      <c r="H20" s="40">
        <v>767.78</v>
      </c>
      <c r="I20" s="40">
        <v>769.19</v>
      </c>
      <c r="J20" s="40">
        <v>769.39</v>
      </c>
      <c r="K20" s="40">
        <v>775.46</v>
      </c>
      <c r="L20" s="40">
        <v>781.99</v>
      </c>
      <c r="M20" s="40">
        <v>769.08</v>
      </c>
      <c r="N20" s="40">
        <v>755.48</v>
      </c>
      <c r="O20" s="40">
        <v>775.34</v>
      </c>
      <c r="P20" s="40">
        <v>776.74</v>
      </c>
    </row>
    <row r="21" spans="1:16">
      <c r="A21" s="41" t="s">
        <v>34</v>
      </c>
      <c r="B21" s="40">
        <v>740.52</v>
      </c>
      <c r="C21" s="40">
        <v>759.21</v>
      </c>
      <c r="D21" s="40">
        <v>766.64</v>
      </c>
      <c r="E21" s="40">
        <v>755.77</v>
      </c>
      <c r="F21" s="40">
        <v>751.64</v>
      </c>
      <c r="G21" s="40">
        <v>766.15</v>
      </c>
      <c r="H21" s="40">
        <v>759.82</v>
      </c>
      <c r="I21" s="40">
        <v>766.52</v>
      </c>
      <c r="J21" s="40">
        <v>768.47</v>
      </c>
      <c r="K21" s="40">
        <v>765.56</v>
      </c>
      <c r="L21" s="40">
        <v>792.7</v>
      </c>
      <c r="M21" s="40">
        <v>774.53</v>
      </c>
      <c r="N21" s="40">
        <v>769.84</v>
      </c>
      <c r="O21" s="40">
        <v>781.43</v>
      </c>
      <c r="P21" s="40">
        <v>783.87</v>
      </c>
    </row>
    <row r="22" spans="1:16">
      <c r="A22" s="41" t="s">
        <v>35</v>
      </c>
      <c r="B22" s="40">
        <v>686.13</v>
      </c>
      <c r="C22" s="40">
        <v>712.76</v>
      </c>
      <c r="D22" s="40">
        <v>713.8</v>
      </c>
      <c r="E22" s="40">
        <v>705.84</v>
      </c>
      <c r="F22" s="40">
        <v>704</v>
      </c>
      <c r="G22" s="40">
        <v>715.26</v>
      </c>
      <c r="H22" s="40">
        <v>712.01</v>
      </c>
      <c r="I22" s="40">
        <v>715.45</v>
      </c>
      <c r="J22" s="40">
        <v>711.9</v>
      </c>
      <c r="K22" s="40">
        <v>717.85</v>
      </c>
      <c r="L22" s="40">
        <v>740.89</v>
      </c>
      <c r="M22" s="40">
        <v>752.23</v>
      </c>
      <c r="N22" s="40">
        <v>740.23</v>
      </c>
      <c r="O22" s="40">
        <v>729.22</v>
      </c>
      <c r="P22" s="40">
        <v>738.07</v>
      </c>
    </row>
    <row r="23" spans="1:16">
      <c r="A23" s="41" t="s">
        <v>36</v>
      </c>
      <c r="B23" s="40">
        <v>784.2</v>
      </c>
      <c r="C23" s="40">
        <v>800.02</v>
      </c>
      <c r="D23" s="40">
        <v>810.67</v>
      </c>
      <c r="E23" s="40">
        <v>795.96</v>
      </c>
      <c r="F23" s="40">
        <v>797.45</v>
      </c>
      <c r="G23" s="40">
        <v>808.44</v>
      </c>
      <c r="H23" s="40">
        <v>802.5</v>
      </c>
      <c r="I23" s="40">
        <v>807.35</v>
      </c>
      <c r="J23" s="40">
        <v>800.38</v>
      </c>
      <c r="K23" s="40">
        <v>802.26</v>
      </c>
      <c r="L23" s="40">
        <v>811.44</v>
      </c>
      <c r="M23" s="40">
        <v>803.37</v>
      </c>
      <c r="N23" s="40">
        <v>794.11</v>
      </c>
      <c r="O23" s="40">
        <v>806.26</v>
      </c>
      <c r="P23" s="40">
        <v>801.65</v>
      </c>
    </row>
    <row r="24" spans="1:16">
      <c r="A24" s="41" t="s">
        <v>37</v>
      </c>
      <c r="B24" s="40">
        <v>713.33</v>
      </c>
      <c r="C24" s="40">
        <v>723.66</v>
      </c>
      <c r="D24" s="40">
        <v>729.61</v>
      </c>
      <c r="E24" s="40">
        <v>722.98</v>
      </c>
      <c r="F24" s="40">
        <v>719.7</v>
      </c>
      <c r="G24" s="40">
        <v>714.27</v>
      </c>
      <c r="H24" s="40">
        <v>714.78</v>
      </c>
      <c r="I24" s="40">
        <v>715.16</v>
      </c>
      <c r="J24" s="40">
        <v>732.22</v>
      </c>
      <c r="K24" s="40">
        <v>728.04</v>
      </c>
      <c r="L24" s="40">
        <v>741.33</v>
      </c>
      <c r="M24" s="40">
        <v>736.99</v>
      </c>
      <c r="N24" s="40">
        <v>743.43</v>
      </c>
      <c r="O24" s="40">
        <v>748</v>
      </c>
      <c r="P24" s="40">
        <v>756.34</v>
      </c>
    </row>
    <row r="25" spans="1:16">
      <c r="A25" s="41" t="s">
        <v>38</v>
      </c>
      <c r="B25" s="40">
        <v>926.8</v>
      </c>
      <c r="C25" s="40">
        <v>934.75</v>
      </c>
      <c r="D25" s="40">
        <v>942.9</v>
      </c>
      <c r="E25" s="40">
        <v>930.25</v>
      </c>
      <c r="F25" s="40">
        <v>926.48</v>
      </c>
      <c r="G25" s="40">
        <v>944.23</v>
      </c>
      <c r="H25" s="40">
        <v>931.25</v>
      </c>
      <c r="I25" s="40">
        <v>932.62</v>
      </c>
      <c r="J25" s="40">
        <v>939.13</v>
      </c>
      <c r="K25" s="40">
        <v>921.74</v>
      </c>
      <c r="L25" s="40">
        <v>949.1</v>
      </c>
      <c r="M25" s="40">
        <v>925.07</v>
      </c>
      <c r="N25" s="40">
        <v>920.41</v>
      </c>
      <c r="O25" s="40">
        <v>939.37</v>
      </c>
      <c r="P25" s="40">
        <v>947.64</v>
      </c>
    </row>
    <row r="26" spans="1:16">
      <c r="A26" s="41" t="s">
        <v>39</v>
      </c>
      <c r="B26" s="40">
        <v>972.51</v>
      </c>
      <c r="C26" s="40">
        <v>987.7</v>
      </c>
      <c r="D26" s="40">
        <v>986.68</v>
      </c>
      <c r="E26" s="40">
        <v>972.76</v>
      </c>
      <c r="F26" s="40">
        <v>968.44</v>
      </c>
      <c r="G26" s="40">
        <v>973.28</v>
      </c>
      <c r="H26" s="40">
        <v>962.8</v>
      </c>
      <c r="I26" s="40">
        <v>976.28</v>
      </c>
      <c r="J26" s="40">
        <v>985.63</v>
      </c>
      <c r="K26" s="40">
        <v>990.01</v>
      </c>
      <c r="L26" s="40">
        <v>1017.74</v>
      </c>
      <c r="M26" s="40">
        <v>994.99</v>
      </c>
      <c r="N26" s="40">
        <v>1008.23</v>
      </c>
      <c r="O26" s="40">
        <v>1009.47</v>
      </c>
      <c r="P26" s="40">
        <v>1014.69</v>
      </c>
    </row>
    <row r="27" spans="1:16">
      <c r="A27" s="41" t="s">
        <v>40</v>
      </c>
      <c r="B27" s="40">
        <v>794.3</v>
      </c>
      <c r="C27" s="40">
        <v>814.59</v>
      </c>
      <c r="D27" s="40">
        <v>814.64</v>
      </c>
      <c r="E27" s="40">
        <v>807.49</v>
      </c>
      <c r="F27" s="40">
        <v>801.99</v>
      </c>
      <c r="G27" s="40">
        <v>815.1</v>
      </c>
      <c r="H27" s="40">
        <v>798.85</v>
      </c>
      <c r="I27" s="40">
        <v>803.16</v>
      </c>
      <c r="J27" s="40">
        <v>813.17</v>
      </c>
      <c r="K27" s="40">
        <v>811.84</v>
      </c>
      <c r="L27" s="40">
        <v>828.29</v>
      </c>
      <c r="M27" s="40">
        <v>823.02</v>
      </c>
      <c r="N27" s="40">
        <v>814.99</v>
      </c>
      <c r="O27" s="40">
        <v>825.6</v>
      </c>
      <c r="P27" s="40">
        <v>830.4</v>
      </c>
    </row>
    <row r="28" spans="1:16">
      <c r="A28" s="41" t="s">
        <v>41</v>
      </c>
      <c r="B28" s="40">
        <v>863.2</v>
      </c>
      <c r="C28" s="40">
        <v>879.71</v>
      </c>
      <c r="D28" s="40">
        <v>878.22</v>
      </c>
      <c r="E28" s="40">
        <v>871.48</v>
      </c>
      <c r="F28" s="40">
        <v>877.54</v>
      </c>
      <c r="G28" s="40">
        <v>887.69</v>
      </c>
      <c r="H28" s="40">
        <v>875.52</v>
      </c>
      <c r="I28" s="40">
        <v>877.39</v>
      </c>
      <c r="J28" s="40">
        <v>878.08</v>
      </c>
      <c r="K28" s="40">
        <v>875.69</v>
      </c>
      <c r="L28" s="40">
        <v>885.1</v>
      </c>
      <c r="M28" s="40">
        <v>875.3</v>
      </c>
      <c r="N28" s="40">
        <v>873.35</v>
      </c>
      <c r="O28" s="40">
        <v>884.11</v>
      </c>
      <c r="P28" s="40">
        <v>890.63</v>
      </c>
    </row>
    <row r="29" spans="1:16">
      <c r="A29" s="41" t="s">
        <v>42</v>
      </c>
      <c r="B29" s="40">
        <v>697.58</v>
      </c>
      <c r="C29" s="40">
        <v>703.1</v>
      </c>
      <c r="D29" s="40">
        <v>704.52</v>
      </c>
      <c r="E29" s="40">
        <v>690.12</v>
      </c>
      <c r="F29" s="40">
        <v>679.12</v>
      </c>
      <c r="G29" s="40">
        <v>699.26</v>
      </c>
      <c r="H29" s="40">
        <v>691.15</v>
      </c>
      <c r="I29" s="40">
        <v>695.02</v>
      </c>
      <c r="J29" s="40">
        <v>695.16</v>
      </c>
      <c r="K29" s="40">
        <v>687.94</v>
      </c>
      <c r="L29" s="40">
        <v>694.44</v>
      </c>
      <c r="M29" s="40">
        <v>684.23</v>
      </c>
      <c r="N29" s="40">
        <v>675.85</v>
      </c>
      <c r="O29" s="40">
        <v>697.53</v>
      </c>
      <c r="P29" s="40">
        <v>700.13</v>
      </c>
    </row>
    <row r="30" spans="1:16">
      <c r="A30" s="41" t="s">
        <v>43</v>
      </c>
      <c r="B30" s="40">
        <v>743.23</v>
      </c>
      <c r="C30" s="40">
        <v>764.2</v>
      </c>
      <c r="D30" s="40">
        <v>766.59</v>
      </c>
      <c r="E30" s="40">
        <v>753.95</v>
      </c>
      <c r="F30" s="40">
        <v>747.81</v>
      </c>
      <c r="G30" s="40">
        <v>760.16</v>
      </c>
      <c r="H30" s="40">
        <v>745.68</v>
      </c>
      <c r="I30" s="40">
        <v>744.88</v>
      </c>
      <c r="J30" s="40">
        <v>742.22</v>
      </c>
      <c r="K30" s="40">
        <v>740.9</v>
      </c>
      <c r="L30" s="40">
        <v>764.87</v>
      </c>
      <c r="M30" s="40">
        <v>749.32</v>
      </c>
      <c r="N30" s="40">
        <v>743.76</v>
      </c>
      <c r="O30" s="40">
        <v>759.24</v>
      </c>
      <c r="P30" s="40">
        <v>756</v>
      </c>
    </row>
    <row r="31" spans="1:16">
      <c r="A31" s="41" t="s">
        <v>44</v>
      </c>
      <c r="B31" s="40">
        <v>683.61</v>
      </c>
      <c r="C31" s="40">
        <v>708.34</v>
      </c>
      <c r="D31" s="40">
        <v>697.33</v>
      </c>
      <c r="E31" s="40">
        <v>691.74</v>
      </c>
      <c r="F31" s="40">
        <v>697.16</v>
      </c>
      <c r="G31" s="40">
        <v>717.81</v>
      </c>
      <c r="H31" s="40">
        <v>700.92</v>
      </c>
      <c r="I31" s="40">
        <v>699.4</v>
      </c>
      <c r="J31" s="40">
        <v>706.03</v>
      </c>
      <c r="K31" s="40">
        <v>713.19</v>
      </c>
      <c r="L31" s="40">
        <v>715.11</v>
      </c>
      <c r="M31" s="40">
        <v>702.2</v>
      </c>
      <c r="N31" s="40">
        <v>699.78</v>
      </c>
      <c r="O31" s="40">
        <v>722.34</v>
      </c>
      <c r="P31" s="40">
        <v>705.79</v>
      </c>
    </row>
    <row r="32" spans="1:16">
      <c r="A32" s="41" t="s">
        <v>45</v>
      </c>
      <c r="B32" s="40">
        <v>707.41</v>
      </c>
      <c r="C32" s="40">
        <v>717.57</v>
      </c>
      <c r="D32" s="40">
        <v>728.04</v>
      </c>
      <c r="E32" s="40">
        <v>718.59</v>
      </c>
      <c r="F32" s="40">
        <v>719.78</v>
      </c>
      <c r="G32" s="40">
        <v>742.35</v>
      </c>
      <c r="H32" s="40">
        <v>730.66</v>
      </c>
      <c r="I32" s="40">
        <v>733.75</v>
      </c>
      <c r="J32" s="40">
        <v>726.92</v>
      </c>
      <c r="K32" s="40">
        <v>733.49</v>
      </c>
      <c r="L32" s="40">
        <v>742.94</v>
      </c>
      <c r="M32" s="40">
        <v>736.99</v>
      </c>
      <c r="N32" s="40">
        <v>736.33</v>
      </c>
      <c r="O32" s="40">
        <v>755.63</v>
      </c>
      <c r="P32" s="40">
        <v>755.14</v>
      </c>
    </row>
    <row r="33" spans="1:16">
      <c r="A33" s="41" t="s">
        <v>46</v>
      </c>
      <c r="B33" s="40">
        <v>690.14</v>
      </c>
      <c r="C33" s="40">
        <v>695.64</v>
      </c>
      <c r="D33" s="40">
        <v>696.47</v>
      </c>
      <c r="E33" s="40">
        <v>694.64</v>
      </c>
      <c r="F33" s="40">
        <v>688.9</v>
      </c>
      <c r="G33" s="40">
        <v>703.32</v>
      </c>
      <c r="H33" s="40">
        <v>694.12</v>
      </c>
      <c r="I33" s="40">
        <v>704.05</v>
      </c>
      <c r="J33" s="40">
        <v>702.58</v>
      </c>
      <c r="K33" s="40">
        <v>701.73</v>
      </c>
      <c r="L33" s="40">
        <v>720.38</v>
      </c>
      <c r="M33" s="40">
        <v>710.48</v>
      </c>
      <c r="N33" s="40">
        <v>717.12</v>
      </c>
      <c r="O33" s="40">
        <v>732.31</v>
      </c>
      <c r="P33" s="40">
        <v>732.65</v>
      </c>
    </row>
    <row r="34" spans="1:16">
      <c r="A34" s="41" t="s">
        <v>47</v>
      </c>
      <c r="B34" s="40">
        <v>807.42</v>
      </c>
      <c r="C34" s="40">
        <v>808.02</v>
      </c>
      <c r="D34" s="40">
        <v>812.94</v>
      </c>
      <c r="E34" s="40">
        <v>817.18</v>
      </c>
      <c r="F34" s="40">
        <v>811.62</v>
      </c>
      <c r="G34" s="40">
        <v>806.94</v>
      </c>
      <c r="H34" s="40">
        <v>797.59</v>
      </c>
      <c r="I34" s="40">
        <v>800.02</v>
      </c>
      <c r="J34" s="40">
        <v>816.4</v>
      </c>
      <c r="K34" s="40">
        <v>814.72</v>
      </c>
      <c r="L34" s="40">
        <v>822.95</v>
      </c>
      <c r="M34" s="40">
        <v>812.19</v>
      </c>
      <c r="N34" s="40">
        <v>809.34</v>
      </c>
      <c r="O34" s="40">
        <v>819.54</v>
      </c>
      <c r="P34" s="40">
        <v>830.13</v>
      </c>
    </row>
    <row r="35" spans="1:16">
      <c r="A35" s="41" t="s">
        <v>48</v>
      </c>
      <c r="B35" s="40">
        <v>890.44</v>
      </c>
      <c r="C35" s="40">
        <v>894.3</v>
      </c>
      <c r="D35" s="40">
        <v>915.64</v>
      </c>
      <c r="E35" s="40">
        <v>900.48</v>
      </c>
      <c r="F35" s="40">
        <v>895.1</v>
      </c>
      <c r="G35" s="40">
        <v>906.49</v>
      </c>
      <c r="H35" s="40">
        <v>899.76</v>
      </c>
      <c r="I35" s="40">
        <v>900.43</v>
      </c>
      <c r="J35" s="40">
        <v>913.28</v>
      </c>
      <c r="K35" s="40">
        <v>911.59</v>
      </c>
      <c r="L35" s="40">
        <v>929.88</v>
      </c>
      <c r="M35" s="40">
        <v>918.01</v>
      </c>
      <c r="N35" s="40">
        <v>922.08</v>
      </c>
      <c r="O35" s="40">
        <v>945.5</v>
      </c>
      <c r="P35" s="40">
        <v>950.79</v>
      </c>
    </row>
    <row r="36" spans="1:16">
      <c r="A36" s="41" t="s">
        <v>49</v>
      </c>
      <c r="B36" s="40">
        <v>699.7</v>
      </c>
      <c r="C36" s="40">
        <v>709.27</v>
      </c>
      <c r="D36" s="40">
        <v>717.8</v>
      </c>
      <c r="E36" s="40">
        <v>712.04</v>
      </c>
      <c r="F36" s="40">
        <v>715.84</v>
      </c>
      <c r="G36" s="40">
        <v>728.64</v>
      </c>
      <c r="H36" s="40">
        <v>711.35</v>
      </c>
      <c r="I36" s="40">
        <v>707.53</v>
      </c>
      <c r="J36" s="40">
        <v>705.18</v>
      </c>
      <c r="K36" s="40">
        <v>708.63</v>
      </c>
      <c r="L36" s="40">
        <v>714.4</v>
      </c>
      <c r="M36" s="40">
        <v>708.61</v>
      </c>
      <c r="N36" s="40">
        <v>698.68</v>
      </c>
      <c r="O36" s="40">
        <v>708.3</v>
      </c>
      <c r="P36" s="40">
        <v>707.6</v>
      </c>
    </row>
    <row r="37" spans="1:16">
      <c r="A37" s="41" t="s">
        <v>50</v>
      </c>
      <c r="B37" s="40">
        <v>935.87</v>
      </c>
      <c r="C37" s="40">
        <v>950.54</v>
      </c>
      <c r="D37" s="40">
        <v>955.19</v>
      </c>
      <c r="E37" s="40">
        <v>943.82</v>
      </c>
      <c r="F37" s="40">
        <v>938.78</v>
      </c>
      <c r="G37" s="40">
        <v>961.86</v>
      </c>
      <c r="H37" s="40">
        <v>942.01</v>
      </c>
      <c r="I37" s="40">
        <v>943.44</v>
      </c>
      <c r="J37" s="40">
        <v>949.1</v>
      </c>
      <c r="K37" s="40">
        <v>948.53</v>
      </c>
      <c r="L37" s="40">
        <v>972.74</v>
      </c>
      <c r="M37" s="40">
        <v>951.55</v>
      </c>
      <c r="N37" s="40">
        <v>961.45</v>
      </c>
      <c r="O37" s="40">
        <v>978.31</v>
      </c>
      <c r="P37" s="40">
        <v>977.5</v>
      </c>
    </row>
    <row r="38" spans="1:16">
      <c r="A38" s="41" t="s">
        <v>51</v>
      </c>
      <c r="B38" s="40">
        <v>741.54</v>
      </c>
      <c r="C38" s="40">
        <v>747.92</v>
      </c>
      <c r="D38" s="40">
        <v>780.03</v>
      </c>
      <c r="E38" s="40">
        <v>754.81</v>
      </c>
      <c r="F38" s="40">
        <v>750.21</v>
      </c>
      <c r="G38" s="40">
        <v>764.19</v>
      </c>
      <c r="H38" s="40">
        <v>749.52</v>
      </c>
      <c r="I38" s="40">
        <v>754.89</v>
      </c>
      <c r="J38" s="40">
        <v>757.85</v>
      </c>
      <c r="K38" s="40">
        <v>752.9</v>
      </c>
      <c r="L38" s="40">
        <v>775.36</v>
      </c>
      <c r="M38" s="40">
        <v>756.81</v>
      </c>
      <c r="N38" s="40">
        <v>754.11</v>
      </c>
      <c r="O38" s="40">
        <v>771.42</v>
      </c>
      <c r="P38" s="40">
        <v>772.34</v>
      </c>
    </row>
    <row r="39" spans="1:16">
      <c r="A39" s="41" t="s">
        <v>52</v>
      </c>
      <c r="B39" s="40">
        <v>851.24</v>
      </c>
      <c r="C39" s="40">
        <v>889.63</v>
      </c>
      <c r="D39" s="40">
        <v>873.99</v>
      </c>
      <c r="E39" s="40">
        <v>870.76</v>
      </c>
      <c r="F39" s="40">
        <v>877.21</v>
      </c>
      <c r="G39" s="40">
        <v>906.12</v>
      </c>
      <c r="H39" s="40">
        <v>898.43</v>
      </c>
      <c r="I39" s="40">
        <v>897.17</v>
      </c>
      <c r="J39" s="40">
        <v>904.28</v>
      </c>
      <c r="K39" s="40">
        <v>899.61</v>
      </c>
      <c r="L39" s="40">
        <v>901.38</v>
      </c>
      <c r="M39" s="40">
        <v>885</v>
      </c>
      <c r="N39" s="40">
        <v>864.92</v>
      </c>
      <c r="O39" s="40">
        <v>872.5</v>
      </c>
      <c r="P39" s="40">
        <v>878.43</v>
      </c>
    </row>
    <row r="40" spans="1:16">
      <c r="A40" s="41" t="s">
        <v>53</v>
      </c>
      <c r="B40" s="40">
        <v>745.92</v>
      </c>
      <c r="C40" s="40">
        <v>768.27</v>
      </c>
      <c r="D40" s="40">
        <v>765.89</v>
      </c>
      <c r="E40" s="40">
        <v>759.9</v>
      </c>
      <c r="F40" s="40">
        <v>750.13</v>
      </c>
      <c r="G40" s="40">
        <v>750.95</v>
      </c>
      <c r="H40" s="40">
        <v>743.04</v>
      </c>
      <c r="I40" s="40">
        <v>751.86</v>
      </c>
      <c r="J40" s="40">
        <v>761.46</v>
      </c>
      <c r="K40" s="40">
        <v>759.4</v>
      </c>
      <c r="L40" s="40">
        <v>773.31</v>
      </c>
      <c r="M40" s="40">
        <v>766.43</v>
      </c>
      <c r="N40" s="40">
        <v>758.59</v>
      </c>
      <c r="O40" s="40">
        <v>771.34</v>
      </c>
      <c r="P40" s="40">
        <v>777.58</v>
      </c>
    </row>
    <row r="41" spans="1:16">
      <c r="A41" s="41" t="s">
        <v>54</v>
      </c>
      <c r="B41" s="40">
        <v>739.9</v>
      </c>
      <c r="C41" s="40">
        <v>761.45</v>
      </c>
      <c r="D41" s="40">
        <v>758.28</v>
      </c>
      <c r="E41" s="40">
        <v>755.04</v>
      </c>
      <c r="F41" s="40">
        <v>750.05</v>
      </c>
      <c r="G41" s="40">
        <v>765.04</v>
      </c>
      <c r="H41" s="40">
        <v>745.46</v>
      </c>
      <c r="I41" s="40">
        <v>758.95</v>
      </c>
      <c r="J41" s="40">
        <v>758.51</v>
      </c>
      <c r="K41" s="40">
        <v>755.51</v>
      </c>
      <c r="L41" s="40">
        <v>777.66</v>
      </c>
      <c r="M41" s="40">
        <v>759.21</v>
      </c>
      <c r="N41" s="40">
        <v>754.97</v>
      </c>
      <c r="O41" s="40">
        <v>767.2</v>
      </c>
      <c r="P41" s="40">
        <v>764.05</v>
      </c>
    </row>
    <row r="42" spans="1:16">
      <c r="A42" s="41" t="s">
        <v>55</v>
      </c>
      <c r="B42" s="40">
        <v>759.66</v>
      </c>
      <c r="C42" s="40">
        <v>779.09</v>
      </c>
      <c r="D42" s="40">
        <v>784.1</v>
      </c>
      <c r="E42" s="40">
        <v>768.36</v>
      </c>
      <c r="F42" s="40">
        <v>767.42</v>
      </c>
      <c r="G42" s="40">
        <v>792.2</v>
      </c>
      <c r="H42" s="40">
        <v>767.35</v>
      </c>
      <c r="I42" s="40">
        <v>771</v>
      </c>
      <c r="J42" s="40">
        <v>775.63</v>
      </c>
      <c r="K42" s="40">
        <v>770.78</v>
      </c>
      <c r="L42" s="40">
        <v>794.98</v>
      </c>
      <c r="M42" s="40">
        <v>773.21</v>
      </c>
      <c r="N42" s="40">
        <v>776.55</v>
      </c>
      <c r="O42" s="40">
        <v>802.82</v>
      </c>
      <c r="P42" s="40">
        <v>798.57</v>
      </c>
    </row>
    <row r="43" spans="1:16">
      <c r="A43" s="41" t="s">
        <v>56</v>
      </c>
      <c r="B43" s="40">
        <v>787.45</v>
      </c>
      <c r="C43" s="40">
        <v>797.71</v>
      </c>
      <c r="D43" s="40">
        <v>806.81</v>
      </c>
      <c r="E43" s="40">
        <v>800.38</v>
      </c>
      <c r="F43" s="40">
        <v>796.67</v>
      </c>
      <c r="G43" s="40">
        <v>806.48</v>
      </c>
      <c r="H43" s="40">
        <v>798.35</v>
      </c>
      <c r="I43" s="40">
        <v>795.99</v>
      </c>
      <c r="J43" s="40">
        <v>800.05</v>
      </c>
      <c r="K43" s="40">
        <v>796.67</v>
      </c>
      <c r="L43" s="40">
        <v>813.28</v>
      </c>
      <c r="M43" s="40">
        <v>801.74</v>
      </c>
      <c r="N43" s="40">
        <v>799.26</v>
      </c>
      <c r="O43" s="40">
        <v>811.16</v>
      </c>
      <c r="P43" s="40">
        <v>817.28</v>
      </c>
    </row>
    <row r="44" spans="1:16">
      <c r="A44" s="41" t="s">
        <v>57</v>
      </c>
      <c r="B44" s="40">
        <v>843.33</v>
      </c>
      <c r="C44" s="40">
        <v>837.17</v>
      </c>
      <c r="D44" s="40">
        <v>837.38</v>
      </c>
      <c r="E44" s="40">
        <v>834.24</v>
      </c>
      <c r="F44" s="40">
        <v>824.67</v>
      </c>
      <c r="G44" s="40">
        <v>832.5</v>
      </c>
      <c r="H44" s="40">
        <v>818.51</v>
      </c>
      <c r="I44" s="40">
        <v>812.46</v>
      </c>
      <c r="J44" s="40">
        <v>816.42</v>
      </c>
      <c r="K44" s="40">
        <v>822.36</v>
      </c>
      <c r="L44" s="40">
        <v>832.13</v>
      </c>
      <c r="M44" s="40">
        <v>827.17</v>
      </c>
      <c r="N44" s="40">
        <v>827.87</v>
      </c>
      <c r="O44" s="40">
        <v>831.68</v>
      </c>
      <c r="P44" s="40">
        <v>842.49</v>
      </c>
    </row>
    <row r="45" spans="1:16">
      <c r="A45" s="41" t="s">
        <v>58</v>
      </c>
      <c r="B45" s="40">
        <v>728.68</v>
      </c>
      <c r="C45" s="40">
        <v>725.78</v>
      </c>
      <c r="D45" s="40">
        <v>735.29</v>
      </c>
      <c r="E45" s="40">
        <v>717.6</v>
      </c>
      <c r="F45" s="40">
        <v>713.46</v>
      </c>
      <c r="G45" s="40">
        <v>725.22</v>
      </c>
      <c r="H45" s="40">
        <v>714.14</v>
      </c>
      <c r="I45" s="40">
        <v>718.3</v>
      </c>
      <c r="J45" s="40">
        <v>724.85</v>
      </c>
      <c r="K45" s="40">
        <v>722.7</v>
      </c>
      <c r="L45" s="40">
        <v>745.01</v>
      </c>
      <c r="M45" s="40">
        <v>740.09</v>
      </c>
      <c r="N45" s="40">
        <v>742.14</v>
      </c>
      <c r="O45" s="40">
        <v>739.06</v>
      </c>
      <c r="P45" s="40">
        <v>755.77</v>
      </c>
    </row>
    <row r="46" spans="1:16">
      <c r="A46" s="41" t="s">
        <v>59</v>
      </c>
      <c r="B46" s="40">
        <v>674</v>
      </c>
      <c r="C46" s="40">
        <v>694.49</v>
      </c>
      <c r="D46" s="40">
        <v>693.45</v>
      </c>
      <c r="E46" s="40">
        <v>687.8</v>
      </c>
      <c r="F46" s="40">
        <v>695.52</v>
      </c>
      <c r="G46" s="40">
        <v>697.44</v>
      </c>
      <c r="H46" s="40">
        <v>684.22</v>
      </c>
      <c r="I46" s="40">
        <v>689.92</v>
      </c>
      <c r="J46" s="40">
        <v>691.52</v>
      </c>
      <c r="K46" s="40">
        <v>701.44</v>
      </c>
      <c r="L46" s="40">
        <v>706.92</v>
      </c>
      <c r="M46" s="40">
        <v>699.38</v>
      </c>
      <c r="N46" s="40">
        <v>701.49</v>
      </c>
      <c r="O46" s="40">
        <v>715.81</v>
      </c>
      <c r="P46" s="40">
        <v>710.6</v>
      </c>
    </row>
    <row r="47" spans="1:16">
      <c r="A47" s="41" t="s">
        <v>60</v>
      </c>
      <c r="B47" s="40">
        <v>721.75</v>
      </c>
      <c r="C47" s="40">
        <v>733.6</v>
      </c>
      <c r="D47" s="40">
        <v>740.12</v>
      </c>
      <c r="E47" s="40">
        <v>730.05</v>
      </c>
      <c r="F47" s="40">
        <v>732.12</v>
      </c>
      <c r="G47" s="40">
        <v>741.85</v>
      </c>
      <c r="H47" s="40">
        <v>727.23</v>
      </c>
      <c r="I47" s="40">
        <v>733.49</v>
      </c>
      <c r="J47" s="40">
        <v>727.27</v>
      </c>
      <c r="K47" s="40">
        <v>721.38</v>
      </c>
      <c r="L47" s="40">
        <v>743.33</v>
      </c>
      <c r="M47" s="40">
        <v>723.93</v>
      </c>
      <c r="N47" s="40">
        <v>718.64</v>
      </c>
      <c r="O47" s="40">
        <v>727.31</v>
      </c>
      <c r="P47" s="40">
        <v>728.68</v>
      </c>
    </row>
    <row r="48" spans="1:16">
      <c r="A48" s="41" t="s">
        <v>61</v>
      </c>
      <c r="B48" s="40">
        <v>844.56</v>
      </c>
      <c r="C48" s="40">
        <v>871.99</v>
      </c>
      <c r="D48" s="40">
        <v>872.9</v>
      </c>
      <c r="E48" s="40">
        <v>858.13</v>
      </c>
      <c r="F48" s="40">
        <v>859.39</v>
      </c>
      <c r="G48" s="40">
        <v>880.07</v>
      </c>
      <c r="H48" s="40">
        <v>862.32</v>
      </c>
      <c r="I48" s="40">
        <v>869.42</v>
      </c>
      <c r="J48" s="40">
        <v>868.87</v>
      </c>
      <c r="K48" s="40">
        <v>879.42</v>
      </c>
      <c r="L48" s="40">
        <v>899.99</v>
      </c>
      <c r="M48" s="40">
        <v>887.18</v>
      </c>
      <c r="N48" s="40">
        <v>883.01</v>
      </c>
      <c r="O48" s="40">
        <v>907.49</v>
      </c>
      <c r="P48" s="40">
        <v>896.9</v>
      </c>
    </row>
    <row r="49" spans="1:16">
      <c r="A49" s="41" t="s">
        <v>62</v>
      </c>
      <c r="B49" s="40">
        <v>814.32</v>
      </c>
      <c r="C49" s="40">
        <v>835.67</v>
      </c>
      <c r="D49" s="40">
        <v>842.16</v>
      </c>
      <c r="E49" s="40">
        <v>823.37</v>
      </c>
      <c r="F49" s="40">
        <v>819.59</v>
      </c>
      <c r="G49" s="40">
        <v>840.06</v>
      </c>
      <c r="H49" s="40">
        <v>826.14</v>
      </c>
      <c r="I49" s="40">
        <v>828.49</v>
      </c>
      <c r="J49" s="40">
        <v>829.31</v>
      </c>
      <c r="K49" s="40">
        <v>832.73</v>
      </c>
      <c r="L49" s="40">
        <v>866.86</v>
      </c>
      <c r="M49" s="40">
        <v>821</v>
      </c>
      <c r="N49" s="40">
        <v>825.6</v>
      </c>
      <c r="O49" s="40">
        <v>850.02</v>
      </c>
      <c r="P49" s="40">
        <v>844.2</v>
      </c>
    </row>
    <row r="50" spans="1:16">
      <c r="A50" s="41" t="s">
        <v>63</v>
      </c>
      <c r="B50" s="40">
        <v>761.64</v>
      </c>
      <c r="C50" s="40">
        <v>761.31</v>
      </c>
      <c r="D50" s="40">
        <v>760.32</v>
      </c>
      <c r="E50" s="40">
        <v>773.21</v>
      </c>
      <c r="F50" s="40">
        <v>770.72</v>
      </c>
      <c r="G50" s="40">
        <v>781.12</v>
      </c>
      <c r="H50" s="40">
        <v>772.33</v>
      </c>
      <c r="I50" s="40">
        <v>775.77</v>
      </c>
      <c r="J50" s="40">
        <v>789.57</v>
      </c>
      <c r="K50" s="40">
        <v>787.25</v>
      </c>
      <c r="L50" s="40">
        <v>789.6</v>
      </c>
      <c r="M50" s="40">
        <v>767.85</v>
      </c>
      <c r="N50" s="40">
        <v>773.1</v>
      </c>
      <c r="O50" s="40">
        <v>781.44</v>
      </c>
      <c r="P50" s="40">
        <v>789.03</v>
      </c>
    </row>
    <row r="51" spans="1:16">
      <c r="A51" s="41" t="s">
        <v>64</v>
      </c>
      <c r="B51" s="40">
        <v>877.88</v>
      </c>
      <c r="C51" s="40">
        <v>857.33</v>
      </c>
      <c r="D51" s="40">
        <v>888.32</v>
      </c>
      <c r="E51" s="40">
        <v>876.26</v>
      </c>
      <c r="F51" s="40">
        <v>871.39</v>
      </c>
      <c r="G51" s="40">
        <v>889.5</v>
      </c>
      <c r="H51" s="40">
        <v>865.69</v>
      </c>
      <c r="I51" s="40">
        <v>873.75</v>
      </c>
      <c r="J51" s="40">
        <v>878.7</v>
      </c>
      <c r="K51" s="40">
        <v>883.67</v>
      </c>
      <c r="L51" s="40">
        <v>910.22</v>
      </c>
      <c r="M51" s="40">
        <v>888.9</v>
      </c>
      <c r="N51" s="40">
        <v>892.33</v>
      </c>
      <c r="O51" s="40">
        <v>922.78</v>
      </c>
      <c r="P51" s="40">
        <v>925.41</v>
      </c>
    </row>
    <row r="52" spans="1:16">
      <c r="A52" s="41" t="s">
        <v>65</v>
      </c>
      <c r="B52" s="40">
        <v>939.88</v>
      </c>
      <c r="C52" s="40">
        <v>979.93</v>
      </c>
      <c r="D52" s="40">
        <v>984.84</v>
      </c>
      <c r="E52" s="40">
        <v>956.32</v>
      </c>
      <c r="F52" s="40">
        <v>953.61</v>
      </c>
      <c r="G52" s="40">
        <v>986.23</v>
      </c>
      <c r="H52" s="40">
        <v>958.46</v>
      </c>
      <c r="I52" s="40">
        <v>966.23</v>
      </c>
      <c r="J52" s="40">
        <v>978.67</v>
      </c>
      <c r="K52" s="40">
        <v>971.57</v>
      </c>
      <c r="L52" s="40">
        <v>1015.94</v>
      </c>
      <c r="M52" s="40">
        <v>984.8</v>
      </c>
      <c r="N52" s="40">
        <v>990.53</v>
      </c>
      <c r="O52" s="40">
        <v>1024.3399999999999</v>
      </c>
      <c r="P52" s="40">
        <v>1027.6400000000001</v>
      </c>
    </row>
    <row r="53" spans="1:16">
      <c r="A53" s="41" t="s">
        <v>66</v>
      </c>
      <c r="B53" s="40">
        <v>698.34</v>
      </c>
      <c r="C53" s="40">
        <v>706.52</v>
      </c>
      <c r="D53" s="40">
        <v>706.58</v>
      </c>
      <c r="E53" s="40">
        <v>712.07</v>
      </c>
      <c r="F53" s="40">
        <v>705.84</v>
      </c>
      <c r="G53" s="40">
        <v>720.12</v>
      </c>
      <c r="H53" s="40">
        <v>725.42</v>
      </c>
      <c r="I53" s="40">
        <v>721.89</v>
      </c>
      <c r="J53" s="40">
        <v>726.12</v>
      </c>
      <c r="K53" s="40">
        <v>721</v>
      </c>
      <c r="L53" s="40">
        <v>721.6</v>
      </c>
      <c r="M53" s="40">
        <v>716.1</v>
      </c>
      <c r="N53" s="40">
        <v>716.18</v>
      </c>
      <c r="O53" s="40">
        <v>712.73</v>
      </c>
      <c r="P53" s="40">
        <v>725.56</v>
      </c>
    </row>
    <row r="54" spans="1:16">
      <c r="A54" s="41" t="s">
        <v>67</v>
      </c>
      <c r="B54" s="40">
        <v>774.84</v>
      </c>
      <c r="C54" s="40">
        <v>797.34</v>
      </c>
      <c r="D54" s="40">
        <v>794.96</v>
      </c>
      <c r="E54" s="40">
        <v>789.6</v>
      </c>
      <c r="F54" s="40">
        <v>782.85</v>
      </c>
      <c r="G54" s="40">
        <v>790.36</v>
      </c>
      <c r="H54" s="40">
        <v>779.36</v>
      </c>
      <c r="I54" s="40">
        <v>778.94</v>
      </c>
      <c r="J54" s="40">
        <v>788.05</v>
      </c>
      <c r="K54" s="40">
        <v>784.72</v>
      </c>
      <c r="L54" s="40">
        <v>792.48</v>
      </c>
      <c r="M54" s="40">
        <v>784.5</v>
      </c>
      <c r="N54" s="40">
        <v>787.24</v>
      </c>
      <c r="O54" s="40">
        <v>795.32</v>
      </c>
      <c r="P54" s="40">
        <v>795.31</v>
      </c>
    </row>
    <row r="55" spans="1:16">
      <c r="A55" s="41" t="s">
        <v>68</v>
      </c>
      <c r="B55" s="40">
        <v>817.6</v>
      </c>
      <c r="C55" s="40">
        <v>845.06</v>
      </c>
      <c r="D55" s="40">
        <v>841.5</v>
      </c>
      <c r="E55" s="40">
        <v>829.07</v>
      </c>
      <c r="F55" s="40">
        <v>822.84</v>
      </c>
      <c r="G55" s="40">
        <v>825.46</v>
      </c>
      <c r="H55" s="40">
        <v>804.43</v>
      </c>
      <c r="I55" s="40">
        <v>832.72</v>
      </c>
      <c r="J55" s="40">
        <v>834.31</v>
      </c>
      <c r="K55" s="40">
        <v>834.5</v>
      </c>
      <c r="L55" s="40">
        <v>837.31</v>
      </c>
      <c r="M55" s="40">
        <v>817.83</v>
      </c>
      <c r="N55" s="40">
        <v>809.8</v>
      </c>
      <c r="O55" s="40">
        <v>832.35</v>
      </c>
      <c r="P55" s="40">
        <v>825.38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21, 2015 (10:40:48 AM)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Wage Table</vt:lpstr>
      <vt:lpstr>BLS</vt:lpstr>
      <vt:lpstr>SCRATCH</vt:lpstr>
      <vt:lpstr>Raw BLS Data 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Chartoff</cp:lastModifiedBy>
  <dcterms:created xsi:type="dcterms:W3CDTF">2015-03-27T20:23:58Z</dcterms:created>
  <dcterms:modified xsi:type="dcterms:W3CDTF">2015-04-21T15:49:19Z</dcterms:modified>
</cp:coreProperties>
</file>