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23955" windowHeight="13110"/>
  </bookViews>
  <sheets>
    <sheet name="Sheet1" sheetId="1" r:id="rId1"/>
    <sheet name="Sheet2" sheetId="2" r:id="rId2"/>
    <sheet name="Sheet3" sheetId="3" r:id="rId3"/>
  </sheets>
  <definedNames>
    <definedName name="_A">Sheet1!$D$3</definedName>
    <definedName name="_B">Sheet1!$D$4</definedName>
    <definedName name="_C">Sheet1!$D$5</definedName>
    <definedName name="_D">Sheet1!$D$6</definedName>
    <definedName name="solver_adj" localSheetId="0" hidden="1">Sheet1!$D$3:$D$6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Sheet1!$D$7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4525"/>
</workbook>
</file>

<file path=xl/calcChain.xml><?xml version="1.0" encoding="utf-8"?>
<calcChain xmlns="http://schemas.openxmlformats.org/spreadsheetml/2006/main">
  <c r="C15" i="1" l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G7" i="1"/>
  <c r="C11" i="1"/>
  <c r="C12" i="1"/>
  <c r="C13" i="1"/>
  <c r="C14" i="1"/>
  <c r="D14" i="1" s="1"/>
  <c r="C10" i="1"/>
  <c r="D11" i="1" l="1"/>
  <c r="D12" i="1"/>
  <c r="D13" i="1"/>
  <c r="D10" i="1"/>
  <c r="D7" i="1" l="1"/>
</calcChain>
</file>

<file path=xl/sharedStrings.xml><?xml version="1.0" encoding="utf-8"?>
<sst xmlns="http://schemas.openxmlformats.org/spreadsheetml/2006/main" count="10" uniqueCount="10">
  <si>
    <t>X</t>
  </si>
  <si>
    <t>Y</t>
  </si>
  <si>
    <t>a</t>
  </si>
  <si>
    <t>b</t>
  </si>
  <si>
    <t>c</t>
  </si>
  <si>
    <t>d</t>
  </si>
  <si>
    <t>sum</t>
  </si>
  <si>
    <t>pred</t>
  </si>
  <si>
    <t>diff</t>
  </si>
  <si>
    <t>base freq: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</si>
</sst>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Measured</c:v>
          </c:tx>
          <c:spPr>
            <a:ln w="28575">
              <a:noFill/>
            </a:ln>
          </c:spPr>
          <c:xVal>
            <c:numRef>
              <c:f>Sheet1!$A$10:$A$21</c:f>
              <c:numCache>
                <c:formatCode>0.00</c:formatCode>
                <c:ptCount val="12"/>
                <c:pt idx="0">
                  <c:v>0</c:v>
                </c:pt>
                <c:pt idx="1">
                  <c:v>1.9138755980861202E-2</c:v>
                </c:pt>
                <c:pt idx="2">
                  <c:v>0.105263157894736</c:v>
                </c:pt>
                <c:pt idx="3">
                  <c:v>0.23923444976076499</c:v>
                </c:pt>
                <c:pt idx="4">
                  <c:v>0.36363636363636298</c:v>
                </c:pt>
                <c:pt idx="5">
                  <c:v>0.42105263157894701</c:v>
                </c:pt>
                <c:pt idx="6">
                  <c:v>0.46411483253588498</c:v>
                </c:pt>
                <c:pt idx="7">
                  <c:v>0.52631578947368396</c:v>
                </c:pt>
                <c:pt idx="8">
                  <c:v>0.602870813397129</c:v>
                </c:pt>
                <c:pt idx="9">
                  <c:v>0.68899521531100405</c:v>
                </c:pt>
                <c:pt idx="10">
                  <c:v>0.72727272727272696</c:v>
                </c:pt>
                <c:pt idx="11">
                  <c:v>0.81339712918660201</c:v>
                </c:pt>
              </c:numCache>
            </c:numRef>
          </c:xVal>
          <c:yVal>
            <c:numRef>
              <c:f>Sheet1!$B$10:$B$21</c:f>
              <c:numCache>
                <c:formatCode>General</c:formatCode>
                <c:ptCount val="12"/>
                <c:pt idx="0">
                  <c:v>50.685000000000002</c:v>
                </c:pt>
                <c:pt idx="1">
                  <c:v>50.681999999999903</c:v>
                </c:pt>
                <c:pt idx="2">
                  <c:v>50.673999999999999</c:v>
                </c:pt>
                <c:pt idx="3">
                  <c:v>50.657999999999902</c:v>
                </c:pt>
                <c:pt idx="4">
                  <c:v>50.622999999999898</c:v>
                </c:pt>
                <c:pt idx="5">
                  <c:v>50.580999999999896</c:v>
                </c:pt>
                <c:pt idx="6">
                  <c:v>50.538999999999902</c:v>
                </c:pt>
                <c:pt idx="7">
                  <c:v>50.461999999999897</c:v>
                </c:pt>
                <c:pt idx="8">
                  <c:v>50.34</c:v>
                </c:pt>
                <c:pt idx="9">
                  <c:v>50.09</c:v>
                </c:pt>
                <c:pt idx="10">
                  <c:v>49.835000000000001</c:v>
                </c:pt>
                <c:pt idx="11">
                  <c:v>49.633000000000003</c:v>
                </c:pt>
              </c:numCache>
            </c:numRef>
          </c:yVal>
          <c:smooth val="0"/>
        </c:ser>
        <c:ser>
          <c:idx val="1"/>
          <c:order val="1"/>
          <c:tx>
            <c:v>Predicted</c:v>
          </c:tx>
          <c:spPr>
            <a:ln w="28575">
              <a:noFill/>
            </a:ln>
          </c:spPr>
          <c:xVal>
            <c:numRef>
              <c:f>Sheet1!$A$10:$A$24</c:f>
              <c:numCache>
                <c:formatCode>0.00</c:formatCode>
                <c:ptCount val="15"/>
                <c:pt idx="0">
                  <c:v>0</c:v>
                </c:pt>
                <c:pt idx="1">
                  <c:v>1.9138755980861202E-2</c:v>
                </c:pt>
                <c:pt idx="2">
                  <c:v>0.105263157894736</c:v>
                </c:pt>
                <c:pt idx="3">
                  <c:v>0.23923444976076499</c:v>
                </c:pt>
                <c:pt idx="4">
                  <c:v>0.36363636363636298</c:v>
                </c:pt>
                <c:pt idx="5">
                  <c:v>0.42105263157894701</c:v>
                </c:pt>
                <c:pt idx="6">
                  <c:v>0.46411483253588498</c:v>
                </c:pt>
                <c:pt idx="7">
                  <c:v>0.52631578947368396</c:v>
                </c:pt>
                <c:pt idx="8">
                  <c:v>0.602870813397129</c:v>
                </c:pt>
                <c:pt idx="9">
                  <c:v>0.68899521531100405</c:v>
                </c:pt>
                <c:pt idx="10">
                  <c:v>0.72727272727272696</c:v>
                </c:pt>
                <c:pt idx="11">
                  <c:v>0.81339712918660201</c:v>
                </c:pt>
                <c:pt idx="12" formatCode="General">
                  <c:v>0.88038277511961704</c:v>
                </c:pt>
                <c:pt idx="13" formatCode="General">
                  <c:v>0.93301435406698496</c:v>
                </c:pt>
                <c:pt idx="14" formatCode="General">
                  <c:v>1</c:v>
                </c:pt>
              </c:numCache>
            </c:numRef>
          </c:xVal>
          <c:yVal>
            <c:numRef>
              <c:f>Sheet1!$C$10:$C$24</c:f>
              <c:numCache>
                <c:formatCode>General</c:formatCode>
                <c:ptCount val="15"/>
                <c:pt idx="0">
                  <c:v>50.654528760564574</c:v>
                </c:pt>
                <c:pt idx="1">
                  <c:v>50.654528760537161</c:v>
                </c:pt>
                <c:pt idx="2">
                  <c:v>50.654525648316636</c:v>
                </c:pt>
                <c:pt idx="3">
                  <c:v>50.653682928113923</c:v>
                </c:pt>
                <c:pt idx="4">
                  <c:v>50.639919803518204</c:v>
                </c:pt>
                <c:pt idx="5">
                  <c:v>50.615476442121121</c:v>
                </c:pt>
                <c:pt idx="6">
                  <c:v>50.580543129138263</c:v>
                </c:pt>
                <c:pt idx="7">
                  <c:v>50.491574295022247</c:v>
                </c:pt>
                <c:pt idx="8">
                  <c:v>50.304616627082346</c:v>
                </c:pt>
                <c:pt idx="9">
                  <c:v>50.019155844334179</c:v>
                </c:pt>
                <c:pt idx="10">
                  <c:v>49.88978625402887</c:v>
                </c:pt>
                <c:pt idx="11">
                  <c:v>49.643465936849829</c:v>
                </c:pt>
                <c:pt idx="12">
                  <c:v>49.509229532306399</c:v>
                </c:pt>
                <c:pt idx="13">
                  <c:v>49.435294422396581</c:v>
                </c:pt>
                <c:pt idx="14">
                  <c:v>49.371073513231082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686912"/>
        <c:axId val="297688448"/>
      </c:scatterChart>
      <c:valAx>
        <c:axId val="29768691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97688448"/>
        <c:crosses val="autoZero"/>
        <c:crossBetween val="midCat"/>
      </c:valAx>
      <c:valAx>
        <c:axId val="297688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7686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157162</xdr:colOff>
      <xdr:row>27</xdr:row>
      <xdr:rowOff>0</xdr:rowOff>
    </xdr:from>
    <xdr:to>
      <xdr:col>7</xdr:col>
      <xdr:colOff>461962</xdr:colOff>
      <xdr:row>41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152400</xdr:colOff>
      <xdr:row>1</xdr:row>
      <xdr:rowOff>0</xdr:rowOff>
    </xdr:from>
    <xdr:to>
      <xdr:col>15</xdr:col>
      <xdr:colOff>323295</xdr:colOff>
      <xdr:row>3</xdr:row>
      <xdr:rowOff>152333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29200" y="190500"/>
          <a:ext cx="4438095" cy="533333"/>
        </a:xfrm>
        <a:prstGeom prst="rect">
          <a:avLst/>
        </a:prstGeom>
      </xdr:spPr>
    </xdr:pic>
    <xdr:clientData/>
  </xdr:twoCellAnchor>
  <xdr:twoCellAnchor editAs="oneCell">
    <xdr:from>
      <xdr:col>8</xdr:col>
      <xdr:colOff>266700</xdr:colOff>
      <xdr:row>4</xdr:row>
      <xdr:rowOff>56665</xdr:rowOff>
    </xdr:from>
    <xdr:to>
      <xdr:col>15</xdr:col>
      <xdr:colOff>75545</xdr:colOff>
      <xdr:row>19</xdr:row>
      <xdr:rowOff>170973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43500" y="818665"/>
          <a:ext cx="4076045" cy="29718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4"/>
  <sheetViews>
    <sheetView tabSelected="1" workbookViewId="0">
      <selection activeCell="G7" sqref="G7"/>
    </sheetView>
  </sheetViews>
  <sheetFormatPr defaultRowHeight="15" x14ac:dyDescent="0.25"/>
  <cols>
    <col min="6" max="6" width="10.5703125" customWidth="1"/>
  </cols>
  <sheetData>
    <row r="3" spans="1:8" x14ac:dyDescent="0.25">
      <c r="C3" t="s">
        <v>2</v>
      </c>
      <c r="D3">
        <v>50.654528760564574</v>
      </c>
    </row>
    <row r="4" spans="1:8" x14ac:dyDescent="0.25">
      <c r="C4" t="s">
        <v>3</v>
      </c>
      <c r="D4">
        <v>6.8279031260186276</v>
      </c>
    </row>
    <row r="5" spans="1:8" x14ac:dyDescent="0.25">
      <c r="C5" t="s">
        <v>4</v>
      </c>
      <c r="D5">
        <v>0.70871416441597912</v>
      </c>
    </row>
    <row r="6" spans="1:8" x14ac:dyDescent="0.25">
      <c r="C6" t="s">
        <v>5</v>
      </c>
      <c r="D6">
        <v>49.248777592008274</v>
      </c>
    </row>
    <row r="7" spans="1:8" x14ac:dyDescent="0.25">
      <c r="C7" t="s">
        <v>6</v>
      </c>
      <c r="D7">
        <f>SUM(D10:D24)</f>
        <v>1.7639332490389022E-2</v>
      </c>
      <c r="F7" t="s">
        <v>9</v>
      </c>
      <c r="G7">
        <f>_D+(_A-_D)/(1+POWER(_C/_C,_B))</f>
        <v>49.951653176286428</v>
      </c>
    </row>
    <row r="9" spans="1:8" x14ac:dyDescent="0.25">
      <c r="A9" t="s">
        <v>0</v>
      </c>
      <c r="B9" t="s">
        <v>1</v>
      </c>
      <c r="C9" t="s">
        <v>7</v>
      </c>
      <c r="D9" t="s">
        <v>8</v>
      </c>
    </row>
    <row r="10" spans="1:8" x14ac:dyDescent="0.25">
      <c r="A10" s="2">
        <v>0</v>
      </c>
      <c r="B10">
        <v>50.685000000000002</v>
      </c>
      <c r="C10">
        <f>IF(ISBLANK(A10),0,_D+(_A-_D)/(1+POWER(A10/_C,_B)))</f>
        <v>50.654528760564574</v>
      </c>
      <c r="D10">
        <f>POWER(C10-B10,2)</f>
        <v>9.2849643273120006E-4</v>
      </c>
      <c r="H10" s="1"/>
    </row>
    <row r="11" spans="1:8" x14ac:dyDescent="0.25">
      <c r="A11" s="2">
        <v>1.9138755980861202E-2</v>
      </c>
      <c r="B11">
        <v>50.681999999999903</v>
      </c>
      <c r="C11">
        <f>IF(ISBLANK(A11),0,_D+(_A-_D)/(1+POWER(A11/_C,_B)))</f>
        <v>50.654528760537161</v>
      </c>
      <c r="D11">
        <f t="shared" ref="D11:D19" si="0">POWER(C11-B11,2)</f>
        <v>7.5466899761928244E-4</v>
      </c>
      <c r="H11" s="1"/>
    </row>
    <row r="12" spans="1:8" x14ac:dyDescent="0.25">
      <c r="A12" s="2">
        <v>0.105263157894736</v>
      </c>
      <c r="B12">
        <v>50.673999999999999</v>
      </c>
      <c r="C12">
        <f>IF(ISBLANK(A12),0,_D+(_A-_D)/(1+POWER(A12/_C,_B)))</f>
        <v>50.654525648316636</v>
      </c>
      <c r="D12">
        <f t="shared" si="0"/>
        <v>3.792503734873414E-4</v>
      </c>
      <c r="H12" s="1"/>
    </row>
    <row r="13" spans="1:8" x14ac:dyDescent="0.25">
      <c r="A13" s="2">
        <v>0.23923444976076499</v>
      </c>
      <c r="B13">
        <v>50.657999999999902</v>
      </c>
      <c r="C13">
        <f>IF(ISBLANK(A13),0,_D+(_A-_D)/(1+POWER(A13/_C,_B)))</f>
        <v>50.653682928113923</v>
      </c>
      <c r="D13">
        <f t="shared" si="0"/>
        <v>1.8637109668705162E-5</v>
      </c>
      <c r="H13" s="1"/>
    </row>
    <row r="14" spans="1:8" x14ac:dyDescent="0.25">
      <c r="A14" s="2">
        <v>0.36363636363636298</v>
      </c>
      <c r="B14">
        <v>50.622999999999898</v>
      </c>
      <c r="C14">
        <f>IF(ISBLANK(A14),0,_D+(_A-_D)/(1+POWER(A14/_C,_B)))</f>
        <v>50.639919803518204</v>
      </c>
      <c r="D14">
        <f t="shared" ref="D14:D24" si="1">POWER(C14-B14,2)</f>
        <v>2.8627975109807329E-4</v>
      </c>
      <c r="H14" s="1"/>
    </row>
    <row r="15" spans="1:8" x14ac:dyDescent="0.25">
      <c r="A15" s="2">
        <v>0.42105263157894701</v>
      </c>
      <c r="B15">
        <v>50.580999999999896</v>
      </c>
      <c r="C15">
        <f>IF(ISBLANK(A15),0,_D+(_A-_D)/(1+POWER(A15/_C,_B)))</f>
        <v>50.615476442121121</v>
      </c>
      <c r="D15">
        <f t="shared" si="1"/>
        <v>1.1886250613381561E-3</v>
      </c>
      <c r="H15" s="1"/>
    </row>
    <row r="16" spans="1:8" x14ac:dyDescent="0.25">
      <c r="A16" s="2">
        <v>0.46411483253588498</v>
      </c>
      <c r="B16">
        <v>50.538999999999902</v>
      </c>
      <c r="C16">
        <f>IF(ISBLANK(A16),0,_D+(_A-_D)/(1+POWER(A16/_C,_B)))</f>
        <v>50.580543129138263</v>
      </c>
      <c r="D16">
        <f t="shared" si="1"/>
        <v>1.7258315786065574E-3</v>
      </c>
      <c r="H16" s="1"/>
    </row>
    <row r="17" spans="1:8" x14ac:dyDescent="0.25">
      <c r="A17" s="2">
        <v>0.52631578947368396</v>
      </c>
      <c r="B17">
        <v>50.461999999999897</v>
      </c>
      <c r="C17">
        <f>IF(ISBLANK(A17),0,_D+(_A-_D)/(1+POWER(A17/_C,_B)))</f>
        <v>50.491574295022247</v>
      </c>
      <c r="D17">
        <f t="shared" si="1"/>
        <v>8.7463892606898849E-4</v>
      </c>
      <c r="H17" s="1"/>
    </row>
    <row r="18" spans="1:8" x14ac:dyDescent="0.25">
      <c r="A18" s="2">
        <v>0.602870813397129</v>
      </c>
      <c r="B18">
        <v>50.34</v>
      </c>
      <c r="C18">
        <f>IF(ISBLANK(A18),0,_D+(_A-_D)/(1+POWER(A18/_C,_B)))</f>
        <v>50.304616627082346</v>
      </c>
      <c r="D18">
        <f t="shared" si="1"/>
        <v>1.2519830790299928E-3</v>
      </c>
      <c r="H18" s="1"/>
    </row>
    <row r="19" spans="1:8" x14ac:dyDescent="0.25">
      <c r="A19" s="2">
        <v>0.68899521531100405</v>
      </c>
      <c r="B19">
        <v>50.09</v>
      </c>
      <c r="C19">
        <f>IF(ISBLANK(A19),0,_D+(_A-_D)/(1+POWER(A19/_C,_B)))</f>
        <v>50.019155844334179</v>
      </c>
      <c r="D19">
        <f t="shared" si="1"/>
        <v>5.0188943920035541E-3</v>
      </c>
      <c r="H19" s="1"/>
    </row>
    <row r="20" spans="1:8" x14ac:dyDescent="0.25">
      <c r="A20" s="2">
        <v>0.72727272727272696</v>
      </c>
      <c r="B20">
        <v>49.835000000000001</v>
      </c>
      <c r="C20">
        <f>IF(ISBLANK(A20),0,_D+(_A-_D)/(1+POWER(A20/_C,_B)))</f>
        <v>49.88978625402887</v>
      </c>
      <c r="D20">
        <f t="shared" si="1"/>
        <v>3.0015336305157705E-3</v>
      </c>
    </row>
    <row r="21" spans="1:8" x14ac:dyDescent="0.25">
      <c r="A21" s="2">
        <v>0.81339712918660201</v>
      </c>
      <c r="B21">
        <v>49.633000000000003</v>
      </c>
      <c r="C21">
        <f>IF(ISBLANK(A21),0,_D+(_A-_D)/(1+POWER(A21/_C,_B)))</f>
        <v>49.643465936849829</v>
      </c>
      <c r="D21">
        <f t="shared" si="1"/>
        <v>1.0953583414454802E-4</v>
      </c>
    </row>
    <row r="22" spans="1:8" x14ac:dyDescent="0.25">
      <c r="A22">
        <v>0.88038277511961704</v>
      </c>
      <c r="B22">
        <v>49.481999999999999</v>
      </c>
      <c r="C22">
        <f>IF(ISBLANK(A22),0,_D+(_A-_D)/(1+POWER(A22/_C,_B)))</f>
        <v>49.509229532306399</v>
      </c>
      <c r="D22">
        <f t="shared" si="1"/>
        <v>7.4144742962528229E-4</v>
      </c>
    </row>
    <row r="23" spans="1:8" x14ac:dyDescent="0.25">
      <c r="A23">
        <v>0.93301435406698496</v>
      </c>
      <c r="B23">
        <v>49.4269999999999</v>
      </c>
      <c r="C23">
        <f>IF(ISBLANK(A23),0,_D+(_A-_D)/(1+POWER(A23/_C,_B)))</f>
        <v>49.435294422396581</v>
      </c>
      <c r="D23">
        <f t="shared" si="1"/>
        <v>6.879744289455584E-5</v>
      </c>
    </row>
    <row r="24" spans="1:8" x14ac:dyDescent="0.25">
      <c r="A24">
        <v>1</v>
      </c>
      <c r="B24">
        <v>49.406999999999996</v>
      </c>
      <c r="C24">
        <f>IF(ISBLANK(A24),0,_D+(_A-_D)/(1+POWER(A24/_C,_B)))</f>
        <v>49.371073513231082</v>
      </c>
      <c r="D24">
        <f t="shared" si="1"/>
        <v>1.2907124515570143E-3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_A</vt:lpstr>
      <vt:lpstr>_B</vt:lpstr>
      <vt:lpstr>_C</vt:lpstr>
      <vt:lpstr>_D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Ian</cp:lastModifiedBy>
  <dcterms:created xsi:type="dcterms:W3CDTF">2018-01-23T08:58:16Z</dcterms:created>
  <dcterms:modified xsi:type="dcterms:W3CDTF">2018-01-23T10:36:08Z</dcterms:modified>
</cp:coreProperties>
</file>