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FLINDERS\FLINDERS-EQUIPMENT AND SOFTWARE\Oxygen Isotope Transformations\"/>
    </mc:Choice>
  </mc:AlternateContent>
  <xr:revisionPtr revIDLastSave="0" documentId="13_ncr:1_{37A44FB3-5932-4B7F-92B6-7D8D21A7CD8C}" xr6:coauthVersionLast="44" xr6:coauthVersionMax="44" xr10:uidLastSave="{00000000-0000-0000-0000-000000000000}"/>
  <bookViews>
    <workbookView xWindow="-10875" yWindow="-15930" windowWidth="25440" windowHeight="15390" activeTab="1" xr2:uid="{00000000-000D-0000-FFFF-FFFF00000000}"/>
  </bookViews>
  <sheets>
    <sheet name="Calculations" sheetId="1" r:id="rId1"/>
    <sheet name="Instructions" sheetId="3" r:id="rId2"/>
    <sheet name="Referenc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E2" i="1" l="1"/>
  <c r="G2" i="1" s="1"/>
  <c r="F2" i="1" l="1"/>
  <c r="H2" i="1" s="1"/>
</calcChain>
</file>

<file path=xl/sharedStrings.xml><?xml version="1.0" encoding="utf-8"?>
<sst xmlns="http://schemas.openxmlformats.org/spreadsheetml/2006/main" count="16" uniqueCount="16">
  <si>
    <t>sample</t>
  </si>
  <si>
    <t>Conversion to water d18O using equation 3 from D'Angela and Longinelli 1990 (equation for bovids)</t>
  </si>
  <si>
    <r>
      <rPr>
        <b/>
        <sz val="11"/>
        <color theme="1"/>
        <rFont val="Calibri"/>
        <family val="2"/>
      </rPr>
      <t>Values in δ</t>
    </r>
    <r>
      <rPr>
        <b/>
        <vertAlign val="superscript"/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O (PDB)</t>
    </r>
  </si>
  <si>
    <t>Error (remains the same)</t>
  </si>
  <si>
    <r>
      <t>Conversion from δ</t>
    </r>
    <r>
      <rPr>
        <b/>
        <vertAlign val="superscript"/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 xml:space="preserve">O </t>
    </r>
    <r>
      <rPr>
        <b/>
        <vertAlign val="subscript"/>
        <sz val="11"/>
        <color theme="1"/>
        <rFont val="Calibri"/>
        <family val="2"/>
        <scheme val="minor"/>
      </rPr>
      <t>(PDB)</t>
    </r>
    <r>
      <rPr>
        <b/>
        <sz val="11"/>
        <color theme="1"/>
        <rFont val="Calibri"/>
        <family val="2"/>
        <scheme val="minor"/>
      </rPr>
      <t xml:space="preserve"> to δ</t>
    </r>
    <r>
      <rPr>
        <b/>
        <vertAlign val="superscript"/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 xml:space="preserve"> (VSMOW)</t>
    </r>
    <r>
      <rPr>
        <b/>
        <sz val="11"/>
        <color theme="1"/>
        <rFont val="Calibri"/>
        <family val="2"/>
        <scheme val="minor"/>
      </rPr>
      <t xml:space="preserve"> using equation 1 from Lightfoot and O'Connell 2016</t>
    </r>
  </si>
  <si>
    <r>
      <t>Conversion from δ</t>
    </r>
    <r>
      <rPr>
        <b/>
        <vertAlign val="superscript"/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 xml:space="preserve">O </t>
    </r>
    <r>
      <rPr>
        <b/>
        <vertAlign val="subscript"/>
        <sz val="11"/>
        <color theme="1"/>
        <rFont val="Calibri"/>
        <family val="2"/>
        <scheme val="minor"/>
      </rPr>
      <t>carbonate(VSMOW)</t>
    </r>
    <r>
      <rPr>
        <b/>
        <sz val="11"/>
        <color theme="1"/>
        <rFont val="Calibri"/>
        <family val="2"/>
        <scheme val="minor"/>
      </rPr>
      <t xml:space="preserve"> to δ</t>
    </r>
    <r>
      <rPr>
        <b/>
        <vertAlign val="superscript"/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 xml:space="preserve">O </t>
    </r>
    <r>
      <rPr>
        <b/>
        <vertAlign val="subscript"/>
        <sz val="11"/>
        <color theme="1"/>
        <rFont val="Calibri"/>
        <family val="2"/>
        <scheme val="minor"/>
      </rPr>
      <t>water(VSMOW)</t>
    </r>
    <r>
      <rPr>
        <b/>
        <sz val="11"/>
        <color theme="1"/>
        <rFont val="Calibri"/>
        <family val="2"/>
        <scheme val="minor"/>
      </rPr>
      <t xml:space="preserve"> using modified Daux et al Eq 4 in Chenery et al 2012 (equation for humans)</t>
    </r>
  </si>
  <si>
    <r>
      <t>Conversion from δ</t>
    </r>
    <r>
      <rPr>
        <b/>
        <vertAlign val="superscript"/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Carbonate (VSOW)</t>
    </r>
    <r>
      <rPr>
        <b/>
        <sz val="11"/>
        <color theme="1"/>
        <rFont val="Calibri"/>
        <family val="2"/>
        <scheme val="minor"/>
      </rPr>
      <t xml:space="preserve"> to δ</t>
    </r>
    <r>
      <rPr>
        <b/>
        <vertAlign val="superscript"/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Phosphate (VSMOW)</t>
    </r>
    <r>
      <rPr>
        <b/>
        <sz val="11"/>
        <color theme="1"/>
        <rFont val="Calibri"/>
        <family val="2"/>
        <scheme val="minor"/>
      </rPr>
      <t xml:space="preserve"> using equation 2 from Lightfoot and O'Connoll 2016</t>
    </r>
  </si>
  <si>
    <t>References</t>
  </si>
  <si>
    <t>Lightfoot, E., &amp; O’Connell, T. C. (2016). On the Use of Biomineral Oxygen Isotope Data to Identify Human Migrants in the Archaeological Record: Intra-Sample Variation, Statistical Methods and Geographical Considerations. PLoS ONE, 11.</t>
  </si>
  <si>
    <t>Daux, V., Lécuyer, C., Héran, M.-A., Amiot, R., Simon, L., Fourel, F., Martineau, F., Lynnerup, N., Reychler, H., &amp; Escarguel, G. (2008). Oxygen isotope fractionation between human phosphate and water revisited. Journal of Human Evolution, 55, 1138–1147.</t>
  </si>
  <si>
    <t>Chenery, C. A., Pashley, V., Lamb, A. L., Sloane, H. J., &amp; Evans, J. A. (2012). The oxygen isotope relationship between the phosphate and structural carbonate fractions of human bioapatite: Relationship between phosphate and structural carbonate δ18O in human enamel. Rapid Communications in Mass Spectrometry, 26, 309–319.</t>
  </si>
  <si>
    <t>D’Angela, D., &amp; Longinelli, A. (1990). Oxygen isotopes in living mammal’s bone phosphate: Further results. Chemical Geology: Isotope Geoscience section, 86, 75–82.</t>
  </si>
  <si>
    <t>Humidity (%)</t>
  </si>
  <si>
    <t>Calculation of δ18OP(SMOW) from Humidity for macropods using a modified version of the equation articulated in Figure 3 in Ayliffe and Chivas 1990</t>
  </si>
  <si>
    <t>Ayliffe, L. K., &amp; Chivas, A. R. (1990). Oxygen isotope composition of the bone phosphate of Australian kangaroos: Potential as a palaeoenvironmental recorder. Geochimica et Cosmochimica Acta, 54, 2603–2609.</t>
  </si>
  <si>
    <t>Enter or paste values into the marked cells to undertake the conversions listed in the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</si>
</sst>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0" fillId="0" borderId="0" xfId="0" applyAlignment="1">
      <alignment horizontal="left" vertical="center" indent="2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E20" sqref="E20"/>
    </sheetView>
  </sheetViews>
  <sheetFormatPr defaultRowHeight="14.4" x14ac:dyDescent="0.3"/>
  <cols>
    <col min="1" max="2" width="21.109375" style="1" customWidth="1"/>
    <col min="3" max="3" width="25.77734375" style="2" customWidth="1"/>
    <col min="4" max="4" width="28.6640625" style="2" customWidth="1"/>
    <col min="5" max="5" width="36.44140625" style="2" customWidth="1"/>
    <col min="6" max="6" width="28.6640625" style="2" customWidth="1"/>
    <col min="7" max="7" width="74.33203125" style="2" customWidth="1"/>
    <col min="8" max="8" width="53.109375" style="2" customWidth="1"/>
    <col min="9" max="9" width="27.6640625" style="3" customWidth="1"/>
    <col min="10" max="10" width="28.6640625" customWidth="1"/>
    <col min="11" max="11" width="27.109375" style="3" customWidth="1"/>
  </cols>
  <sheetData>
    <row r="1" spans="1:11" ht="16.8" x14ac:dyDescent="0.35">
      <c r="A1" s="6" t="s">
        <v>0</v>
      </c>
      <c r="B1" s="6" t="s">
        <v>12</v>
      </c>
      <c r="C1" s="7" t="s">
        <v>2</v>
      </c>
      <c r="D1" s="7" t="s">
        <v>3</v>
      </c>
      <c r="E1" s="7" t="s">
        <v>4</v>
      </c>
      <c r="F1" s="8" t="s">
        <v>6</v>
      </c>
      <c r="G1" s="7" t="s">
        <v>5</v>
      </c>
      <c r="H1" s="7" t="s">
        <v>1</v>
      </c>
      <c r="I1" s="8" t="s">
        <v>13</v>
      </c>
      <c r="J1" s="5"/>
      <c r="K1" s="4"/>
    </row>
    <row r="2" spans="1:11" x14ac:dyDescent="0.3">
      <c r="A2" s="10"/>
      <c r="B2" s="10"/>
      <c r="C2" s="11"/>
      <c r="D2" s="11"/>
      <c r="E2" s="3">
        <f>1.03091*C2+30.91</f>
        <v>30.91</v>
      </c>
      <c r="F2" s="3">
        <f>1.0322*+E2-9.6849</f>
        <v>22.220402</v>
      </c>
      <c r="G2" s="2">
        <f>1.786*E2-54.005</f>
        <v>1.2002600000000001</v>
      </c>
      <c r="H2" s="2">
        <f>-24.6534+0.99*+F2</f>
        <v>-2.6552020200000008</v>
      </c>
      <c r="I2">
        <f>+(+B2-128)/-2.9</f>
        <v>44.137931034482762</v>
      </c>
    </row>
    <row r="14" spans="1:11" hidden="1" x14ac:dyDescent="0.3"/>
    <row r="15" spans="1:11" hidden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FCE3-1B09-4679-A010-B71F8A3297B1}">
  <dimension ref="A1"/>
  <sheetViews>
    <sheetView tabSelected="1" workbookViewId="0">
      <selection activeCell="D2" sqref="D2"/>
    </sheetView>
  </sheetViews>
  <sheetFormatPr defaultRowHeight="14.4" x14ac:dyDescent="0.3"/>
  <sheetData>
    <row r="1" spans="1:1" x14ac:dyDescent="0.3">
      <c r="A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8507-265D-4F83-A4A3-093BBFCA9696}">
  <dimension ref="A1:A6"/>
  <sheetViews>
    <sheetView workbookViewId="0">
      <selection activeCell="H17" sqref="H17"/>
    </sheetView>
  </sheetViews>
  <sheetFormatPr defaultRowHeight="14.4" x14ac:dyDescent="0.3"/>
  <sheetData>
    <row r="1" spans="1:1" x14ac:dyDescent="0.3">
      <c r="A1" s="5" t="s">
        <v>7</v>
      </c>
    </row>
    <row r="2" spans="1:1" x14ac:dyDescent="0.3">
      <c r="A2" s="9" t="s">
        <v>14</v>
      </c>
    </row>
    <row r="3" spans="1:1" x14ac:dyDescent="0.3">
      <c r="A3" s="9" t="s">
        <v>10</v>
      </c>
    </row>
    <row r="4" spans="1:1" x14ac:dyDescent="0.3">
      <c r="A4" s="9" t="s">
        <v>9</v>
      </c>
    </row>
    <row r="5" spans="1:1" x14ac:dyDescent="0.3">
      <c r="A5" s="9" t="s">
        <v>11</v>
      </c>
    </row>
    <row r="6" spans="1:1" x14ac:dyDescent="0.3">
      <c r="A6" s="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Instructions</vt:lpstr>
      <vt:lpstr>References</vt:lpstr>
    </vt:vector>
  </TitlesOfParts>
  <Company>The 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Rollog</dc:creator>
  <cp:lastModifiedBy>Ian Moffat</cp:lastModifiedBy>
  <dcterms:created xsi:type="dcterms:W3CDTF">2018-05-18T05:19:42Z</dcterms:created>
  <dcterms:modified xsi:type="dcterms:W3CDTF">2020-06-09T08:30:57Z</dcterms:modified>
</cp:coreProperties>
</file>