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e\OneDrive\Documents\Maddy UNI\Techlauncher\"/>
    </mc:Choice>
  </mc:AlternateContent>
  <xr:revisionPtr revIDLastSave="0" documentId="13_ncr:1_{25CBC7B7-F36D-4C67-A05B-975130D1707F}" xr6:coauthVersionLast="47" xr6:coauthVersionMax="47" xr10:uidLastSave="{00000000-0000-0000-0000-000000000000}"/>
  <bookViews>
    <workbookView xWindow="3072" yWindow="2916" windowWidth="30960" windowHeight="12012" xr2:uid="{1C7A58D7-4E6D-4B99-A39A-FCECED6FF1E1}"/>
  </bookViews>
  <sheets>
    <sheet name="Semester 2" sheetId="2" r:id="rId1"/>
    <sheet name="Semester 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2" l="1"/>
  <c r="K18" i="2"/>
  <c r="J1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2" i="2"/>
  <c r="I18" i="2"/>
  <c r="H18" i="2"/>
  <c r="G18" i="2"/>
  <c r="F18" i="2"/>
  <c r="E18" i="2"/>
  <c r="D18" i="2"/>
  <c r="C18" i="2"/>
  <c r="D19" i="2"/>
  <c r="E19" i="2" s="1"/>
  <c r="F19" i="2" s="1"/>
  <c r="G19" i="2" s="1"/>
  <c r="H19" i="2" s="1"/>
  <c r="I19" i="2" s="1"/>
  <c r="J19" i="2" s="1"/>
  <c r="K19" i="2" s="1"/>
  <c r="L19" i="2" s="1"/>
  <c r="C19" i="2"/>
  <c r="B18" i="2"/>
  <c r="H37" i="1"/>
  <c r="I37" i="1" s="1"/>
  <c r="F37" i="1"/>
  <c r="G37" i="1" s="1"/>
  <c r="E37" i="1"/>
  <c r="D37" i="1"/>
  <c r="C37" i="1"/>
  <c r="B36" i="1"/>
  <c r="C36" i="1" s="1"/>
  <c r="D36" i="1" s="1"/>
  <c r="E36" i="1" s="1"/>
  <c r="F36" i="1" s="1"/>
  <c r="G36" i="1" s="1"/>
  <c r="H36" i="1" s="1"/>
  <c r="I36" i="1" s="1"/>
  <c r="J36" i="1" s="1"/>
</calcChain>
</file>

<file path=xl/sharedStrings.xml><?xml version="1.0" encoding="utf-8"?>
<sst xmlns="http://schemas.openxmlformats.org/spreadsheetml/2006/main" count="73" uniqueCount="62">
  <si>
    <t>User Story</t>
  </si>
  <si>
    <t>1.1.1. As a user, I want to detect and access the magnometer so that I can gather magnetic field data</t>
  </si>
  <si>
    <t>1.1.2. As a user, I want to detect and access the accelerometer so that I can gather acceleration data</t>
  </si>
  <si>
    <t>1.1.3. As a user, I want to detect and access the gyroscope so that I can gather orientation and angular velocity data</t>
  </si>
  <si>
    <t>1.1.4. As a user, I want to detect and access the microphone so that I can gather audio</t>
  </si>
  <si>
    <t>1.1.5.As a user, I want to detect and access the barometer so that I can gather pressure</t>
  </si>
  <si>
    <t>1.1.6. As a user, I want to detect and access the camera so that I can gather visual data</t>
  </si>
  <si>
    <t>1.1.7. As a user, I want a list of available sensors on my device so that I can pick which I want data collected from</t>
  </si>
  <si>
    <t>1.1.8. As a user I want to pick which sensors collect data so that I can tailor the collected data to my experiment</t>
  </si>
  <si>
    <t>1.2.1. As a user I want to collect direction from the magnetometer so that I have this data for my experiment</t>
  </si>
  <si>
    <t>1.2.2. As a user I want to collect acceleration from the accelerometer so that I have this data for my experiment</t>
  </si>
  <si>
    <t>1.2.3. As a user I want to collect rate of rotation from the gyroscope so that I have this data for my experiment</t>
  </si>
  <si>
    <t>1.2.4. As a user I want to collect pressure from the barometer so that I have this data for my experiment</t>
  </si>
  <si>
    <t>1.2.5. As a user I want to collect sound from the microphone so that I have this data for my experiment</t>
  </si>
  <si>
    <t>1.2.6. As a user I want to collect video from the camera so that I have this data for my experiment</t>
  </si>
  <si>
    <t>1.2.7. As a user I want to only collect data from selected sensors so that I can tailor the collected data to my experiment</t>
  </si>
  <si>
    <t>2.1.1. As a user I want to label data from a list of labels so that I can keep track of which data relates to different aspects of my experiment</t>
  </si>
  <si>
    <t>2.1.2. As a user I want to label data with a new label so that I can tailor the labels to my experiment</t>
  </si>
  <si>
    <t>2.2.1. As a user I want to generate and update a graph for magnetometer direction in real-time so that I can view my collected data</t>
  </si>
  <si>
    <t>2.2.2. As a user I want to generate and update a graph for acceleration in real-time so that I can view my collected data</t>
  </si>
  <si>
    <t>2.2.3. As a user I want to generate and update a graph for gyroscope rate of rotation data in real-time so that I can view my collected data</t>
  </si>
  <si>
    <t>2.2.4. As a user I want to generate and update a graph for barometer pressure in real-time so that I can view my collected data</t>
  </si>
  <si>
    <t>2.2.5. As a user I want to generate and update a graph for microphone data in real-time so that I can view my collected data</t>
  </si>
  <si>
    <t>2.2.6. As a user I only want to generate graphs for selected sensors so that I don't wast space with empty graphs</t>
  </si>
  <si>
    <t>3.1.1. As a user I want to store the collected magnetometer direction so that I can use it later</t>
  </si>
  <si>
    <t>3.1.2. As a user I want to store the collected acceleration data so that I can use it later</t>
  </si>
  <si>
    <t>3.1.3. As a user I want to store the collected rate of rotation data so that I can use it later</t>
  </si>
  <si>
    <t>3.1.4. As a user I want to store the collected pressure data so that I can use it later</t>
  </si>
  <si>
    <t>3.1.5. As a user I want to store the collected audio data so that I can use it later</t>
  </si>
  <si>
    <t>3.1.6. As a user I want to store the collected videos so that I can use them later</t>
  </si>
  <si>
    <t>3.1.7. As a user I only want to store data for selected sensors so that I don't have any unnecessary datasets</t>
  </si>
  <si>
    <t>3.2.1. As a user I want to generate a CSV file with data that can be stored in this format so that I can export my data</t>
  </si>
  <si>
    <t>3.2.2. As a user I want to export a CSV file with data that can be stored in this format so that I can have my data on other devices</t>
  </si>
  <si>
    <t>3.2.3. As a user I want to export data that can't be stored in a CSV file so that I can have ALL my data on other devices</t>
  </si>
  <si>
    <t>Estimated work remaining</t>
  </si>
  <si>
    <t>Actual work remaining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</si>
  <si>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</si>
  <si>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</si>
  <si>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</si>
  <si>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</si>
  <si>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</si>
  <si>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</si>
  <si>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</si>
  <si>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</si>
  <si>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Start</t>
  </si>
  <si>
    <t>3.2.4. As a user, I want to delete data that I have exported, so that my device storage doesn't fill up with data once I have finished using it</t>
  </si>
  <si>
    <t>4.1.1. As a developer, I want to obtain ethical clearance so that I can test the application with disabled individuals</t>
  </si>
  <si>
    <t>4.1.3. As a product owner, I want an apk, so that I can test the android app myself</t>
  </si>
  <si>
    <t>4.1.4. As a product owner, I want an ipa so that I can test the iOS app myself</t>
  </si>
  <si>
    <t>Sprint 9</t>
  </si>
  <si>
    <t>Sprint 10</t>
  </si>
  <si>
    <t>Ideal work remaining</t>
  </si>
  <si>
    <t>4.1.2. As a developer, I want to test the application so that I can optimize the usability of the application</t>
  </si>
  <si>
    <t>1.1.8. As a user, I want to detect and access the magnometer so that I can gather magnetic field data</t>
  </si>
  <si>
    <t>1.1.9. As a user, I want to detect and access the GPS so that I can gather latitude and longitude data</t>
  </si>
  <si>
    <t>1.1.10. As a user, I want microphone data to be collected without lag in real time so that all my data can be collected in unison</t>
  </si>
  <si>
    <t>1.2.7. As a user I want to collect direction from the magnetometer so that I have this data for my experiment</t>
  </si>
  <si>
    <t>1.2.8. As a user I want to collect latitude and longitude from the GPS so that I have this data for my experiment</t>
  </si>
  <si>
    <t>2.2.6. As a user I want to generate and update a graph for magnetometer direction in real-time so that I can view my collected data</t>
  </si>
  <si>
    <t>2.2.7. As a user I want to generate and update a graph for GPS latitude and longitude data in real-time so that I can view my collected data</t>
  </si>
  <si>
    <t>3.1.7. As a user I want to store the collected magnetometer direction so that I can use it later</t>
  </si>
  <si>
    <t>3.1.8. As a user I want to store the collected GPS latitude and longitude data, so that I can use it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</si>
</sst>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A1A1A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Sensible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Ideal work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'Semester 2'!$B$1:$L$1</c:f>
              <c:strCache>
                <c:ptCount val="11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  <c:pt idx="9">
                  <c:v>Sprint 9</c:v>
                </c:pt>
                <c:pt idx="10">
                  <c:v>Sprint 10</c:v>
                </c:pt>
              </c:strCache>
            </c:strRef>
          </c:cat>
          <c:val>
            <c:numRef>
              <c:f>'Semester 2'!$B$19:$L$19</c:f>
              <c:numCache>
                <c:formatCode>General</c:formatCode>
                <c:ptCount val="11"/>
                <c:pt idx="0">
                  <c:v>182</c:v>
                </c:pt>
                <c:pt idx="1">
                  <c:v>163.80000000000001</c:v>
                </c:pt>
                <c:pt idx="2">
                  <c:v>145.60000000000002</c:v>
                </c:pt>
                <c:pt idx="3">
                  <c:v>127.40000000000002</c:v>
                </c:pt>
                <c:pt idx="4">
                  <c:v>109.20000000000002</c:v>
                </c:pt>
                <c:pt idx="5">
                  <c:v>91.000000000000014</c:v>
                </c:pt>
                <c:pt idx="6">
                  <c:v>72.800000000000011</c:v>
                </c:pt>
                <c:pt idx="7">
                  <c:v>54.600000000000009</c:v>
                </c:pt>
                <c:pt idx="8">
                  <c:v>36.400000000000006</c:v>
                </c:pt>
                <c:pt idx="9">
                  <c:v>18.200000000000006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0-4C7D-A920-8F630EB03D2C}"/>
            </c:ext>
          </c:extLst>
        </c:ser>
        <c:ser>
          <c:idx val="0"/>
          <c:order val="1"/>
          <c:tx>
            <c:v>Actual work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'Semester 2'!$B$1:$L$1</c:f>
              <c:strCache>
                <c:ptCount val="11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  <c:pt idx="9">
                  <c:v>Sprint 9</c:v>
                </c:pt>
                <c:pt idx="10">
                  <c:v>Sprint 10</c:v>
                </c:pt>
              </c:strCache>
            </c:strRef>
          </c:cat>
          <c:val>
            <c:numRef>
              <c:f>'Semester 2'!$B$18:$L$18</c:f>
              <c:numCache>
                <c:formatCode>General</c:formatCode>
                <c:ptCount val="11"/>
                <c:pt idx="0">
                  <c:v>182</c:v>
                </c:pt>
                <c:pt idx="1">
                  <c:v>166</c:v>
                </c:pt>
                <c:pt idx="2">
                  <c:v>144</c:v>
                </c:pt>
                <c:pt idx="3">
                  <c:v>116</c:v>
                </c:pt>
                <c:pt idx="4">
                  <c:v>88</c:v>
                </c:pt>
                <c:pt idx="5">
                  <c:v>80</c:v>
                </c:pt>
                <c:pt idx="6">
                  <c:v>64</c:v>
                </c:pt>
                <c:pt idx="7">
                  <c:v>48</c:v>
                </c:pt>
                <c:pt idx="8">
                  <c:v>33</c:v>
                </c:pt>
                <c:pt idx="9">
                  <c:v>16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F0-4C7D-A920-8F630EB0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37856"/>
        <c:axId val="221238688"/>
      </c:lineChart>
      <c:catAx>
        <c:axId val="2212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38688"/>
        <c:crosses val="autoZero"/>
        <c:auto val="1"/>
        <c:lblAlgn val="ctr"/>
        <c:lblOffset val="100"/>
        <c:noMultiLvlLbl val="0"/>
      </c:catAx>
      <c:valAx>
        <c:axId val="2212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Sensible</a:t>
            </a:r>
            <a:r>
              <a:rPr lang="en-AU" baseline="0"/>
              <a:t> Burndown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'Semester 1'!$A$36</c:f>
              <c:strCache>
                <c:ptCount val="1"/>
                <c:pt idx="0">
                  <c:v>Estimated work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'Semester 1'!$B$1:$J$1</c:f>
              <c:strCache>
                <c:ptCount val="9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</c:strCache>
            </c:strRef>
          </c:cat>
          <c:val>
            <c:numRef>
              <c:f>'Semester 1'!$B$36:$J$36</c:f>
              <c:numCache>
                <c:formatCode>General</c:formatCode>
                <c:ptCount val="9"/>
                <c:pt idx="0">
                  <c:v>342</c:v>
                </c:pt>
                <c:pt idx="1">
                  <c:v>299.25</c:v>
                </c:pt>
                <c:pt idx="2">
                  <c:v>256.5</c:v>
                </c:pt>
                <c:pt idx="3">
                  <c:v>213.75</c:v>
                </c:pt>
                <c:pt idx="4">
                  <c:v>171</c:v>
                </c:pt>
                <c:pt idx="5">
                  <c:v>128.25</c:v>
                </c:pt>
                <c:pt idx="6">
                  <c:v>85.5</c:v>
                </c:pt>
                <c:pt idx="7">
                  <c:v>42.75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F-4543-B9C8-49BC8F764E66}"/>
            </c:ext>
          </c:extLst>
        </c:ser>
        <c:ser>
          <c:idx val="1"/>
          <c:order val="1"/>
          <c:tx>
            <c:strRef>
              <c:f>'Semester 1'!$A$37</c:f>
              <c:strCache>
                <c:ptCount val="1"/>
                <c:pt idx="0">
                  <c:v>Actual work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'Semester 1'!$B$1:$J$1</c:f>
              <c:strCache>
                <c:ptCount val="9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</c:strCache>
            </c:strRef>
          </c:cat>
          <c:val>
            <c:numRef>
              <c:f>'Semester 1'!$B$37:$J$37</c:f>
              <c:numCache>
                <c:formatCode>General</c:formatCode>
                <c:ptCount val="9"/>
                <c:pt idx="0">
                  <c:v>342</c:v>
                </c:pt>
                <c:pt idx="1">
                  <c:v>300</c:v>
                </c:pt>
                <c:pt idx="2">
                  <c:v>278</c:v>
                </c:pt>
                <c:pt idx="3">
                  <c:v>252</c:v>
                </c:pt>
                <c:pt idx="4">
                  <c:v>223</c:v>
                </c:pt>
                <c:pt idx="5">
                  <c:v>180</c:v>
                </c:pt>
                <c:pt idx="6">
                  <c:v>108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2F-4543-B9C8-49BC8F764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264224"/>
        <c:axId val="552266720"/>
      </c:lineChart>
      <c:catAx>
        <c:axId val="5522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6720"/>
        <c:crosses val="autoZero"/>
        <c:auto val="0"/>
        <c:lblAlgn val="ctr"/>
        <c:lblOffset val="100"/>
        <c:noMultiLvlLbl val="0"/>
      </c:catAx>
      <c:valAx>
        <c:axId val="5522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195163</xdr:colOff>
      <xdr:row>4</xdr:row>
      <xdr:rowOff>138287</xdr:rowOff>
    </xdr:from>
    <xdr:to>
      <xdr:col>25</xdr:col>
      <xdr:colOff>373528</xdr:colOff>
      <xdr:row>25</xdr:row>
      <xdr:rowOff>62253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BF2B69-DDAA-4DC8-A972-C8CAAB024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18457</xdr:colOff>
      <xdr:row>2</xdr:row>
      <xdr:rowOff>10562</xdr:rowOff>
    </xdr:from>
    <xdr:to>
      <xdr:col>30</xdr:col>
      <xdr:colOff>0</xdr:colOff>
      <xdr:row>35</xdr:row>
      <xdr:rowOff>175638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C9261F-8125-44FD-A471-C06F7E79D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38B7-E15B-446D-AF9D-70DAFFF397FD}">
  <dimension ref="A1:M34"/>
  <sheetViews>
    <sheetView tabSelected="1" zoomScale="63" workbookViewId="0">
      <selection activeCell="M23" sqref="M23"/>
    </sheetView>
  </sheetViews>
  <sheetFormatPr defaultRowHeight="14.4" x14ac:dyDescent="0.3"/>
  <cols>
    <col min="1" max="1" width="24.88671875" customWidth="1"/>
    <col min="2" max="2" width="6.33203125" customWidth="1"/>
    <col min="3" max="3" width="9.33203125" customWidth="1"/>
    <col min="4" max="4" width="10" customWidth="1"/>
    <col min="5" max="5" width="9.5546875" customWidth="1"/>
    <col min="6" max="7" width="9.88671875" customWidth="1"/>
    <col min="8" max="8" width="9.44140625" customWidth="1"/>
    <col min="9" max="9" width="9.88671875" customWidth="1"/>
    <col min="10" max="11" width="9.5546875" customWidth="1"/>
    <col min="12" max="12" width="10.6640625" customWidth="1"/>
  </cols>
  <sheetData>
    <row r="1" spans="1:13" x14ac:dyDescent="0.3">
      <c r="A1" s="1" t="s">
        <v>0</v>
      </c>
      <c r="B1" s="1" t="s">
        <v>44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49</v>
      </c>
      <c r="L1" s="1" t="s">
        <v>50</v>
      </c>
    </row>
    <row r="2" spans="1:13" x14ac:dyDescent="0.3">
      <c r="A2" s="2" t="s">
        <v>53</v>
      </c>
      <c r="B2">
        <v>8</v>
      </c>
      <c r="C2">
        <v>0</v>
      </c>
      <c r="D2">
        <v>0</v>
      </c>
      <c r="E2">
        <v>0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B2-SUM(C2:L2)</f>
        <v>0</v>
      </c>
    </row>
    <row r="3" spans="1:13" x14ac:dyDescent="0.3">
      <c r="A3" s="2" t="s">
        <v>54</v>
      </c>
      <c r="B3">
        <v>8</v>
      </c>
      <c r="C3">
        <v>0</v>
      </c>
      <c r="D3">
        <v>0</v>
      </c>
      <c r="E3">
        <v>0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 t="shared" ref="M3:M15" si="0">B3-SUM(C3:L3)</f>
        <v>0</v>
      </c>
    </row>
    <row r="4" spans="1:13" x14ac:dyDescent="0.3">
      <c r="A4" s="2" t="s">
        <v>55</v>
      </c>
      <c r="B4">
        <v>13</v>
      </c>
      <c r="C4">
        <v>0</v>
      </c>
      <c r="D4">
        <v>0</v>
      </c>
      <c r="E4">
        <v>8</v>
      </c>
      <c r="F4">
        <v>0</v>
      </c>
      <c r="G4">
        <v>0</v>
      </c>
      <c r="H4">
        <v>0</v>
      </c>
      <c r="I4">
        <v>0</v>
      </c>
      <c r="J4">
        <v>0</v>
      </c>
      <c r="K4">
        <v>5</v>
      </c>
      <c r="L4">
        <v>0</v>
      </c>
      <c r="M4">
        <f t="shared" si="0"/>
        <v>0</v>
      </c>
    </row>
    <row r="5" spans="1:13" x14ac:dyDescent="0.3">
      <c r="A5" s="2" t="s">
        <v>56</v>
      </c>
      <c r="B5">
        <v>8</v>
      </c>
      <c r="C5">
        <v>0</v>
      </c>
      <c r="D5">
        <v>0</v>
      </c>
      <c r="E5">
        <v>0</v>
      </c>
      <c r="F5">
        <v>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0</v>
      </c>
    </row>
    <row r="6" spans="1:13" x14ac:dyDescent="0.3">
      <c r="A6" s="3" t="s">
        <v>57</v>
      </c>
      <c r="B6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8</v>
      </c>
      <c r="I6">
        <v>0</v>
      </c>
      <c r="J6">
        <v>0</v>
      </c>
      <c r="K6">
        <v>0</v>
      </c>
      <c r="L6">
        <v>0</v>
      </c>
      <c r="M6">
        <f t="shared" si="0"/>
        <v>0</v>
      </c>
    </row>
    <row r="7" spans="1:13" x14ac:dyDescent="0.3">
      <c r="A7" s="3" t="s">
        <v>58</v>
      </c>
      <c r="B7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8</v>
      </c>
      <c r="I7">
        <v>0</v>
      </c>
      <c r="J7">
        <v>0</v>
      </c>
      <c r="K7">
        <v>0</v>
      </c>
      <c r="L7">
        <v>0</v>
      </c>
      <c r="M7">
        <f t="shared" si="0"/>
        <v>0</v>
      </c>
    </row>
    <row r="8" spans="1:13" x14ac:dyDescent="0.3">
      <c r="A8" s="3" t="s">
        <v>59</v>
      </c>
      <c r="B8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8</v>
      </c>
      <c r="K8">
        <v>0</v>
      </c>
      <c r="L8">
        <v>0</v>
      </c>
      <c r="M8">
        <f t="shared" si="0"/>
        <v>0</v>
      </c>
    </row>
    <row r="9" spans="1:13" x14ac:dyDescent="0.3">
      <c r="A9" s="3" t="s">
        <v>60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</v>
      </c>
      <c r="J9">
        <v>0</v>
      </c>
      <c r="K9">
        <v>0</v>
      </c>
      <c r="L9">
        <v>0</v>
      </c>
      <c r="M9">
        <f t="shared" si="0"/>
        <v>0</v>
      </c>
    </row>
    <row r="10" spans="1:13" x14ac:dyDescent="0.3">
      <c r="A10" s="3" t="s">
        <v>61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8</v>
      </c>
      <c r="J10">
        <v>0</v>
      </c>
      <c r="K10">
        <v>0</v>
      </c>
      <c r="L10">
        <v>0</v>
      </c>
      <c r="M10">
        <f t="shared" si="0"/>
        <v>0</v>
      </c>
    </row>
    <row r="11" spans="1:13" x14ac:dyDescent="0.3">
      <c r="A11" s="3" t="s">
        <v>45</v>
      </c>
      <c r="B11">
        <v>21</v>
      </c>
      <c r="C11">
        <v>0</v>
      </c>
      <c r="D11">
        <v>18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0</v>
      </c>
      <c r="L11">
        <v>0</v>
      </c>
      <c r="M11">
        <f t="shared" si="0"/>
        <v>0</v>
      </c>
    </row>
    <row r="12" spans="1:13" x14ac:dyDescent="0.3">
      <c r="A12" s="3" t="s">
        <v>46</v>
      </c>
      <c r="B12">
        <v>34</v>
      </c>
      <c r="C12">
        <v>0</v>
      </c>
      <c r="D12">
        <v>4</v>
      </c>
      <c r="E12">
        <v>20</v>
      </c>
      <c r="F12">
        <v>4</v>
      </c>
      <c r="G12">
        <v>4</v>
      </c>
      <c r="H12">
        <v>0</v>
      </c>
      <c r="I12">
        <v>0</v>
      </c>
      <c r="J12">
        <v>2</v>
      </c>
      <c r="K12">
        <v>0</v>
      </c>
      <c r="L12">
        <v>0</v>
      </c>
      <c r="M12">
        <f t="shared" si="0"/>
        <v>0</v>
      </c>
    </row>
    <row r="13" spans="1:13" x14ac:dyDescent="0.3">
      <c r="A13" s="3" t="s">
        <v>52</v>
      </c>
      <c r="B13">
        <v>34</v>
      </c>
      <c r="C13">
        <v>0</v>
      </c>
      <c r="D13">
        <v>0</v>
      </c>
      <c r="E13">
        <v>0</v>
      </c>
      <c r="F13">
        <v>0</v>
      </c>
      <c r="G13">
        <v>4</v>
      </c>
      <c r="H13">
        <v>0</v>
      </c>
      <c r="I13">
        <v>0</v>
      </c>
      <c r="J13">
        <v>2</v>
      </c>
      <c r="K13">
        <v>12</v>
      </c>
      <c r="L13">
        <v>16</v>
      </c>
      <c r="M13">
        <f t="shared" si="0"/>
        <v>0</v>
      </c>
    </row>
    <row r="14" spans="1:13" x14ac:dyDescent="0.3">
      <c r="A14" s="3" t="s">
        <v>47</v>
      </c>
      <c r="B14">
        <v>8</v>
      </c>
      <c r="C14">
        <v>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 t="shared" si="0"/>
        <v>0</v>
      </c>
    </row>
    <row r="15" spans="1:13" x14ac:dyDescent="0.3">
      <c r="A15" s="3" t="s">
        <v>48</v>
      </c>
      <c r="B15">
        <v>8</v>
      </c>
      <c r="C15">
        <v>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si="0"/>
        <v>0</v>
      </c>
    </row>
    <row r="16" spans="1:13" x14ac:dyDescent="0.3">
      <c r="A16" s="2"/>
    </row>
    <row r="17" spans="1:12" x14ac:dyDescent="0.3">
      <c r="A17" s="2"/>
    </row>
    <row r="18" spans="1:12" x14ac:dyDescent="0.3">
      <c r="A18" s="1" t="s">
        <v>35</v>
      </c>
      <c r="B18">
        <f>SUM(B2:B15)</f>
        <v>182</v>
      </c>
      <c r="C18">
        <f t="shared" ref="C18:L18" si="1">B18-SUM(C2:C15)</f>
        <v>166</v>
      </c>
      <c r="D18">
        <f t="shared" si="1"/>
        <v>144</v>
      </c>
      <c r="E18">
        <f t="shared" si="1"/>
        <v>116</v>
      </c>
      <c r="F18">
        <f t="shared" si="1"/>
        <v>88</v>
      </c>
      <c r="G18">
        <f t="shared" si="1"/>
        <v>80</v>
      </c>
      <c r="H18">
        <f t="shared" si="1"/>
        <v>64</v>
      </c>
      <c r="I18">
        <f t="shared" si="1"/>
        <v>48</v>
      </c>
      <c r="J18">
        <f t="shared" si="1"/>
        <v>33</v>
      </c>
      <c r="K18">
        <f t="shared" si="1"/>
        <v>16</v>
      </c>
      <c r="L18">
        <f t="shared" si="1"/>
        <v>0</v>
      </c>
    </row>
    <row r="19" spans="1:12" x14ac:dyDescent="0.3">
      <c r="A19" s="1" t="s">
        <v>51</v>
      </c>
      <c r="B19">
        <v>182</v>
      </c>
      <c r="C19">
        <f>B19-18.2</f>
        <v>163.80000000000001</v>
      </c>
      <c r="D19">
        <f t="shared" ref="D19:L19" si="2">C19-18.2</f>
        <v>145.60000000000002</v>
      </c>
      <c r="E19">
        <f t="shared" si="2"/>
        <v>127.40000000000002</v>
      </c>
      <c r="F19">
        <f t="shared" si="2"/>
        <v>109.20000000000002</v>
      </c>
      <c r="G19">
        <f t="shared" si="2"/>
        <v>91.000000000000014</v>
      </c>
      <c r="H19">
        <f t="shared" si="2"/>
        <v>72.800000000000011</v>
      </c>
      <c r="I19">
        <f t="shared" si="2"/>
        <v>54.600000000000009</v>
      </c>
      <c r="J19">
        <f t="shared" si="2"/>
        <v>36.400000000000006</v>
      </c>
      <c r="K19">
        <f t="shared" si="2"/>
        <v>18.200000000000006</v>
      </c>
      <c r="L19">
        <f t="shared" si="2"/>
        <v>0</v>
      </c>
    </row>
    <row r="20" spans="1:12" x14ac:dyDescent="0.3">
      <c r="A20" s="2"/>
    </row>
    <row r="21" spans="1:12" x14ac:dyDescent="0.3">
      <c r="A21" s="2"/>
    </row>
    <row r="22" spans="1:12" x14ac:dyDescent="0.3">
      <c r="A22" s="2"/>
    </row>
    <row r="23" spans="1:12" x14ac:dyDescent="0.3">
      <c r="A23" s="2"/>
    </row>
    <row r="24" spans="1:12" x14ac:dyDescent="0.3">
      <c r="A24" s="2"/>
    </row>
    <row r="25" spans="1:12" x14ac:dyDescent="0.3">
      <c r="A25" s="2"/>
    </row>
    <row r="26" spans="1:12" x14ac:dyDescent="0.3">
      <c r="A26" s="2"/>
    </row>
    <row r="27" spans="1:12" x14ac:dyDescent="0.3">
      <c r="A27" s="2"/>
    </row>
    <row r="28" spans="1:12" x14ac:dyDescent="0.3">
      <c r="A28" s="2"/>
    </row>
    <row r="29" spans="1:12" x14ac:dyDescent="0.3">
      <c r="A29" s="2"/>
    </row>
    <row r="30" spans="1:12" x14ac:dyDescent="0.3">
      <c r="A30" s="2"/>
    </row>
    <row r="31" spans="1:12" x14ac:dyDescent="0.3">
      <c r="A31" s="2"/>
    </row>
    <row r="32" spans="1:12" x14ac:dyDescent="0.3">
      <c r="A32" s="2"/>
    </row>
    <row r="33" spans="1:1" x14ac:dyDescent="0.3">
      <c r="A33" s="2"/>
    </row>
    <row r="34" spans="1:1" x14ac:dyDescent="0.3">
      <c r="A34" s="2"/>
    </row>
  </sheetData>
  <phoneticPr fontId="4" type="noConversion"/>
  <pageMargins left="0.7" right="0.7" top="0.75" bottom="0.75" header="0.3" footer="0.3"/>
  <pageSetup paperSize="9" orientation="landscape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A8D6-7B70-4B05-B2EF-CB4408646652}">
  <sheetPr>
    <pageSetUpPr fitToPage="1"/>
  </sheetPr>
  <dimension ref="A1:J37"/>
  <sheetViews>
    <sheetView zoomScale="40" workbookViewId="0">
      <selection sqref="A1:J37"/>
    </sheetView>
  </sheetViews>
  <sheetFormatPr defaultRowHeight="14.4" x14ac:dyDescent="0.3"/>
  <cols>
    <col min="1" max="1" width="96.88671875" customWidth="1"/>
    <col min="2" max="2" width="7.44140625" customWidth="1"/>
  </cols>
  <sheetData>
    <row r="1" spans="1:10" x14ac:dyDescent="0.3">
      <c r="A1" s="1" t="s">
        <v>0</v>
      </c>
      <c r="B1" s="1" t="s">
        <v>44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</row>
    <row r="2" spans="1:10" x14ac:dyDescent="0.3">
      <c r="A2" s="2" t="s">
        <v>1</v>
      </c>
      <c r="B2">
        <v>8</v>
      </c>
      <c r="C2">
        <v>2</v>
      </c>
      <c r="D2">
        <v>0</v>
      </c>
      <c r="E2">
        <v>0</v>
      </c>
      <c r="F2">
        <v>0</v>
      </c>
      <c r="G2">
        <v>0</v>
      </c>
      <c r="H2">
        <v>6</v>
      </c>
      <c r="I2">
        <v>0</v>
      </c>
      <c r="J2">
        <v>0</v>
      </c>
    </row>
    <row r="3" spans="1:10" x14ac:dyDescent="0.3">
      <c r="A3" s="2" t="s">
        <v>2</v>
      </c>
      <c r="B3">
        <v>8</v>
      </c>
      <c r="C3">
        <v>2</v>
      </c>
      <c r="D3">
        <v>4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</row>
    <row r="4" spans="1:10" x14ac:dyDescent="0.3">
      <c r="A4" s="2" t="s">
        <v>3</v>
      </c>
      <c r="B4">
        <v>8</v>
      </c>
      <c r="C4">
        <v>2</v>
      </c>
      <c r="D4">
        <v>0</v>
      </c>
      <c r="E4">
        <v>0</v>
      </c>
      <c r="F4">
        <v>0</v>
      </c>
      <c r="G4">
        <v>0</v>
      </c>
      <c r="H4">
        <v>6</v>
      </c>
      <c r="I4">
        <v>0</v>
      </c>
      <c r="J4">
        <v>0</v>
      </c>
    </row>
    <row r="5" spans="1:10" x14ac:dyDescent="0.3">
      <c r="A5" s="2" t="s">
        <v>4</v>
      </c>
      <c r="B5">
        <v>8</v>
      </c>
      <c r="C5">
        <v>2</v>
      </c>
      <c r="D5">
        <v>4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</row>
    <row r="6" spans="1:10" x14ac:dyDescent="0.3">
      <c r="A6" s="2" t="s">
        <v>5</v>
      </c>
      <c r="B6">
        <v>8</v>
      </c>
      <c r="C6">
        <v>2</v>
      </c>
      <c r="D6">
        <v>0</v>
      </c>
      <c r="E6">
        <v>0</v>
      </c>
      <c r="F6">
        <v>0</v>
      </c>
      <c r="G6">
        <v>0</v>
      </c>
      <c r="H6">
        <v>6</v>
      </c>
      <c r="I6">
        <v>0</v>
      </c>
      <c r="J6">
        <v>0</v>
      </c>
    </row>
    <row r="7" spans="1:10" x14ac:dyDescent="0.3">
      <c r="A7" s="2" t="s">
        <v>6</v>
      </c>
      <c r="B7">
        <v>8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4</v>
      </c>
    </row>
    <row r="8" spans="1:10" x14ac:dyDescent="0.3">
      <c r="A8" s="2" t="s">
        <v>7</v>
      </c>
      <c r="B8">
        <v>21</v>
      </c>
      <c r="C8">
        <v>3</v>
      </c>
      <c r="D8">
        <v>3</v>
      </c>
      <c r="E8">
        <v>0</v>
      </c>
      <c r="F8">
        <v>3</v>
      </c>
      <c r="G8">
        <v>9</v>
      </c>
      <c r="H8">
        <v>0</v>
      </c>
      <c r="I8">
        <v>3</v>
      </c>
      <c r="J8">
        <v>0</v>
      </c>
    </row>
    <row r="9" spans="1:10" x14ac:dyDescent="0.3">
      <c r="A9" s="2" t="s">
        <v>8</v>
      </c>
      <c r="B9">
        <v>5</v>
      </c>
      <c r="C9">
        <v>0</v>
      </c>
      <c r="D9">
        <v>0</v>
      </c>
      <c r="E9">
        <v>0</v>
      </c>
      <c r="F9">
        <v>2</v>
      </c>
      <c r="G9">
        <v>0</v>
      </c>
      <c r="H9">
        <v>3</v>
      </c>
      <c r="I9">
        <v>0</v>
      </c>
      <c r="J9">
        <v>0</v>
      </c>
    </row>
    <row r="10" spans="1:10" x14ac:dyDescent="0.3">
      <c r="A10" s="2" t="s">
        <v>9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8</v>
      </c>
      <c r="I10">
        <v>0</v>
      </c>
      <c r="J10">
        <v>0</v>
      </c>
    </row>
    <row r="11" spans="1:10" x14ac:dyDescent="0.3">
      <c r="A11" s="2" t="s">
        <v>10</v>
      </c>
      <c r="B11">
        <v>8</v>
      </c>
      <c r="C11">
        <v>0</v>
      </c>
      <c r="D11">
        <v>4</v>
      </c>
      <c r="E11">
        <v>0</v>
      </c>
      <c r="F11">
        <v>2</v>
      </c>
      <c r="G11">
        <v>2</v>
      </c>
      <c r="H11">
        <v>0</v>
      </c>
      <c r="I11">
        <v>0</v>
      </c>
      <c r="J11">
        <v>0</v>
      </c>
    </row>
    <row r="12" spans="1:10" x14ac:dyDescent="0.3">
      <c r="A12" s="2" t="s">
        <v>11</v>
      </c>
      <c r="B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0</v>
      </c>
      <c r="J12">
        <v>0</v>
      </c>
    </row>
    <row r="13" spans="1:10" x14ac:dyDescent="0.3">
      <c r="A13" s="2" t="s">
        <v>12</v>
      </c>
      <c r="B1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0</v>
      </c>
      <c r="J13">
        <v>0</v>
      </c>
    </row>
    <row r="14" spans="1:10" x14ac:dyDescent="0.3">
      <c r="A14" s="2" t="s">
        <v>13</v>
      </c>
      <c r="B14">
        <v>8</v>
      </c>
      <c r="C14">
        <v>0</v>
      </c>
      <c r="D14">
        <v>4</v>
      </c>
      <c r="E14">
        <v>0</v>
      </c>
      <c r="F14">
        <v>2</v>
      </c>
      <c r="G14">
        <v>2</v>
      </c>
      <c r="H14">
        <v>0</v>
      </c>
      <c r="I14">
        <v>0</v>
      </c>
      <c r="J14">
        <v>0</v>
      </c>
    </row>
    <row r="15" spans="1:10" x14ac:dyDescent="0.3">
      <c r="A15" s="2" t="s">
        <v>14</v>
      </c>
      <c r="B15">
        <v>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6</v>
      </c>
    </row>
    <row r="16" spans="1:10" x14ac:dyDescent="0.3">
      <c r="A16" s="2" t="s">
        <v>15</v>
      </c>
      <c r="B16">
        <v>21</v>
      </c>
      <c r="C16">
        <v>0</v>
      </c>
      <c r="D16">
        <v>3</v>
      </c>
      <c r="E16">
        <v>0</v>
      </c>
      <c r="F16">
        <v>3</v>
      </c>
      <c r="G16">
        <v>3</v>
      </c>
      <c r="H16">
        <v>6</v>
      </c>
      <c r="I16">
        <v>3</v>
      </c>
      <c r="J16">
        <v>3</v>
      </c>
    </row>
    <row r="17" spans="1:10" x14ac:dyDescent="0.3">
      <c r="A17" s="2" t="s">
        <v>16</v>
      </c>
      <c r="B17">
        <v>13</v>
      </c>
      <c r="C17">
        <v>0</v>
      </c>
      <c r="D17">
        <v>0</v>
      </c>
      <c r="E17">
        <v>2</v>
      </c>
      <c r="F17">
        <v>3</v>
      </c>
      <c r="G17">
        <v>3</v>
      </c>
      <c r="H17">
        <v>2</v>
      </c>
      <c r="I17">
        <v>0</v>
      </c>
      <c r="J17">
        <v>3</v>
      </c>
    </row>
    <row r="18" spans="1:10" x14ac:dyDescent="0.3">
      <c r="A18" s="2" t="s">
        <v>17</v>
      </c>
      <c r="B18">
        <v>8</v>
      </c>
      <c r="C18">
        <v>0</v>
      </c>
      <c r="D18">
        <v>0</v>
      </c>
      <c r="E18">
        <v>2</v>
      </c>
      <c r="F18">
        <v>2</v>
      </c>
      <c r="G18">
        <v>4</v>
      </c>
      <c r="H18">
        <v>0</v>
      </c>
      <c r="I18">
        <v>0</v>
      </c>
      <c r="J18">
        <v>0</v>
      </c>
    </row>
    <row r="19" spans="1:10" x14ac:dyDescent="0.3">
      <c r="A19" s="2" t="s">
        <v>18</v>
      </c>
      <c r="B19">
        <v>13</v>
      </c>
      <c r="C19">
        <v>5</v>
      </c>
      <c r="D19">
        <v>0</v>
      </c>
      <c r="E19">
        <v>2</v>
      </c>
      <c r="F19">
        <v>0</v>
      </c>
      <c r="G19">
        <v>0</v>
      </c>
      <c r="H19">
        <v>6</v>
      </c>
      <c r="I19">
        <v>0</v>
      </c>
      <c r="J19">
        <v>0</v>
      </c>
    </row>
    <row r="20" spans="1:10" x14ac:dyDescent="0.3">
      <c r="A20" s="2" t="s">
        <v>19</v>
      </c>
      <c r="B20">
        <v>13</v>
      </c>
      <c r="C20">
        <v>5</v>
      </c>
      <c r="D20">
        <v>0</v>
      </c>
      <c r="E20">
        <v>2</v>
      </c>
      <c r="F20">
        <v>0</v>
      </c>
      <c r="G20">
        <v>6</v>
      </c>
      <c r="H20">
        <v>0</v>
      </c>
      <c r="I20">
        <v>0</v>
      </c>
      <c r="J20">
        <v>0</v>
      </c>
    </row>
    <row r="21" spans="1:10" x14ac:dyDescent="0.3">
      <c r="A21" s="2" t="s">
        <v>20</v>
      </c>
      <c r="B21">
        <v>13</v>
      </c>
      <c r="C21">
        <v>5</v>
      </c>
      <c r="D21">
        <v>0</v>
      </c>
      <c r="E21">
        <v>2</v>
      </c>
      <c r="F21">
        <v>0</v>
      </c>
      <c r="G21">
        <v>0</v>
      </c>
      <c r="H21">
        <v>6</v>
      </c>
      <c r="I21">
        <v>0</v>
      </c>
      <c r="J21">
        <v>0</v>
      </c>
    </row>
    <row r="22" spans="1:10" x14ac:dyDescent="0.3">
      <c r="A22" s="2" t="s">
        <v>21</v>
      </c>
      <c r="B22">
        <v>13</v>
      </c>
      <c r="C22">
        <v>5</v>
      </c>
      <c r="D22">
        <v>0</v>
      </c>
      <c r="E22">
        <v>2</v>
      </c>
      <c r="F22">
        <v>0</v>
      </c>
      <c r="G22">
        <v>0</v>
      </c>
      <c r="H22">
        <v>6</v>
      </c>
      <c r="I22">
        <v>0</v>
      </c>
      <c r="J22">
        <v>0</v>
      </c>
    </row>
    <row r="23" spans="1:10" x14ac:dyDescent="0.3">
      <c r="A23" s="2" t="s">
        <v>22</v>
      </c>
      <c r="B23">
        <v>13</v>
      </c>
      <c r="C23">
        <v>5</v>
      </c>
      <c r="D23">
        <v>0</v>
      </c>
      <c r="E23">
        <v>2</v>
      </c>
      <c r="F23">
        <v>0</v>
      </c>
      <c r="G23">
        <v>6</v>
      </c>
      <c r="H23">
        <v>0</v>
      </c>
      <c r="I23">
        <v>0</v>
      </c>
      <c r="J23">
        <v>0</v>
      </c>
    </row>
    <row r="24" spans="1:10" x14ac:dyDescent="0.3">
      <c r="A24" s="2" t="s">
        <v>23</v>
      </c>
      <c r="B24">
        <v>13</v>
      </c>
      <c r="C24">
        <v>2</v>
      </c>
      <c r="D24">
        <v>0</v>
      </c>
      <c r="E24">
        <v>2</v>
      </c>
      <c r="F24">
        <v>4</v>
      </c>
      <c r="G24">
        <v>4</v>
      </c>
      <c r="H24">
        <v>1</v>
      </c>
      <c r="I24">
        <v>0</v>
      </c>
      <c r="J24">
        <v>0</v>
      </c>
    </row>
    <row r="25" spans="1:10" x14ac:dyDescent="0.3">
      <c r="A25" s="2" t="s">
        <v>24</v>
      </c>
      <c r="B25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</v>
      </c>
      <c r="J25">
        <v>0</v>
      </c>
    </row>
    <row r="26" spans="1:10" x14ac:dyDescent="0.3">
      <c r="A26" s="2" t="s">
        <v>25</v>
      </c>
      <c r="B26">
        <v>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8</v>
      </c>
      <c r="J26">
        <v>0</v>
      </c>
    </row>
    <row r="27" spans="1:10" x14ac:dyDescent="0.3">
      <c r="A27" s="2" t="s">
        <v>26</v>
      </c>
      <c r="B27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8</v>
      </c>
      <c r="J27">
        <v>0</v>
      </c>
    </row>
    <row r="28" spans="1:10" x14ac:dyDescent="0.3">
      <c r="A28" s="2" t="s">
        <v>27</v>
      </c>
      <c r="B28">
        <v>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8</v>
      </c>
      <c r="J28">
        <v>0</v>
      </c>
    </row>
    <row r="29" spans="1:10" x14ac:dyDescent="0.3">
      <c r="A29" s="2" t="s">
        <v>28</v>
      </c>
      <c r="B29">
        <v>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8</v>
      </c>
      <c r="J29">
        <v>0</v>
      </c>
    </row>
    <row r="30" spans="1:10" x14ac:dyDescent="0.3">
      <c r="A30" s="2" t="s">
        <v>29</v>
      </c>
      <c r="B30">
        <v>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8</v>
      </c>
      <c r="J30">
        <v>0</v>
      </c>
    </row>
    <row r="31" spans="1:10" x14ac:dyDescent="0.3">
      <c r="A31" s="2" t="s">
        <v>30</v>
      </c>
      <c r="B31">
        <v>13</v>
      </c>
      <c r="C31">
        <v>0</v>
      </c>
      <c r="D31">
        <v>0</v>
      </c>
      <c r="E31">
        <v>0</v>
      </c>
      <c r="F31">
        <v>8</v>
      </c>
      <c r="G31">
        <v>0</v>
      </c>
      <c r="H31">
        <v>0</v>
      </c>
      <c r="I31">
        <v>5</v>
      </c>
      <c r="J31">
        <v>0</v>
      </c>
    </row>
    <row r="32" spans="1:10" x14ac:dyDescent="0.3">
      <c r="A32" s="2" t="s">
        <v>31</v>
      </c>
      <c r="B32">
        <v>13</v>
      </c>
      <c r="C32">
        <v>0</v>
      </c>
      <c r="D32">
        <v>0</v>
      </c>
      <c r="E32">
        <v>5</v>
      </c>
      <c r="F32">
        <v>0</v>
      </c>
      <c r="G32">
        <v>0</v>
      </c>
      <c r="H32">
        <v>0</v>
      </c>
      <c r="I32">
        <v>8</v>
      </c>
      <c r="J32">
        <v>0</v>
      </c>
    </row>
    <row r="33" spans="1:10" x14ac:dyDescent="0.3">
      <c r="A33" s="2" t="s">
        <v>32</v>
      </c>
      <c r="B33">
        <v>13</v>
      </c>
      <c r="C33">
        <v>0</v>
      </c>
      <c r="D33">
        <v>0</v>
      </c>
      <c r="E33">
        <v>5</v>
      </c>
      <c r="F33">
        <v>0</v>
      </c>
      <c r="G33">
        <v>0</v>
      </c>
      <c r="H33">
        <v>0</v>
      </c>
      <c r="I33">
        <v>8</v>
      </c>
      <c r="J33">
        <v>0</v>
      </c>
    </row>
    <row r="34" spans="1:10" x14ac:dyDescent="0.3">
      <c r="A34" s="2" t="s">
        <v>33</v>
      </c>
      <c r="B34">
        <v>13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13</v>
      </c>
      <c r="J34">
        <v>0</v>
      </c>
    </row>
    <row r="36" spans="1:10" x14ac:dyDescent="0.3">
      <c r="A36" s="1" t="s">
        <v>34</v>
      </c>
      <c r="B36">
        <f>SUM(B2:B34)</f>
        <v>342</v>
      </c>
      <c r="C36">
        <f>B36-42.75</f>
        <v>299.25</v>
      </c>
      <c r="D36">
        <f t="shared" ref="D36:J36" si="0">C36-42.75</f>
        <v>256.5</v>
      </c>
      <c r="E36">
        <f t="shared" si="0"/>
        <v>213.75</v>
      </c>
      <c r="F36">
        <f t="shared" si="0"/>
        <v>171</v>
      </c>
      <c r="G36">
        <f t="shared" si="0"/>
        <v>128.25</v>
      </c>
      <c r="H36">
        <f t="shared" si="0"/>
        <v>85.5</v>
      </c>
      <c r="I36">
        <f t="shared" si="0"/>
        <v>42.75</v>
      </c>
      <c r="J36">
        <f t="shared" si="0"/>
        <v>0</v>
      </c>
    </row>
    <row r="37" spans="1:10" x14ac:dyDescent="0.3">
      <c r="A37" s="1" t="s">
        <v>35</v>
      </c>
      <c r="B37">
        <v>342</v>
      </c>
      <c r="C37">
        <f>B36-SUM(C2:C34)</f>
        <v>300</v>
      </c>
      <c r="D37">
        <f>C37-SUM(D2:D34)</f>
        <v>278</v>
      </c>
      <c r="E37">
        <f>D37-SUM(E2:E34)</f>
        <v>252</v>
      </c>
      <c r="F37">
        <f>E37-SUM(F2:F34)</f>
        <v>223</v>
      </c>
      <c r="G37">
        <f t="shared" ref="G37:I37" si="1">F37-SUM(G2:G34)</f>
        <v>180</v>
      </c>
      <c r="H37">
        <f t="shared" si="1"/>
        <v>108</v>
      </c>
      <c r="I37">
        <f t="shared" si="1"/>
        <v>16</v>
      </c>
    </row>
  </sheetData>
  <pageMargins left="0.7" right="0.7" top="0.75" bottom="0.75" header="0.3" footer="0.3"/>
  <pageSetup paperSize="9" scale="72" fitToWidth="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Semester 2</vt:lpstr>
      <vt:lpstr>Semester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 Carden</dc:creator>
  <cp:lastModifiedBy>Damien DALEY</cp:lastModifiedBy>
  <cp:lastPrinted>2021-08-22T05:52:35Z</cp:lastPrinted>
  <dcterms:created xsi:type="dcterms:W3CDTF">2021-03-28T10:20:06Z</dcterms:created>
  <dcterms:modified xsi:type="dcterms:W3CDTF">2021-10-10T21:31:58Z</dcterms:modified>
</cp:coreProperties>
</file>