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.rekward\Desktop\BootCamp_Data\Analysis Projects\Crowd Funding Analysis\Deliverable_1\"/>
    </mc:Choice>
  </mc:AlternateContent>
  <xr:revisionPtr revIDLastSave="0" documentId="13_ncr:1_{7AA6CA6F-6D25-438D-A909-6EE8921B268A}" xr6:coauthVersionLast="47" xr6:coauthVersionMax="47" xr10:uidLastSave="{00000000-0000-0000-0000-000000000000}"/>
  <bookViews>
    <workbookView xWindow="28680" yWindow="-120" windowWidth="29040" windowHeight="15840" tabRatio="907" xr2:uid="{00000000-000D-0000-FFFF-FFFF00000000}"/>
  </bookViews>
  <sheets>
    <sheet name="Kickstarter" sheetId="1" r:id="rId1"/>
    <sheet name="Theatre Outcomes by Launch Date" sheetId="10" r:id="rId2"/>
    <sheet name="Outcomes Based on Goals" sheetId="11" r:id="rId3"/>
  </sheets>
  <externalReferences>
    <externalReference r:id="rId4"/>
  </externalReferences>
  <definedNames>
    <definedName name="_xlnm._FilterDatabase" localSheetId="0" hidden="1">Kickstarter!$A$1:$T$4115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/>
  <c r="E2" i="11" s="1"/>
  <c r="C2" i="11"/>
  <c r="G2" i="11" s="1"/>
  <c r="D2" i="11"/>
  <c r="H2" i="11" s="1"/>
  <c r="B3" i="11"/>
  <c r="E3" i="11" s="1"/>
  <c r="G3" i="11" s="1"/>
  <c r="C3" i="11"/>
  <c r="D3" i="11"/>
  <c r="H3" i="11" s="1"/>
  <c r="B4" i="11"/>
  <c r="E4" i="11" s="1"/>
  <c r="C4" i="11"/>
  <c r="D4" i="11"/>
  <c r="B5" i="11"/>
  <c r="C5" i="11"/>
  <c r="D5" i="11"/>
  <c r="B6" i="11"/>
  <c r="E6" i="11" s="1"/>
  <c r="C6" i="11"/>
  <c r="D6" i="11"/>
  <c r="B7" i="11"/>
  <c r="F7" i="11" s="1"/>
  <c r="C7" i="11"/>
  <c r="E7" i="11" s="1"/>
  <c r="D7" i="11"/>
  <c r="H7" i="11" s="1"/>
  <c r="B8" i="11"/>
  <c r="E8" i="11" s="1"/>
  <c r="H8" i="11" s="1"/>
  <c r="C8" i="11"/>
  <c r="D8" i="11"/>
  <c r="B9" i="11"/>
  <c r="E9" i="11" s="1"/>
  <c r="C9" i="11"/>
  <c r="D9" i="11"/>
  <c r="B10" i="11"/>
  <c r="E10" i="11" s="1"/>
  <c r="H10" i="11" s="1"/>
  <c r="C10" i="11"/>
  <c r="G10" i="11" s="1"/>
  <c r="D10" i="11"/>
  <c r="B11" i="11"/>
  <c r="E11" i="11" s="1"/>
  <c r="H11" i="11" s="1"/>
  <c r="C11" i="11"/>
  <c r="D11" i="11"/>
  <c r="B12" i="11"/>
  <c r="C12" i="11"/>
  <c r="E12" i="11" s="1"/>
  <c r="D12" i="11"/>
  <c r="H12" i="11" l="1"/>
  <c r="H9" i="11"/>
  <c r="G9" i="11"/>
  <c r="F12" i="11"/>
  <c r="G12" i="11"/>
  <c r="G8" i="11"/>
  <c r="G4" i="11"/>
  <c r="H4" i="11"/>
  <c r="G11" i="11"/>
  <c r="G6" i="11"/>
  <c r="H6" i="11"/>
  <c r="F10" i="11"/>
  <c r="F3" i="11"/>
  <c r="E5" i="11"/>
  <c r="F5" i="11" s="1"/>
  <c r="F8" i="11"/>
  <c r="F6" i="11"/>
  <c r="F11" i="11"/>
  <c r="F4" i="11"/>
  <c r="F9" i="11"/>
  <c r="G7" i="11"/>
  <c r="F2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5" i="11" l="1"/>
  <c r="H5" i="11"/>
</calcChain>
</file>

<file path=xl/sharedStrings.xml><?xml version="1.0" encoding="utf-8"?>
<sst xmlns="http://schemas.openxmlformats.org/spreadsheetml/2006/main" count="33385" uniqueCount="8399">
  <si>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</si>
  <si>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</si>
  <si>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</si>
  <si>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</si>
  <si>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</si>
  <si>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</si>
  <si>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</si>
  <si>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</si>
  <si>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</si>
  <si>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</si>
  <si>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</si>
  <si>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</si>
  <si>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</si>
  <si>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</si>
  <si>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</si>
  <si>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</si>
  <si>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</si>
  <si>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</si>
  <si>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</si>
  <si>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</si>
  <si>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</si>
  <si>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</si>
  <si>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</si>
  <si>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</si>
  <si>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</si>
  <si>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</si>
  <si>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</si>
  <si>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</si>
  <si>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</si>
  <si>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</si>
  <si>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</si>
  <si>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</si>
  <si>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</si>
  <si>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</si>
  <si>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</si>
  <si>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</si>
  <si>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</si>
  <si>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</si>
  <si>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</si>
  <si>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</si>
  <si>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</si>
  <si>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</si>
  <si>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</si>
  <si>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</si>
  <si>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</si>
  <si>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</si>
  <si>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</si>
  <si>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</si>
  <si>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</si>
  <si>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</si>
  <si>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</si>
  <si>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</si>
  <si>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</si>
  <si>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</si>
  <si>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</si>
  <si>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</si>
  <si>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</si>
  <si>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</si>
  <si>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</si>
  <si>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</si>
  <si>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</si>
  <si>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</si>
  <si>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</si>
  <si>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</si>
  <si>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</si>
  <si>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</si>
  <si>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</si>
  <si>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</si>
  <si>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</si>
  <si>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</si>
  <si>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</si>
  <si>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</si>
  <si>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</si>
  <si>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</si>
  <si>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</si>
  <si>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</si>
  <si>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</si>
  <si>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</si>
  <si>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</si>
  <si>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</si>
  <si>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</si>
  <si>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</si>
  <si>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</si>
  <si>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</si>
  <si>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</si>
  <si>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</si>
  <si>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</si>
  <si>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</si>
  <si>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</si>
  <si>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</si>
  <si>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</si>
  <si>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</si>
  <si>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</si>
  <si>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</si>
  <si>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</si>
  <si>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</si>
  <si>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</si>
  <si>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</si>
  <si>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</si>
  <si>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</si>
  <si>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</si>
  <si>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</si>
  <si>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</si>
  <si>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</si>
  <si>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</si>
  <si>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</si>
  <si>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</si>
  <si>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</si>
  <si>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</si>
  <si>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</si>
  <si>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</si>
  <si>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</si>
  <si>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</si>
  <si>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</si>
  <si>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</si>
  <si>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</si>
  <si>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</si>
  <si>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</si>
  <si>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</si>
  <si>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</si>
  <si>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</si>
  <si>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</si>
  <si>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</si>
  <si>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</si>
  <si>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</si>
  <si>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</si>
  <si>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</si>
  <si>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</si>
  <si>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</si>
  <si>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</si>
  <si>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</si>
  <si>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</si>
  <si>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</si>
  <si>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</si>
  <si>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</si>
  <si>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</si>
  <si>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</si>
  <si>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</si>
  <si>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</si>
  <si>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</si>
  <si>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</si>
  <si>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</si>
  <si>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</si>
  <si>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</si>
  <si>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</si>
  <si>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</si>
  <si>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</si>
  <si>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</si>
  <si>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</si>
  <si>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</si>
  <si>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</si>
  <si>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</si>
  <si>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</si>
  <si>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</si>
  <si>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</si>
  <si>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</si>
  <si>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</si>
  <si>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</si>
  <si>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</si>
  <si>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</si>
  <si>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</si>
  <si>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</si>
  <si>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</si>
  <si>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</si>
  <si>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</si>
  <si>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</si>
  <si>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</si>
  <si>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</si>
  <si>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</si>
  <si>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</si>
  <si>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</si>
  <si>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</si>
  <si>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</si>
  <si>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</si>
  <si>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</si>
  <si>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</si>
  <si>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</si>
  <si>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</si>
  <si>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</si>
  <si>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</si>
  <si>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</si>
  <si>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</si>
  <si>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</si>
  <si>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</si>
  <si>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</si>
  <si>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</si>
  <si>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</si>
  <si>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</si>
  <si>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</si>
  <si>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</si>
  <si>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</si>
  <si>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</si>
  <si>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</si>
  <si>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</si>
  <si>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</si>
  <si>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</si>
  <si>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</si>
  <si>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</si>
  <si>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</si>
  <si>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</si>
  <si>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</si>
  <si>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</si>
  <si>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</si>
  <si>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</si>
  <si>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</si>
  <si>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</si>
  <si>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</si>
  <si>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</si>
  <si>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</si>
  <si>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</si>
  <si>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</si>
  <si>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</si>
  <si>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</si>
  <si>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</si>
  <si>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</si>
  <si>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</si>
  <si>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</si>
  <si>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</si>
  <si>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</si>
  <si>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</si>
  <si>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</si>
  <si>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</si>
  <si>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</si>
  <si>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</si>
  <si>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</si>
  <si>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</si>
  <si>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</si>
  <si>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</si>
  <si>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</si>
  <si>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</si>
  <si>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</si>
  <si>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</si>
  <si>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</si>
  <si>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</si>
  <si>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</si>
  <si>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</si>
  <si>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</si>
  <si>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</si>
  <si>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</si>
  <si>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</si>
  <si>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</si>
  <si>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</si>
  <si>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</si>
  <si>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</si>
  <si>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</si>
  <si>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</si>
  <si>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</si>
  <si>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</si>
  <si>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</si>
  <si>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</si>
  <si>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</si>
  <si>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</si>
  <si>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</si>
  <si>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</si>
  <si>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</si>
  <si>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</si>
  <si>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</si>
  <si>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</si>
  <si>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</si>
  <si>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</si>
  <si>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</si>
  <si>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</si>
  <si>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</si>
  <si>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</si>
  <si>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</si>
  <si>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</si>
  <si>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</si>
  <si>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</si>
  <si>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</si>
  <si>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</si>
  <si>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</si>
  <si>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</si>
  <si>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</si>
  <si>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</si>
  <si>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</si>
  <si>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</si>
  <si>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</si>
  <si>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</si>
  <si>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</si>
  <si>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</si>
  <si>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</si>
  <si>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</si>
  <si>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</si>
  <si>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</si>
  <si>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</si>
  <si>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</si>
  <si>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</si>
  <si>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</si>
  <si>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</si>
  <si>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</si>
  <si>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</si>
  <si>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</si>
  <si>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</si>
  <si>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</si>
  <si>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</si>
  <si>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</si>
  <si>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</si>
  <si>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</si>
  <si>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</si>
  <si>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</si>
  <si>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</si>
  <si>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</si>
  <si>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</si>
  <si>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</si>
  <si>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</si>
  <si>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</si>
  <si>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</si>
  <si>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</si>
  <si>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</si>
  <si>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</si>
  <si>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</si>
  <si>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</si>
  <si>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</si>
  <si>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</si>
  <si>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</si>
  <si>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</si>
  <si>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</si>
  <si>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</si>
  <si>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</si>
  <si>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</si>
  <si>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</si>
  <si>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</si>
  <si>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</si>
  <si>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</si>
  <si>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</si>
  <si>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</si>
  <si>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</si>
  <si>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</si>
  <si>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</si>
  <si>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</si>
  <si>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</si>
  <si>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</si>
  <si>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</si>
  <si>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</si>
  <si>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</si>
  <si>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</si>
  <si>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</si>
  <si>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</si>
  <si>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</si>
  <si>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</si>
  <si>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</si>
  <si>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</si>
  <si>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</si>
  <si>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</si>
  <si>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</si>
  <si>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</si>
  <si>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</si>
  <si>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</si>
  <si>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</si>
  <si>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</si>
  <si>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</si>
  <si>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</si>
  <si>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</si>
  <si>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</si>
  <si>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</si>
  <si>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</si>
  <si>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</si>
  <si>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</si>
  <si>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</si>
  <si>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</si>
  <si>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</si>
  <si>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</si>
  <si>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</si>
  <si>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</si>
  <si>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</si>
  <si>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</si>
  <si>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</si>
  <si>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</si>
  <si>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</si>
  <si>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</si>
  <si>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</si>
  <si>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</si>
  <si>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</si>
  <si>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</si>
  <si>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</si>
  <si>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</si>
  <si>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</si>
  <si>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</si>
  <si>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</si>
  <si>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</si>
  <si>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</si>
  <si>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</si>
  <si>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</si>
  <si>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</si>
  <si>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</si>
  <si>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</si>
  <si>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</si>
  <si>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</si>
  <si>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</si>
  <si>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</si>
  <si>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</si>
  <si>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</si>
  <si>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</si>
  <si>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</si>
  <si>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</si>
  <si>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</si>
  <si>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</si>
  <si>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</si>
  <si>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</si>
  <si>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</si>
  <si>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</si>
  <si>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</si>
  <si>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</si>
  <si>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</si>
  <si>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</si>
  <si>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</si>
  <si>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</si>
  <si>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</si>
  <si>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</si>
  <si>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</si>
  <si>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</si>
  <si>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</si>
  <si>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</si>
  <si>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</si>
  <si>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</si>
  <si>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</si>
  <si>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</si>
  <si>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</si>
  <si>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</si>
  <si>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</si>
  <si>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</si>
  <si>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</si>
  <si>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</si>
  <si>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</si>
  <si>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</si>
  <si>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</si>
  <si>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</si>
  <si>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</si>
  <si>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</si>
  <si>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</si>
  <si>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</si>
  <si>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</si>
  <si>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</si>
  <si>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</si>
  <si>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</si>
  <si>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</si>
  <si>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</si>
  <si>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</si>
  <si>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</si>
  <si>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</si>
  <si>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</si>
  <si>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</si>
  <si>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</si>
  <si>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</si>
  <si>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</si>
  <si>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</si>
  <si>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</si>
  <si>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</si>
  <si>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</si>
  <si>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</si>
  <si>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</si>
  <si>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</si>
  <si>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</si>
  <si>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</si>
  <si>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</si>
  <si>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</si>
  <si>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</si>
  <si>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</si>
  <si>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</si>
  <si>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</si>
  <si>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</si>
  <si>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</si>
  <si>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</si>
  <si>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</si>
  <si>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</si>
  <si>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</si>
  <si>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</si>
  <si>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</si>
  <si>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</si>
  <si>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</si>
  <si>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</si>
  <si>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</si>
  <si>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</si>
  <si>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</si>
  <si>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</si>
  <si>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</si>
  <si>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</si>
  <si>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</si>
  <si>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</si>
  <si>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</si>
  <si>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</si>
  <si>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</si>
  <si>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</si>
  <si>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</si>
  <si>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</si>
  <si>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</si>
  <si>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</si>
  <si>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</si>
  <si>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</si>
  <si>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</si>
  <si>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</si>
  <si>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</si>
  <si>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</si>
  <si>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</si>
  <si>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</si>
  <si>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</si>
  <si>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</si>
  <si>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</si>
  <si>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</si>
  <si>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</si>
  <si>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</si>
  <si>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</si>
  <si>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</si>
  <si>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</si>
  <si>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</si>
  <si>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</si>
  <si>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</si>
  <si>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</si>
  <si>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</si>
  <si>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</si>
  <si>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</si>
  <si>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</si>
  <si>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</si>
  <si>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</si>
  <si>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</si>
  <si>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</si>
  <si>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</si>
  <si>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</si>
  <si>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</si>
  <si>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</si>
  <si>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</si>
  <si>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</si>
  <si>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</si>
  <si>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</si>
  <si>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</si>
  <si>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</si>
  <si>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</si>
  <si>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</si>
  <si>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</si>
  <si>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</si>
  <si>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</si>
  <si>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</si>
  <si>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</si>
  <si>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</si>
  <si>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</si>
  <si>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</si>
  <si>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</si>
  <si>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</si>
  <si>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</si>
  <si>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</si>
  <si>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</si>
  <si>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</si>
  <si>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</si>
  <si>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</si>
  <si>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</si>
  <si>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</si>
  <si>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</si>
  <si>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</si>
  <si>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</si>
  <si>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</si>
  <si>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</si>
  <si>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</si>
  <si>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</si>
  <si>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</si>
  <si>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</si>
  <si>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</si>
  <si>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</si>
  <si>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</si>
  <si>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</si>
  <si>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</si>
  <si>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</si>
  <si>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</si>
  <si>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</si>
  <si>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</si>
  <si>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</si>
  <si>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</si>
  <si>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</si>
  <si>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</si>
  <si>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</si>
  <si>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</si>
  <si>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</si>
  <si>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</si>
  <si>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</si>
  <si>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</si>
  <si>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</si>
  <si>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</si>
  <si>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</si>
  <si>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</si>
  <si>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</si>
  <si>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</si>
  <si>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</si>
  <si>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</si>
  <si>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</si>
  <si>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</si>
  <si>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</si>
  <si>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</si>
  <si>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</si>
  <si>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</si>
  <si>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</si>
  <si>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</si>
  <si>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</si>
  <si>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</si>
  <si>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</si>
  <si>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</si>
  <si>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</si>
  <si>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</si>
  <si>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</si>
  <si>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</si>
  <si>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</si>
  <si>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</si>
  <si>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</si>
  <si>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</si>
  <si>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</si>
  <si>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</si>
  <si>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</si>
  <si>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</si>
  <si>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</si>
  <si>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</si>
  <si>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</si>
  <si>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</si>
  <si>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</si>
  <si>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</si>
  <si>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</si>
  <si>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</si>
  <si>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</si>
  <si>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</si>
  <si>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</si>
  <si>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</si>
  <si>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</si>
  <si>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</si>
  <si>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</si>
  <si>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</si>
  <si>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</si>
  <si>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</si>
  <si>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</si>
  <si>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</si>
  <si>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</si>
  <si>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</si>
  <si>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</si>
  <si>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</si>
  <si>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</si>
  <si>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</si>
  <si>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</si>
  <si>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</si>
  <si>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</si>
  <si>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</si>
  <si>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</si>
  <si>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</si>
  <si>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</si>
  <si>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</si>
  <si>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</si>
  <si>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</si>
  <si>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</si>
  <si>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</si>
  <si>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</si>
  <si>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</si>
  <si>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</si>
  <si>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</si>
  <si>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</si>
  <si>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</si>
  <si>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</si>
  <si>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</si>
  <si>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</si>
  <si>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</si>
  <si>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</si>
  <si>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</si>
  <si>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</si>
  <si>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</si>
  <si>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</si>
  <si>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</si>
  <si>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</si>
  <si>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</si>
  <si>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</si>
  <si>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</si>
  <si>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</si>
  <si>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</si>
  <si>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</si>
  <si>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</si>
  <si>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</si>
  <si>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</si>
  <si>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</si>
  <si>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</si>
  <si>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</si>
  <si>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</si>
  <si>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</si>
  <si>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</si>
  <si>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</si>
  <si>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</si>
  <si>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</si>
  <si>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</si>
  <si>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</si>
  <si>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</si>
  <si>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</si>
  <si>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</si>
  <si>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</si>
  <si>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</si>
  <si>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</si>
  <si>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</si>
  <si>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</si>
  <si>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</si>
  <si>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</si>
  <si>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</si>
  <si>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</si>
  <si>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</si>
  <si>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</si>
  <si>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</si>
  <si>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</si>
  <si>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</si>
  <si>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</si>
  <si>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</si>
  <si>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</si>
  <si>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</si>
  <si>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</si>
  <si>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</si>
  <si>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</si>
  <si>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</si>
  <si>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</si>
  <si>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</si>
  <si>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</si>
  <si>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</si>
  <si>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</si>
  <si>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</si>
  <si>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</si>
  <si>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</si>
  <si>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</si>
  <si>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</si>
  <si>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</si>
  <si>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</si>
  <si>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</si>
  <si>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</si>
  <si>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</si>
  <si>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</si>
  <si>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</si>
  <si>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</si>
  <si>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</si>
  <si>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</si>
  <si>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</si>
  <si>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</si>
  <si>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</si>
  <si>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</si>
  <si>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</si>
  <si>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</si>
  <si>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</si>
  <si>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</si>
  <si>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</si>
  <si>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</si>
  <si>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</si>
  <si>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</si>
  <si>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</si>
  <si>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</si>
  <si>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</si>
  <si>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</si>
  <si>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</si>
  <si>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</si>
  <si>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</si>
  <si>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</si>
  <si>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</si>
  <si>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</si>
  <si>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</si>
  <si>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</si>
  <si>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</si>
  <si>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</si>
  <si>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</si>
  <si>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</si>
  <si>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</si>
  <si>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</si>
  <si>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</si>
  <si>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</si>
  <si>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</si>
  <si>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</si>
  <si>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</si>
  <si>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</si>
  <si>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</si>
  <si>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</si>
  <si>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</si>
  <si>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</si>
  <si>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</si>
  <si>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</si>
  <si>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</si>
  <si>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</si>
  <si>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</si>
  <si>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</si>
  <si>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</si>
  <si>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</si>
  <si>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</si>
  <si>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</si>
  <si>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</si>
  <si>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</si>
  <si>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</si>
  <si>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</si>
  <si>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</si>
  <si>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</si>
  <si>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</si>
  <si>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</si>
  <si>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</si>
  <si>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</si>
  <si>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</si>
  <si>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</si>
  <si>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</si>
  <si>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</si>
  <si>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</si>
  <si>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</si>
  <si>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</si>
  <si>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</si>
  <si>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</si>
  <si>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</si>
  <si>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</si>
  <si>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</si>
  <si>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</si>
  <si>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</si>
  <si>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</si>
  <si>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</si>
  <si>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</si>
  <si>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</si>
  <si>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</si>
  <si>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</si>
  <si>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</si>
  <si>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</si>
  <si>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</si>
  <si>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</si>
  <si>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</si>
  <si>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</si>
  <si>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</si>
  <si>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</si>
  <si>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</si>
  <si>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</si>
  <si>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</si>
  <si>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</si>
  <si>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</si>
  <si>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</si>
  <si>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</si>
  <si>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</si>
  <si>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</si>
  <si>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</si>
  <si>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</si>
  <si>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</si>
  <si>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</si>
  <si>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</si>
  <si>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</si>
  <si>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</si>
  <si>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</si>
  <si>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</si>
  <si>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</si>
  <si>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</si>
  <si>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</si>
  <si>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</si>
  <si>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</si>
  <si>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</si>
  <si>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</si>
  <si>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</si>
  <si>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</si>
  <si>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</si>
  <si>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</si>
  <si>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</si>
  <si>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</si>
  <si>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</si>
  <si>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</si>
  <si>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</si>
  <si>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</si>
  <si>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</si>
  <si>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</si>
  <si>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</si>
  <si>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</si>
  <si>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</si>
  <si>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</si>
  <si>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</si>
  <si>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</si>
  <si>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</si>
  <si>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</si>
  <si>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</si>
  <si>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</si>
  <si>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</si>
  <si>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</si>
  <si>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</si>
  <si>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</si>
  <si>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</si>
  <si>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</si>
  <si>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</si>
  <si>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</si>
  <si>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</si>
  <si>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</si>
  <si>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</si>
  <si>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</si>
  <si>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</si>
  <si>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</si>
  <si>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</si>
  <si>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</si>
  <si>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</si>
  <si>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</si>
  <si>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</si>
  <si>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</si>
  <si>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</si>
  <si>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</si>
  <si>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</si>
  <si>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</si>
  <si>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</si>
  <si>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</si>
  <si>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</si>
  <si>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</si>
  <si>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</si>
  <si>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</si>
  <si>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</si>
  <si>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</si>
  <si>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</si>
  <si>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</si>
  <si>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</si>
  <si>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</si>
  <si>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</si>
  <si>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</si>
  <si>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</si>
  <si>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</si>
  <si>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</si>
  <si>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</si>
  <si>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</si>
  <si>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</si>
  <si>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</si>
  <si>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</si>
  <si>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</si>
  <si>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</si>
  <si>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</si>
  <si>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</si>
  <si>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</si>
  <si>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</si>
  <si>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</si>
  <si>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</si>
  <si>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</si>
  <si>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</si>
  <si>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</si>
  <si>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</si>
  <si>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</si>
  <si>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</si>
  <si>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</si>
  <si>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</si>
  <si>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</si>
  <si>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</si>
  <si>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</si>
  <si>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</si>
  <si>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</si>
  <si>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</si>
  <si>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</si>
  <si>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</si>
  <si>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</si>
  <si>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</si>
  <si>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</si>
  <si>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</si>
  <si>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</si>
  <si>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</si>
  <si>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</si>
  <si>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</si>
  <si>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</si>
  <si>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</si>
  <si>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</si>
  <si>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</si>
  <si>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</si>
  <si>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</si>
  <si>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</si>
  <si>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</si>
  <si>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</si>
  <si>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</si>
  <si>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</si>
  <si>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</si>
  <si>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</si>
  <si>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</si>
  <si>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</si>
  <si>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</si>
  <si>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</si>
  <si>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</si>
  <si>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</si>
  <si>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</si>
  <si>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</si>
  <si>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</si>
  <si>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</si>
  <si>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</si>
  <si>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</si>
  <si>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</si>
  <si>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</si>
  <si>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</si>
  <si>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</si>
  <si>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</si>
  <si>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</si>
  <si>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</si>
  <si>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</si>
  <si>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</si>
  <si>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</si>
  <si>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</si>
  <si>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</si>
  <si>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</si>
  <si>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</si>
  <si>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</si>
  <si>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</si>
  <si>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</si>
  <si>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</si>
  <si>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</si>
  <si>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</si>
  <si>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</si>
  <si>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</si>
  <si>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</si>
  <si>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</si>
  <si>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</si>
  <si>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</si>
  <si>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</si>
  <si>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</si>
  <si>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</si>
  <si>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</si>
  <si>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</si>
  <si>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</si>
  <si>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</si>
  <si>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</si>
  <si>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</si>
  <si>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</si>
  <si>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</si>
  <si>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</si>
  <si>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</si>
  <si>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</si>
  <si>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</si>
  <si>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</si>
  <si>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</si>
  <si>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</si>
  <si>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</si>
  <si>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</si>
  <si>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</si>
  <si>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</si>
  <si>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</si>
  <si>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</si>
  <si>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</si>
  <si>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</si>
  <si>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</si>
  <si>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</si>
  <si>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</si>
  <si>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</si>
  <si>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</si>
  <si>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</si>
  <si>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</si>
  <si>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</si>
  <si>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</si>
  <si>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</si>
  <si>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</si>
  <si>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</si>
  <si>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</si>
  <si>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</si>
  <si>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</si>
  <si>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</si>
  <si>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</si>
  <si>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</si>
  <si>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</si>
  <si>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</si>
  <si>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</si>
  <si>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</si>
  <si>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</si>
  <si>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</si>
  <si>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</si>
  <si>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</si>
  <si>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</si>
  <si>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</si>
  <si>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</si>
  <si>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</si>
  <si>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</si>
  <si>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</si>
  <si>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</si>
  <si>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</si>
  <si>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</si>
  <si>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</si>
  <si>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</si>
  <si>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</si>
  <si>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</si>
  <si>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</si>
  <si>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</si>
  <si>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</si>
  <si>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</si>
  <si>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</si>
  <si>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</si>
  <si>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</si>
  <si>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</si>
  <si>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</si>
  <si>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</si>
  <si>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</si>
  <si>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</si>
  <si>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</si>
  <si>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</si>
  <si>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</si>
  <si>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</si>
  <si>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</si>
  <si>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</si>
  <si>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</si>
  <si>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</si>
  <si>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</si>
  <si>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</si>
  <si>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</si>
  <si>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</si>
  <si>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</si>
  <si>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</si>
  <si>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</si>
  <si>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</si>
  <si>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</si>
  <si>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</si>
  <si>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</si>
  <si>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</si>
  <si>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</si>
  <si>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</si>
  <si>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</si>
  <si>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</si>
  <si>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</si>
  <si>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</si>
  <si>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</si>
  <si>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</si>
  <si>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</si>
  <si>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</si>
  <si>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</si>
  <si>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</si>
  <si>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</si>
  <si>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</si>
  <si>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</si>
  <si>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</si>
  <si>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</si>
  <si>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</si>
  <si>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</si>
  <si>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</si>
  <si>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</si>
  <si>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</si>
  <si>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</si>
  <si>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</si>
  <si>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</si>
  <si>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</si>
  <si>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</si>
  <si>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</si>
  <si>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</si>
  <si>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</si>
  <si>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</si>
  <si>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</si>
  <si>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</si>
  <si>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</si>
  <si>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</si>
  <si>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</si>
  <si>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</si>
  <si>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</si>
  <si>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</si>
  <si>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</si>
  <si>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</si>
  <si>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</si>
  <si>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</si>
  <si>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</si>
  <si>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</si>
  <si>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</si>
  <si>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</si>
  <si>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</si>
  <si>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</si>
  <si>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</si>
  <si>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</si>
  <si>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</si>
  <si>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</si>
  <si>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</si>
  <si>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</si>
  <si>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</si>
  <si>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</si>
  <si>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</si>
  <si>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</si>
  <si>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</si>
  <si>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</si>
  <si>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</si>
  <si>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</si>
  <si>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</si>
  <si>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</si>
  <si>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</si>
  <si>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</si>
  <si>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</si>
  <si>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</si>
  <si>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</si>
  <si>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</si>
  <si>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</si>
  <si>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</si>
  <si>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</si>
  <si>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</si>
  <si>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</si>
  <si>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</si>
  <si>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</si>
  <si>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</si>
  <si>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</si>
  <si>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</si>
  <si>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</si>
  <si>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</si>
  <si>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</si>
  <si>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</si>
  <si>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</si>
  <si>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</si>
  <si>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</si>
  <si>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</si>
  <si>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</si>
  <si>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</si>
  <si>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</si>
  <si>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</si>
  <si>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</si>
  <si>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</si>
  <si>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</si>
  <si>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</si>
  <si>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</si>
  <si>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</si>
  <si>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</si>
  <si>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</si>
  <si>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</si>
  <si>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</si>
  <si>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</si>
  <si>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</si>
  <si>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</si>
  <si>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</si>
  <si>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</si>
  <si>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</si>
  <si>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</si>
  <si>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</si>
  <si>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</si>
  <si>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</si>
  <si>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</si>
  <si>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</si>
  <si>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</si>
  <si>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</si>
  <si>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</si>
  <si>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</si>
  <si>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</si>
  <si>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</si>
  <si>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</si>
  <si>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</si>
  <si>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</si>
  <si>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</si>
  <si>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</si>
  <si>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</si>
  <si>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</si>
  <si>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</si>
  <si>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</si>
  <si>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</si>
  <si>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</si>
  <si>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</si>
  <si>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</si>
  <si>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</si>
  <si>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</si>
  <si>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</si>
  <si>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</si>
  <si>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</si>
  <si>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</si>
  <si>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</si>
  <si>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</si>
  <si>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</si>
  <si>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</si>
  <si>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</si>
  <si>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</si>
  <si>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</si>
  <si>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</si>
  <si>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</si>
  <si>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</si>
  <si>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</si>
  <si>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</si>
  <si>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</si>
  <si>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</si>
  <si>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</si>
  <si>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</si>
  <si>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</si>
  <si>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</si>
  <si>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</si>
  <si>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</si>
  <si>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</si>
  <si>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</si>
  <si>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</si>
  <si>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</si>
  <si>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</si>
  <si>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</si>
  <si>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</si>
  <si>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</si>
  <si>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</si>
  <si>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</si>
  <si>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</si>
  <si>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</si>
  <si>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</si>
  <si>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</si>
  <si>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</si>
  <si>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</si>
  <si>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</si>
  <si>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</si>
  <si>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</si>
  <si>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</si>
  <si>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</si>
  <si>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</si>
  <si>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</si>
  <si>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</si>
  <si>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</si>
  <si>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</si>
  <si>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</si>
  <si>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</si>
  <si>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</si>
  <si>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</si>
  <si>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</si>
  <si>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</si>
  <si>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</si>
  <si>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</si>
  <si>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</si>
  <si>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</si>
  <si>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</si>
  <si>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</si>
  <si>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</si>
  <si>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</si>
  <si>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</si>
  <si>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</si>
  <si>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</si>
  <si>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</si>
  <si>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</si>
  <si>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</si>
  <si>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</si>
  <si>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</si>
  <si>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</si>
  <si>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</si>
  <si>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</si>
  <si>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</si>
  <si>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</si>
  <si>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</si>
  <si>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</si>
  <si>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</si>
  <si>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</si>
  <si>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</si>
  <si>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</si>
  <si>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</si>
  <si>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</si>
  <si>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</si>
  <si>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</si>
  <si>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</si>
  <si>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</si>
  <si>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</si>
  <si>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</si>
  <si>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</si>
  <si>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</si>
  <si>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</si>
  <si>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</si>
  <si>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</si>
  <si>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</si>
  <si>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</si>
  <si>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</si>
  <si>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</si>
  <si>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</si>
  <si>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</si>
  <si>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</si>
  <si>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</si>
  <si>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</si>
  <si>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</si>
  <si>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</si>
  <si>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</si>
  <si>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</si>
  <si>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</si>
  <si>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</si>
  <si>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</si>
  <si>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</si>
  <si>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</si>
  <si>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</si>
  <si>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</si>
  <si>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</si>
  <si>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</si>
  <si>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</si>
  <si>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</si>
  <si>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</si>
  <si>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</si>
  <si>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</si>
  <si>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</si>
  <si>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</si>
  <si>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</si>
  <si>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</si>
  <si>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</si>
  <si>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</si>
  <si>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</si>
  <si>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</si>
  <si>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</si>
  <si>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</si>
  <si>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</si>
  <si>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</si>
  <si>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</si>
  <si>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</si>
  <si>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</si>
  <si>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</si>
  <si>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</si>
  <si>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</si>
  <si>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</si>
  <si>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</si>
  <si>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</si>
  <si>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</si>
  <si>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</si>
  <si>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</si>
  <si>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</si>
  <si>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</si>
  <si>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</si>
  <si>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</si>
  <si>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</si>
  <si>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</si>
  <si>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</si>
  <si>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</si>
  <si>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</si>
  <si>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</si>
  <si>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</si>
  <si>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</si>
  <si>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</si>
  <si>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</si>
  <si>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</si>
  <si>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</si>
  <si>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</si>
  <si>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</si>
  <si>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</si>
  <si>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</si>
  <si>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</si>
  <si>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</si>
  <si>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</si>
  <si>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</si>
  <si>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</si>
  <si>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</si>
  <si>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</si>
  <si>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</si>
  <si>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</si>
  <si>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</si>
  <si>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</si>
  <si>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</si>
  <si>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</si>
  <si>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</si>
  <si>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</si>
  <si>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</si>
  <si>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</si>
  <si>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</si>
  <si>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</si>
  <si>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</si>
  <si>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</si>
  <si>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</si>
  <si>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</si>
  <si>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</si>
  <si>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</si>
  <si>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</si>
  <si>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</si>
  <si>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</si>
  <si>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</si>
  <si>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</si>
  <si>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</si>
  <si>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</si>
  <si>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</si>
  <si>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</si>
  <si>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</si>
  <si>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</si>
  <si>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</si>
  <si>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</si>
  <si>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</si>
  <si>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</si>
  <si>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</si>
  <si>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</si>
  <si>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</si>
  <si>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</si>
  <si>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</si>
  <si>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</si>
  <si>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</si>
  <si>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</si>
  <si>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</si>
  <si>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</si>
  <si>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</si>
  <si>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</si>
  <si>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</si>
  <si>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</si>
  <si>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</si>
  <si>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</si>
  <si>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</si>
  <si>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</si>
  <si>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</si>
  <si>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</si>
  <si>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</si>
  <si>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</si>
  <si>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</si>
  <si>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</si>
  <si>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</si>
  <si>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</si>
  <si>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</si>
  <si>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</si>
  <si>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</si>
  <si>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</si>
  <si>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</si>
  <si>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</si>
  <si>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</si>
  <si>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</si>
  <si>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</si>
  <si>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</si>
  <si>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</si>
  <si>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</si>
  <si>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</si>
  <si>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</si>
  <si>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</si>
  <si>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</si>
  <si>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</si>
  <si>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</si>
  <si>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</si>
  <si>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</si>
  <si>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</si>
  <si>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</si>
  <si>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</si>
  <si>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</si>
  <si>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</si>
  <si>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</si>
  <si>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</si>
  <si>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</si>
  <si>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</si>
  <si>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</si>
  <si>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</si>
  <si>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</si>
  <si>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</si>
  <si>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</si>
  <si>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</si>
  <si>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</si>
  <si>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</si>
  <si>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</si>
  <si>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</si>
  <si>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</si>
  <si>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</si>
  <si>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</si>
  <si>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</si>
  <si>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</si>
  <si>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</si>
  <si>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</si>
  <si>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</si>
  <si>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</si>
  <si>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</si>
  <si>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</si>
  <si>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</si>
  <si>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</si>
  <si>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</si>
  <si>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</si>
  <si>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</si>
  <si>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</si>
  <si>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</si>
  <si>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</si>
  <si>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</si>
  <si>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</si>
  <si>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</si>
  <si>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</si>
  <si>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</si>
  <si>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</si>
  <si>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</si>
  <si>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</si>
  <si>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</si>
  <si>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</si>
  <si>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</si>
  <si>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</si>
  <si>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</si>
  <si>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</si>
  <si>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</si>
  <si>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</si>
  <si>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</si>
  <si>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</si>
  <si>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</si>
  <si>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</si>
  <si>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</si>
  <si>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</si>
  <si>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</si>
  <si>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</si>
  <si>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</si>
  <si>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</si>
  <si>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</si>
  <si>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</si>
  <si>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</si>
  <si>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</si>
  <si>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</si>
  <si>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</si>
  <si>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</si>
  <si>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</si>
  <si>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</si>
  <si>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</si>
  <si>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</si>
  <si>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</si>
  <si>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</si>
  <si>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</si>
  <si>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</si>
  <si>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</si>
  <si>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</si>
  <si>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</si>
  <si>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</si>
  <si>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</si>
  <si>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</si>
  <si>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</si>
  <si>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</si>
  <si>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</si>
  <si>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</si>
  <si>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</si>
  <si>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</si>
  <si>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</si>
  <si>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</si>
  <si>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</si>
  <si>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</si>
  <si>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</si>
  <si>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</si>
  <si>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</si>
  <si>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</si>
  <si>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</si>
  <si>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</si>
  <si>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</si>
  <si>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</si>
  <si>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</si>
  <si>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</si>
  <si>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</si>
  <si>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</si>
  <si>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</si>
  <si>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</si>
  <si>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</si>
  <si>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</si>
  <si>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</si>
  <si>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</si>
  <si>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</si>
  <si>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</si>
  <si>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</si>
  <si>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</si>
  <si>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</si>
  <si>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</si>
  <si>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</si>
  <si>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</si>
  <si>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</si>
  <si>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</si>
  <si>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</si>
  <si>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</si>
  <si>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</si>
  <si>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</si>
  <si>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</si>
  <si>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</si>
  <si>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</si>
  <si>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</si>
  <si>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</si>
  <si>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</si>
  <si>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</si>
  <si>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</si>
  <si>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</si>
  <si>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</si>
  <si>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</si>
  <si>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</si>
  <si>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</si>
  <si>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</si>
  <si>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</si>
  <si>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</si>
  <si>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</si>
  <si>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</si>
  <si>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</si>
  <si>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</si>
  <si>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</si>
  <si>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</si>
  <si>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</si>
  <si>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</si>
  <si>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</si>
  <si>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</si>
  <si>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</si>
  <si>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</si>
  <si>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</si>
  <si>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</si>
  <si>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</si>
  <si>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</si>
  <si>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</si>
  <si>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</si>
  <si>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</si>
  <si>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</si>
  <si>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</si>
  <si>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</si>
  <si>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</si>
  <si>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</si>
  <si>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</si>
  <si>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</si>
  <si>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</si>
  <si>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</si>
  <si>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</si>
  <si>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</si>
  <si>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</si>
  <si>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</si>
  <si>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</si>
  <si>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</si>
  <si>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</si>
  <si>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</si>
  <si>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</si>
  <si>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</si>
  <si>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</si>
  <si>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</si>
  <si>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</si>
  <si>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</si>
  <si>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</si>
  <si>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</si>
  <si>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</si>
  <si>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</si>
  <si>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</si>
  <si>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</si>
  <si>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</si>
  <si>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</si>
  <si>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</si>
  <si>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</si>
  <si>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</si>
  <si>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</si>
  <si>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</si>
  <si>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</si>
  <si>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</si>
  <si>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</si>
  <si>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</si>
  <si>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</si>
  <si>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</si>
  <si>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</si>
  <si>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</si>
  <si>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</si>
  <si>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</si>
  <si>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</si>
  <si>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</si>
  <si>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</si>
  <si>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</si>
  <si>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</si>
  <si>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</si>
  <si>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</si>
  <si>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</si>
  <si>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</si>
  <si>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</si>
  <si>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</si>
  <si>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</si>
  <si>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</si>
  <si>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</si>
  <si>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</si>
  <si>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</si>
  <si>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</si>
  <si>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</si>
  <si>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</si>
  <si>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</si>
  <si>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</si>
  <si>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</si>
  <si>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</si>
  <si>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</si>
  <si>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</si>
  <si>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</si>
  <si>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</si>
  <si>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</si>
  <si>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</si>
  <si>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</si>
  <si>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</si>
  <si>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</si>
  <si>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</si>
  <si>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</si>
  <si>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</si>
  <si>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</si>
  <si>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</si>
  <si>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</si>
  <si>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</si>
  <si>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</si>
  <si>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</si>
  <si>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</si>
  <si>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</si>
  <si>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</si>
  <si>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</si>
  <si>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</si>
  <si>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</si>
  <si>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</si>
  <si>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</si>
  <si>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</si>
  <si>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</si>
  <si>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</si>
  <si>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</si>
  <si>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</si>
  <si>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</si>
  <si>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</si>
  <si>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</si>
  <si>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</si>
  <si>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</si>
  <si>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</si>
  <si>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</si>
  <si>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</si>
  <si>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</si>
  <si>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</si>
  <si>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</si>
  <si>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</si>
  <si>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</si>
  <si>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</si>
  <si>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</si>
  <si>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</si>
  <si>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</si>
  <si>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</si>
  <si>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</si>
  <si>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</si>
  <si>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</si>
  <si>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</si>
  <si>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</si>
  <si>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</si>
  <si>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</si>
  <si>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</si>
  <si>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</si>
  <si>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</si>
  <si>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</si>
  <si>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</si>
  <si>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</si>
  <si>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</si>
  <si>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</si>
  <si>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</si>
  <si>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</si>
  <si>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</si>
  <si>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</si>
  <si>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</si>
  <si>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</si>
  <si>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</si>
  <si>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</si>
  <si>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</si>
  <si>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</si>
  <si>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</si>
  <si>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</si>
  <si>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</si>
  <si>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</si>
  <si>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</si>
  <si>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</si>
  <si>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</si>
  <si>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</si>
  <si>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</si>
  <si>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</si>
  <si>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</si>
  <si>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</si>
  <si>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</si>
  <si>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</si>
  <si>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</si>
  <si>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</si>
  <si>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</si>
  <si>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</si>
  <si>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</si>
  <si>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</si>
  <si>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</si>
  <si>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</si>
  <si>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</si>
  <si>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</si>
  <si>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</si>
  <si>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</si>
  <si>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</si>
  <si>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</si>
  <si>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</si>
  <si>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</si>
  <si>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</si>
  <si>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</si>
  <si>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</si>
  <si>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</si>
  <si>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</si>
  <si>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</si>
  <si>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</si>
  <si>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</si>
  <si>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</si>
  <si>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</si>
  <si>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</si>
  <si>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</si>
  <si>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</si>
  <si>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</si>
  <si>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</si>
  <si>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</si>
  <si>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</si>
  <si>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</si>
  <si>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</si>
  <si>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</si>
  <si>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</si>
  <si>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</si>
  <si>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</si>
  <si>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</si>
  <si>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</si>
  <si>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</si>
  <si>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</si>
  <si>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</si>
  <si>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</si>
  <si>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</si>
  <si>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</si>
  <si>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</si>
  <si>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</si>
  <si>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</si>
  <si>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</si>
  <si>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</si>
  <si>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</si>
  <si>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</si>
  <si>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</si>
  <si>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</si>
  <si>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</si>
  <si>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</si>
  <si>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</si>
  <si>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</si>
  <si>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</si>
  <si>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</si>
  <si>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</si>
  <si>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</si>
  <si>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</si>
  <si>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</si>
  <si>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</si>
  <si>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</si>
  <si>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</si>
  <si>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</si>
  <si>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</si>
  <si>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</si>
  <si>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</si>
  <si>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</si>
  <si>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</si>
  <si>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</si>
  <si>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</si>
  <si>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</si>
  <si>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</si>
  <si>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</si>
  <si>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</si>
  <si>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</si>
  <si>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</si>
  <si>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</si>
  <si>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</si>
  <si>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</si>
  <si>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</si>
  <si>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</si>
  <si>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</si>
  <si>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</si>
  <si>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</si>
  <si>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</si>
  <si>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</si>
  <si>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</si>
  <si>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</si>
  <si>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</si>
  <si>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</si>
  <si>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</si>
  <si>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</si>
  <si>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</si>
  <si>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</si>
  <si>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</si>
  <si>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</si>
  <si>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</si>
  <si>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</si>
  <si>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</si>
  <si>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</si>
  <si>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</si>
  <si>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</si>
  <si>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</si>
  <si>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</si>
  <si>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</si>
  <si>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</si>
  <si>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</si>
  <si>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</si>
  <si>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</si>
  <si>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</si>
  <si>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</si>
  <si>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</si>
  <si>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</si>
  <si>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</si>
  <si>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</si>
  <si>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</si>
  <si>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</si>
  <si>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</si>
  <si>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</si>
  <si>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</si>
  <si>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</si>
  <si>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</si>
  <si>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</si>
  <si>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</si>
  <si>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</si>
  <si>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</si>
  <si>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</si>
  <si>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</si>
  <si>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</si>
  <si>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</si>
  <si>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</si>
  <si>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</si>
  <si>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</si>
  <si>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</si>
  <si>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</si>
  <si>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</si>
  <si>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</si>
  <si>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</si>
  <si>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</si>
  <si>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</si>
  <si>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</si>
  <si>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</si>
  <si>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</si>
  <si>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</si>
  <si>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</si>
  <si>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</si>
  <si>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</si>
  <si>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</si>
  <si>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</si>
  <si>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</si>
  <si>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</si>
  <si>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</si>
  <si>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</si>
  <si>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</si>
  <si>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</si>
  <si>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</si>
  <si>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</si>
  <si>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</si>
  <si>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</si>
  <si>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</si>
  <si>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</si>
  <si>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</si>
  <si>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</si>
  <si>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</si>
  <si>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</si>
  <si>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</si>
  <si>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</si>
  <si>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</si>
  <si>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</si>
  <si>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</si>
  <si>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</si>
  <si>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</si>
  <si>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</si>
  <si>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</si>
  <si>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</si>
  <si>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</si>
  <si>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</si>
  <si>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</si>
  <si>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</si>
  <si>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</si>
  <si>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</si>
  <si>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</si>
  <si>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</si>
  <si>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</si>
  <si>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</si>
  <si>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</si>
  <si>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</si>
  <si>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</si>
  <si>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</si>
  <si>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</si>
  <si>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</si>
  <si>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</si>
  <si>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</si>
  <si>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</si>
  <si>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</si>
  <si>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</si>
  <si>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</si>
  <si>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</si>
  <si>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</si>
  <si>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</si>
  <si>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</si>
  <si>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</si>
  <si>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</si>
  <si>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</si>
  <si>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</si>
  <si>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</si>
  <si>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</si>
  <si>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</si>
  <si>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</si>
  <si>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</si>
  <si>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</si>
  <si>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</si>
  <si>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</si>
  <si>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</si>
  <si>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</si>
  <si>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</si>
  <si>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</si>
  <si>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</si>
  <si>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</si>
  <si>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</si>
  <si>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</si>
  <si>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</si>
  <si>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</si>
  <si>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</si>
  <si>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</si>
  <si>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</si>
  <si>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</si>
  <si>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</si>
  <si>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</si>
  <si>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</si>
  <si>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</si>
  <si>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</si>
  <si>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</si>
  <si>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</si>
  <si>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</si>
  <si>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</si>
  <si>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</si>
  <si>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</si>
  <si>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</si>
  <si>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</si>
  <si>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</si>
  <si>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</si>
  <si>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</si>
  <si>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</si>
  <si>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</si>
  <si>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</si>
  <si>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</si>
  <si>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</si>
  <si>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</si>
  <si>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</si>
  <si>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</si>
  <si>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</si>
  <si>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</si>
  <si>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</si>
  <si>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</si>
  <si>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</si>
  <si>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</si>
  <si>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</si>
  <si>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</si>
  <si>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</si>
  <si>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</si>
  <si>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</si>
  <si>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</si>
  <si>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</si>
  <si>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</si>
  <si>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</si>
  <si>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</si>
  <si>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</si>
  <si>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</si>
  <si>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</si>
  <si>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</si>
  <si>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</si>
  <si>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</si>
  <si>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</si>
  <si>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</si>
  <si>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</si>
  <si>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</si>
  <si>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</si>
  <si>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</si>
  <si>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</si>
  <si>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</si>
  <si>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</si>
  <si>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</si>
  <si>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</si>
  <si>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</si>
  <si>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</si>
  <si>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</si>
  <si>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</si>
  <si>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</si>
  <si>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</si>
  <si>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</si>
  <si>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</si>
  <si>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</si>
  <si>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</si>
  <si>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</si>
  <si>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</si>
  <si>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</si>
  <si>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</si>
  <si>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</si>
  <si>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</si>
  <si>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</si>
  <si>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</si>
  <si>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</si>
  <si>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</si>
  <si>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</si>
  <si>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</si>
  <si>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</si>
  <si>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</si>
  <si>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</si>
  <si>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</si>
  <si>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</si>
  <si>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</si>
  <si>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</si>
  <si>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</si>
  <si>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</si>
  <si>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</si>
  <si>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</si>
  <si>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</si>
  <si>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</si>
  <si>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</si>
  <si>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</si>
  <si>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</si>
  <si>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</si>
  <si>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</si>
  <si>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</si>
  <si>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</si>
  <si>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</si>
  <si>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</si>
  <si>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</si>
  <si>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</si>
  <si>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</si>
  <si>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</si>
  <si>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</si>
  <si>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</si>
  <si>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</si>
  <si>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</si>
  <si>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</si>
  <si>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</si>
  <si>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</si>
  <si>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</si>
  <si>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</si>
  <si>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</si>
  <si>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</si>
  <si>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</si>
  <si>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</si>
  <si>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</si>
  <si>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</si>
  <si>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</si>
  <si>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</si>
  <si>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</si>
  <si>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</si>
  <si>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</si>
  <si>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</si>
  <si>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</si>
  <si>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</si>
  <si>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</si>
  <si>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</si>
  <si>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</si>
  <si>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</si>
  <si>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</si>
  <si>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</si>
  <si>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</si>
  <si>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</si>
  <si>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</si>
  <si>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</si>
  <si>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</si>
  <si>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</si>
  <si>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</si>
  <si>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</si>
  <si>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</si>
  <si>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</si>
  <si>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</si>
  <si>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</si>
  <si>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</si>
  <si>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</si>
  <si>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</si>
  <si>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</si>
  <si>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</si>
  <si>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</si>
  <si>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</si>
  <si>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</si>
  <si>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</si>
  <si>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</si>
  <si>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</si>
  <si>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</si>
  <si>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</si>
  <si>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</si>
  <si>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</si>
  <si>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</si>
  <si>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</si>
  <si>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</si>
  <si>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</si>
  <si>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</si>
  <si>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</si>
  <si>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</si>
  <si>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</si>
  <si>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</si>
  <si>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</si>
  <si>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</si>
  <si>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</si>
  <si>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</si>
  <si>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</si>
  <si>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</si>
  <si>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</si>
  <si>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</si>
  <si>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</si>
  <si>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</si>
  <si>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</si>
  <si>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</si>
  <si>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</si>
  <si>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</si>
  <si>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</si>
  <si>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</si>
  <si>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</si>
  <si>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</si>
  <si>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</si>
  <si>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</si>
  <si>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</si>
  <si>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</si>
  <si>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</si>
  <si>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</si>
  <si>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</si>
  <si>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</si>
  <si>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</si>
  <si>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</si>
  <si>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</si>
  <si>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</si>
  <si>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</si>
  <si>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</si>
  <si>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</si>
  <si>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</si>
  <si>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</si>
  <si>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</si>
  <si>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</si>
  <si>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</si>
  <si>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</si>
  <si>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</si>
  <si>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</si>
  <si>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</si>
  <si>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</si>
  <si>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</si>
  <si>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</si>
  <si>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</si>
  <si>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</si>
  <si>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</si>
  <si>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</si>
  <si>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</si>
  <si>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</si>
  <si>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</si>
  <si>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</si>
  <si>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</si>
  <si>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</si>
  <si>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</si>
  <si>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</si>
  <si>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</si>
  <si>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</si>
  <si>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</si>
  <si>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</si>
  <si>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</si>
  <si>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</si>
  <si>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</si>
  <si>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</si>
  <si>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</si>
  <si>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</si>
  <si>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</si>
  <si>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</si>
  <si>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</si>
  <si>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</si>
  <si>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</si>
  <si>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</si>
  <si>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</si>
  <si>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</si>
  <si>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</si>
  <si>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</si>
  <si>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</si>
  <si>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</si>
  <si>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</si>
  <si>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</si>
  <si>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</si>
  <si>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</si>
  <si>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</si>
  <si>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</si>
  <si>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</si>
  <si>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</si>
  <si>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</si>
  <si>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</si>
  <si>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</si>
  <si>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</si>
  <si>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</si>
  <si>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</si>
  <si>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</si>
  <si>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</si>
  <si>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</si>
  <si>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</si>
  <si>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</si>
  <si>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</si>
  <si>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</si>
  <si>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</si>
  <si>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</si>
  <si>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</si>
  <si>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</si>
  <si>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</si>
  <si>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</si>
  <si>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</si>
  <si>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</si>
  <si>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</si>
  <si>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</si>
  <si>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</si>
  <si>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</si>
  <si>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</si>
  <si>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</si>
  <si>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</si>
  <si>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</si>
  <si>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</si>
  <si>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</si>
  <si>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</si>
  <si>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</si>
  <si>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</si>
  <si>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</si>
  <si>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</si>
  <si>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</si>
  <si>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</si>
  <si>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</si>
  <si>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</si>
  <si>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</si>
  <si>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</si>
  <si>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</si>
  <si>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</si>
  <si>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</si>
  <si>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</si>
  <si>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</si>
  <si>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</si>
  <si>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</si>
  <si>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</si>
  <si>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</si>
  <si>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</si>
  <si>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</si>
  <si>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</si>
  <si>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</si>
  <si>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</si>
  <si>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</si>
  <si>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</si>
  <si>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</si>
  <si>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</si>
  <si>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</si>
  <si>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</si>
  <si>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</si>
  <si>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</si>
  <si>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</si>
  <si>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</si>
  <si>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</si>
  <si>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</si>
  <si>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</si>
  <si>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</si>
  <si>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</si>
  <si>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</si>
  <si>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</si>
  <si>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</si>
  <si>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</si>
  <si>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</si>
  <si>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</si>
  <si>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</si>
  <si>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</si>
  <si>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</si>
  <si>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</si>
  <si>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</si>
  <si>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</si>
  <si>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</si>
  <si>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</si>
  <si>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</si>
  <si>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</si>
  <si>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</si>
  <si>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</si>
  <si>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</si>
  <si>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</si>
  <si>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</si>
  <si>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</si>
  <si>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</si>
  <si>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</si>
  <si>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</si>
  <si>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</si>
  <si>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</si>
  <si>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</si>
  <si>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</si>
  <si>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</si>
  <si>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</si>
  <si>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</si>
  <si>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</si>
  <si>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</si>
  <si>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</si>
  <si>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</si>
  <si>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</si>
  <si>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</si>
  <si>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</si>
  <si>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</si>
  <si>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</si>
  <si>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</si>
  <si>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</si>
  <si>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</si>
  <si>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</si>
  <si>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</si>
  <si>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</si>
  <si>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</si>
  <si>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</si>
  <si>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</si>
  <si>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</si>
  <si>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</si>
  <si>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</si>
  <si>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</si>
  <si>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</si>
  <si>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</si>
  <si>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</si>
  <si>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</si>
  <si>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</si>
  <si>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</si>
  <si>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</si>
  <si>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</si>
  <si>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</si>
  <si>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</si>
  <si>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</si>
  <si>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</si>
  <si>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</si>
  <si>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</si>
  <si>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</si>
  <si>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</si>
  <si>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</si>
  <si>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</si>
  <si>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</si>
  <si>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</si>
  <si>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</si>
  <si>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</si>
  <si>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</si>
  <si>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</si>
  <si>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</si>
  <si>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</si>
  <si>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</si>
  <si>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</si>
  <si>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</si>
  <si>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</si>
  <si>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</si>
  <si>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</si>
  <si>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</si>
  <si>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</si>
  <si>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</si>
  <si>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</si>
  <si>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</si>
  <si>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</si>
  <si>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</si>
  <si>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</si>
  <si>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</si>
  <si>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</si>
  <si>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</si>
  <si>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</si>
  <si>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</si>
  <si>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</si>
  <si>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</si>
  <si>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</si>
  <si>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</si>
  <si>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</si>
  <si>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</si>
  <si>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</si>
  <si>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</si>
  <si>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</si>
  <si>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</si>
  <si>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</si>
  <si>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</si>
  <si>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</si>
  <si>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</si>
  <si>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</si>
  <si>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</si>
  <si>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</si>
  <si>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</si>
  <si>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</si>
  <si>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</si>
  <si>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</si>
  <si>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</si>
  <si>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</si>
  <si>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</si>
  <si>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</si>
  <si>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</si>
  <si>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</si>
  <si>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</si>
  <si>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</si>
  <si>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</si>
  <si>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</si>
  <si>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</si>
  <si>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</si>
  <si>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</si>
  <si>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</si>
  <si>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</si>
  <si>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</si>
  <si>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</si>
  <si>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</si>
  <si>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</si>
  <si>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</si>
  <si>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</si>
  <si>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</si>
  <si>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</si>
  <si>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</si>
  <si>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</si>
  <si>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</si>
  <si>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</si>
  <si>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</si>
  <si>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</si>
  <si>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</si>
  <si>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</si>
  <si>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</si>
  <si>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</si>
  <si>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</si>
  <si>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</si>
  <si>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</si>
  <si>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</si>
  <si>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</si>
  <si>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</si>
  <si>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</si>
  <si>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</si>
  <si>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</si>
  <si>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</si>
  <si>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</si>
  <si>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</si>
  <si>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</si>
  <si>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</si>
  <si>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</si>
  <si>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</si>
  <si>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</si>
  <si>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</si>
  <si>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</si>
  <si>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</si>
  <si>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</si>
  <si>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</si>
  <si>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</si>
  <si>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</si>
  <si>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</si>
  <si>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</si>
  <si>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</si>
  <si>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</si>
  <si>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</si>
  <si>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</si>
  <si>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</si>
  <si>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</si>
  <si>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</si>
  <si>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</si>
  <si>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</si>
  <si>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</si>
  <si>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</si>
  <si>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</si>
  <si>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</si>
  <si>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</si>
  <si>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</si>
  <si>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</si>
  <si>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</si>
  <si>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</si>
  <si>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</si>
  <si>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</si>
  <si>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</si>
  <si>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</si>
  <si>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</si>
  <si>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</si>
  <si>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</si>
  <si>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</si>
  <si>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</si>
  <si>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</si>
  <si>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</si>
  <si>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</si>
  <si>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</si>
  <si>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</si>
  <si>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</si>
  <si>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</si>
  <si>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</si>
  <si>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</si>
  <si>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</si>
  <si>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</si>
  <si>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</si>
  <si>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</si>
  <si>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</si>
  <si>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</si>
  <si>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</si>
  <si>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</si>
  <si>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</si>
  <si>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</si>
  <si>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</si>
  <si>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</si>
  <si>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</si>
  <si>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</si>
  <si>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</si>
  <si>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</si>
  <si>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</si>
  <si>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</si>
  <si>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</si>
  <si>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</si>
  <si>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</si>
  <si>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</si>
  <si>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</si>
  <si>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</si>
  <si>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</si>
  <si>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</si>
  <si>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</si>
  <si>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</si>
  <si>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</si>
  <si>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</si>
  <si>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</si>
  <si>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</si>
  <si>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</si>
  <si>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</si>
  <si>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</si>
  <si>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</si>
  <si>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</si>
  <si>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</si>
  <si>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</si>
  <si>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</si>
  <si>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</si>
  <si>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</si>
  <si>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</si>
  <si>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</si>
  <si>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</si>
  <si>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</si>
  <si>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</si>
  <si>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</si>
  <si>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</si>
  <si>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</si>
  <si>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</si>
  <si>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</si>
  <si>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</si>
  <si>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</si>
  <si>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</si>
  <si>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</si>
  <si>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</si>
  <si>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</si>
  <si>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</si>
  <si>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</si>
  <si>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</si>
  <si>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</si>
  <si>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</si>
  <si>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</si>
  <si>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</si>
  <si>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</si>
  <si>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</si>
  <si>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</si>
  <si>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</si>
  <si>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</si>
  <si>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</si>
  <si>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</si>
  <si>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</si>
  <si>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</si>
  <si>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</si>
  <si>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</si>
  <si>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</si>
  <si>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</si>
  <si>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</si>
  <si>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</si>
  <si>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</si>
  <si>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</si>
  <si>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</si>
  <si>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</si>
  <si>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</si>
  <si>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</si>
  <si>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</si>
  <si>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</si>
  <si>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</si>
  <si>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</si>
  <si>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</si>
  <si>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</si>
  <si>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</si>
  <si>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</si>
  <si>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</si>
  <si>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</si>
  <si>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</si>
  <si>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</si>
  <si>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</si>
  <si>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</si>
  <si>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</si>
  <si>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</si>
  <si>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</si>
  <si>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</si>
  <si>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</si>
  <si>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</si>
  <si>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</si>
  <si>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</si>
  <si>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</si>
  <si>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</si>
  <si>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</si>
  <si>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</si>
  <si>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</si>
  <si>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</si>
  <si>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</si>
  <si>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</si>
  <si>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</si>
  <si>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</si>
  <si>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</si>
  <si>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</si>
  <si>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</si>
  <si>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</si>
  <si>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</si>
  <si>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</si>
  <si>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</si>
  <si>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</si>
  <si>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</si>
  <si>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</si>
  <si>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</si>
  <si>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</si>
  <si>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</si>
  <si>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</si>
  <si>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</si>
  <si>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</si>
  <si>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</si>
  <si>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</si>
  <si>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</si>
  <si>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</si>
  <si>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</si>
  <si>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</si>
  <si>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</si>
  <si>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</si>
  <si>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</si>
  <si>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</si>
  <si>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</si>
  <si>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</si>
  <si>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</si>
  <si>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</si>
  <si>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</si>
  <si>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</si>
  <si>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</si>
  <si>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</si>
  <si>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</si>
  <si>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</si>
  <si>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</si>
  <si>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</si>
  <si>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</si>
  <si>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</si>
  <si>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</si>
  <si>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</si>
  <si>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</si>
  <si>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</si>
  <si>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</si>
  <si>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</si>
  <si>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</si>
  <si>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</si>
  <si>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</si>
  <si>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</si>
  <si>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</si>
  <si>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</si>
  <si>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</si>
  <si>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</si>
  <si>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</si>
  <si>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</si>
  <si>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</si>
  <si>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</si>
  <si>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</si>
  <si>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</si>
  <si>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</si>
  <si>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</si>
  <si>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</si>
  <si>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</si>
  <si>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</si>
  <si>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</si>
  <si>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</si>
  <si>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</si>
  <si>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</si>
  <si>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</si>
  <si>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</si>
  <si>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</si>
  <si>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</si>
  <si>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</si>
  <si>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</si>
  <si>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</si>
  <si>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</si>
  <si>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</si>
  <si>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</si>
  <si>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</si>
  <si>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</si>
  <si>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</si>
  <si>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</si>
  <si>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</si>
  <si>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</si>
  <si>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</si>
  <si>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</si>
  <si>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</si>
  <si>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</si>
  <si>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</si>
  <si>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</si>
  <si>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</si>
  <si>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</si>
  <si>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</si>
  <si>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</si>
  <si>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</si>
  <si>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</si>
  <si>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</si>
  <si>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</si>
  <si>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</si>
  <si>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</si>
  <si>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</si>
  <si>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</si>
  <si>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</si>
  <si>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</si>
  <si>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</si>
  <si>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</si>
  <si>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</si>
  <si>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</si>
  <si>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</si>
  <si>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</si>
  <si>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</si>
  <si>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</si>
  <si>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</si>
  <si>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</si>
  <si>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</si>
  <si>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</si>
  <si>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</si>
  <si>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</si>
  <si>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</si>
  <si>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</si>
  <si>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</si>
  <si>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</si>
  <si>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</si>
  <si>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</si>
  <si>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</si>
  <si>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</si>
  <si>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</si>
  <si>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</si>
  <si>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</si>
  <si>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</si>
  <si>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</si>
  <si>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</si>
  <si>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</si>
  <si>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</si>
  <si>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</si>
  <si>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</si>
  <si>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</si>
  <si>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</si>
  <si>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</si>
  <si>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</si>
  <si>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</si>
  <si>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</si>
  <si>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</si>
  <si>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</si>
  <si>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</si>
  <si>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</si>
  <si>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</si>
  <si>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</si>
  <si>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</si>
  <si>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</si>
  <si>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</si>
  <si>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</si>
  <si>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</si>
  <si>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</si>
  <si>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</si>
  <si>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</si>
  <si>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</si>
  <si>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</si>
  <si>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</si>
  <si>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</si>
  <si>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</si>
  <si>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</si>
  <si>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</si>
  <si>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</si>
  <si>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</si>
  <si>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</si>
  <si>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</si>
  <si>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</si>
  <si>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</si>
  <si>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</si>
  <si>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</si>
  <si>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</si>
  <si>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</si>
  <si>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</si>
  <si>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</si>
  <si>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</si>
  <si>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</si>
  <si>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</si>
  <si>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</si>
  <si>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</si>
  <si>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</si>
  <si>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</si>
  <si>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</si>
  <si>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</si>
  <si>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</si>
  <si>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</si>
  <si>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</si>
  <si>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</si>
  <si>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</si>
  <si>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</si>
  <si>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</si>
  <si>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</si>
  <si>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</si>
  <si>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</si>
  <si>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</si>
  <si>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</si>
  <si>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</si>
  <si>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</si>
  <si>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</si>
  <si>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</si>
  <si>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</si>
  <si>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</si>
  <si>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</si>
  <si>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</si>
  <si>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</si>
  <si>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</si>
  <si>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</si>
  <si>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</si>
  <si>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</si>
  <si>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</si>
  <si>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</si>
  <si>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</si>
  <si>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</si>
  <si>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</si>
  <si>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</si>
  <si>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</si>
  <si>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</si>
  <si>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</si>
  <si>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</si>
  <si>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</si>
  <si>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</si>
  <si>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</si>
  <si>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</si>
  <si>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</si>
  <si>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</si>
  <si>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</si>
  <si>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</si>
  <si>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</si>
  <si>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</si>
  <si>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</si>
  <si>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</si>
  <si>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</si>
  <si>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</si>
  <si>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</si>
  <si>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</si>
  <si>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</si>
  <si>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</si>
  <si>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</si>
  <si>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</si>
  <si>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</si>
  <si>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</si>
  <si>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</si>
  <si>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</si>
  <si>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</si>
  <si>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</si>
  <si>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</si>
  <si>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</si>
  <si>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</si>
  <si>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</si>
  <si>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</si>
  <si>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</si>
  <si>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</si>
  <si>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</si>
  <si>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</si>
  <si>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</si>
  <si>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</si>
  <si>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</si>
  <si>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</si>
  <si>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</si>
  <si>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</si>
  <si>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</si>
  <si>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</si>
  <si>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</si>
  <si>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</si>
  <si>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</si>
  <si>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</si>
  <si>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</si>
  <si>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</si>
  <si>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</si>
  <si>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</si>
  <si>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</si>
  <si>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</si>
  <si>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</si>
  <si>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</si>
  <si>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</si>
  <si>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</si>
  <si>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</si>
  <si>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</si>
  <si>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</si>
  <si>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</si>
  <si>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</si>
  <si>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</si>
  <si>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</si>
  <si>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</si>
  <si>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</si>
  <si>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</si>
  <si>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</si>
  <si>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</si>
  <si>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</si>
  <si>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</si>
  <si>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</si>
  <si>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</si>
  <si>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</si>
  <si>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</si>
  <si>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</si>
  <si>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</si>
  <si>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</si>
  <si>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</si>
  <si>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</si>
  <si>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</si>
  <si>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</si>
  <si>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</si>
  <si>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</si>
  <si>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</si>
  <si>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</si>
  <si>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</si>
  <si>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</si>
  <si>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</si>
  <si>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</si>
  <si>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</si>
  <si>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</si>
  <si>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</si>
  <si>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</si>
  <si>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</si>
  <si>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</si>
  <si>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</si>
  <si>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</si>
  <si>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</si>
  <si>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</si>
  <si>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</si>
  <si>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</si>
  <si>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</si>
  <si>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</si>
  <si>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</si>
  <si>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</si>
  <si>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</si>
  <si>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</si>
  <si>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</si>
  <si>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</si>
  <si>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</si>
  <si>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</si>
  <si>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</si>
  <si>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</si>
  <si>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</si>
  <si>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</si>
  <si>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</si>
  <si>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</si>
  <si>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</si>
  <si>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</si>
  <si>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</si>
  <si>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</si>
  <si>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</si>
  <si>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</si>
  <si>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</si>
  <si>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</si>
  <si>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</si>
  <si>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</si>
  <si>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</si>
  <si>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</si>
  <si>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</si>
  <si>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</si>
  <si>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</si>
  <si>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</si>
  <si>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</si>
  <si>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</si>
  <si>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</si>
  <si>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</si>
  <si>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</si>
  <si>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</si>
  <si>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</si>
  <si>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</si>
  <si>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</si>
  <si>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</si>
  <si>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</si>
  <si>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</si>
  <si>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</si>
  <si>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</si>
  <si>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</si>
  <si>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</si>
  <si>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</si>
  <si>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</si>
  <si>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</si>
  <si>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</si>
  <si>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</si>
  <si>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</si>
  <si>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</si>
  <si>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</si>
  <si>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</si>
  <si>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</si>
  <si>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</si>
  <si>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</si>
  <si>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</si>
  <si>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</si>
  <si>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</si>
  <si>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</si>
  <si>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</si>
  <si>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</si>
  <si>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</si>
  <si>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</si>
  <si>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</si>
  <si>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</si>
  <si>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</si>
  <si>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</si>
  <si>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</si>
  <si>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</si>
  <si>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</si>
  <si>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</si>
  <si>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</si>
  <si>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</si>
  <si>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</si>
  <si>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</si>
  <si>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</si>
  <si>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</si>
  <si>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</si>
  <si>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</si>
  <si>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</si>
  <si>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</si>
  <si>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</si>
  <si>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</si>
  <si>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</si>
  <si>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</si>
  <si>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</si>
  <si>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</si>
  <si>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</si>
  <si>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</si>
  <si>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</si>
  <si>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</si>
  <si>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</si>
  <si>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</si>
  <si>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</si>
  <si>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</si>
  <si>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</si>
  <si>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</si>
  <si>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</si>
  <si>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</si>
  <si>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</si>
  <si>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</si>
  <si>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</si>
  <si>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</si>
  <si>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</si>
  <si>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</si>
  <si>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</si>
  <si>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</si>
  <si>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</si>
  <si>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</si>
  <si>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</si>
  <si>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</si>
  <si>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</si>
  <si>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</si>
  <si>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</si>
  <si>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</si>
  <si>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</si>
  <si>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</si>
  <si>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</si>
  <si>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</si>
  <si>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</si>
  <si>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</si>
  <si>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</si>
  <si>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</si>
  <si>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</si>
  <si>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</si>
  <si>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</si>
  <si>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</si>
  <si>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</si>
  <si>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</si>
  <si>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</si>
  <si>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</si>
  <si>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</si>
  <si>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</si>
  <si>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</si>
  <si>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</si>
  <si>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</si>
  <si>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</si>
  <si>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</si>
  <si>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</si>
  <si>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</si>
  <si>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</si>
  <si>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</si>
  <si>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</si>
  <si>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</si>
  <si>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</si>
  <si>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</si>
  <si>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</si>
  <si>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</si>
  <si>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</si>
  <si>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</si>
  <si>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</si>
  <si>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</si>
  <si>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</si>
  <si>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</si>
  <si>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</si>
  <si>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</si>
  <si>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</si>
  <si>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</si>
  <si>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</si>
  <si>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</si>
  <si>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</si>
  <si>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</si>
  <si>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</si>
  <si>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</si>
  <si>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</si>
  <si>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</si>
  <si>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</si>
  <si>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</si>
  <si>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</si>
  <si>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</si>
  <si>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</si>
  <si>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</si>
  <si>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</si>
  <si>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</si>
  <si>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</si>
  <si>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</si>
  <si>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</si>
  <si>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</si>
  <si>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</si>
  <si>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</si>
  <si>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</si>
  <si>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</si>
  <si>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</si>
  <si>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</si>
  <si>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</si>
  <si>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</si>
  <si>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</si>
  <si>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</si>
  <si>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</si>
  <si>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</si>
  <si>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</si>
  <si>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</si>
  <si>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</si>
  <si>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</si>
  <si>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</si>
  <si>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</si>
  <si>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</si>
  <si>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</si>
  <si>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</si>
  <si>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</si>
  <si>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</si>
  <si>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</si>
  <si>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</si>
  <si>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</si>
  <si>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</si>
  <si>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</si>
  <si>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</si>
  <si>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</si>
  <si>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</si>
  <si>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</si>
  <si>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</si>
  <si>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</si>
  <si>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</si>
  <si>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</si>
  <si>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</si>
  <si>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</si>
  <si>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</si>
  <si>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</si>
  <si>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</si>
  <si>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</si>
  <si>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</si>
  <si>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</si>
  <si>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</si>
  <si>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</si>
  <si>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</si>
  <si>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</si>
  <si>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</si>
  <si>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</si>
  <si>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</si>
  <si>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</si>
  <si>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</si>
  <si>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</si>
  <si>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</si>
  <si>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</si>
  <si>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</si>
  <si>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</si>
  <si>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</si>
  <si>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</si>
  <si>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</si>
  <si>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</si>
  <si>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</si>
  <si>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</si>
  <si>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</si>
  <si>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</si>
  <si>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</si>
  <si>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</si>
  <si>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</si>
  <si>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</si>
  <si>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</si>
  <si>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</si>
  <si>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</si>
  <si>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</si>
  <si>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</si>
  <si>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</si>
  <si>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</si>
  <si>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</si>
  <si>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</si>
  <si>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</si>
  <si>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</si>
  <si>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</si>
  <si>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</si>
  <si>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</si>
  <si>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</si>
  <si>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</si>
  <si>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</si>
  <si>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</si>
  <si>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</si>
  <si>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</si>
  <si>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</si>
  <si>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</si>
  <si>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</si>
  <si>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</si>
  <si>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</si>
  <si>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</si>
  <si>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</si>
  <si>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</si>
  <si>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</si>
  <si>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</si>
  <si>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</si>
  <si>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</si>
  <si>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</si>
  <si>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</si>
  <si>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</si>
  <si>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</si>
  <si>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</si>
  <si>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</si>
  <si>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</si>
  <si>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</si>
  <si>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</si>
  <si>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</si>
  <si>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</si>
  <si>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</si>
  <si>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</si>
  <si>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</si>
  <si>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</si>
  <si>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</si>
  <si>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</si>
  <si>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</si>
  <si>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</si>
  <si>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</si>
  <si>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</si>
  <si>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</si>
  <si>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</si>
  <si>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</si>
  <si>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</si>
  <si>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</si>
  <si>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</si>
  <si>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</si>
  <si>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</si>
  <si>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</si>
  <si>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</si>
  <si>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</si>
  <si>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</si>
  <si>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</si>
  <si>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</si>
  <si>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</si>
  <si>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</si>
  <si>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</si>
  <si>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</si>
  <si>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</si>
  <si>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</si>
  <si>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</si>
  <si>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</si>
  <si>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</si>
  <si>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</si>
  <si>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</si>
  <si>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</si>
  <si>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</si>
  <si>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</si>
  <si>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</si>
  <si>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</si>
  <si>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</si>
  <si>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</si>
  <si>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</si>
  <si>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</si>
  <si>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</si>
  <si>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</si>
  <si>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</si>
  <si>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</si>
  <si>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</si>
  <si>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</si>
  <si>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</si>
  <si>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</si>
  <si>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</si>
  <si>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</si>
  <si>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</si>
  <si>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</si>
  <si>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</si>
  <si>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</si>
  <si>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</si>
  <si>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</si>
  <si>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</si>
  <si>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</si>
  <si>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</si>
  <si>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</si>
  <si>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</si>
  <si>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</si>
  <si>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</si>
  <si>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</si>
  <si>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</si>
  <si>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</si>
  <si>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</si>
  <si>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</si>
  <si>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</si>
  <si>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</si>
  <si>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</si>
  <si>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</si>
  <si>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</si>
  <si>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</si>
  <si>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</si>
  <si>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</si>
  <si>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</si>
  <si>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</si>
  <si>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</si>
  <si>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</si>
  <si>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</si>
  <si>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</si>
  <si>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</si>
  <si>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</si>
  <si>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</si>
  <si>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</si>
  <si>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</si>
  <si>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</si>
  <si>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</si>
  <si>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</si>
  <si>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</si>
  <si>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</si>
  <si>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</si>
  <si>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</si>
  <si>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</si>
  <si>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</si>
  <si>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</si>
  <si>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</si>
  <si>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</si>
  <si>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</si>
  <si>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</si>
  <si>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</si>
  <si>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</si>
  <si>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</si>
  <si>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</si>
  <si>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</si>
  <si>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</si>
  <si>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</si>
  <si>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</si>
  <si>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</si>
  <si>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</si>
  <si>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</si>
  <si>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</si>
  <si>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</si>
  <si>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</si>
  <si>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</si>
  <si>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</si>
  <si>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</si>
  <si>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</si>
  <si>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</si>
  <si>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</si>
  <si>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</si>
  <si>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</si>
  <si>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</si>
  <si>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</si>
  <si>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</si>
  <si>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</si>
  <si>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</si>
  <si>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</si>
  <si>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</si>
  <si>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</si>
  <si>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</si>
  <si>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</si>
  <si>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</si>
  <si>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</si>
  <si>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</si>
  <si>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</si>
  <si>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</si>
  <si>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</si>
  <si>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</si>
  <si>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</si>
  <si>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</si>
  <si>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</si>
  <si>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</si>
  <si>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</si>
  <si>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</si>
  <si>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</si>
  <si>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</si>
  <si>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</si>
  <si>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</si>
  <si>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</si>
  <si>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</si>
  <si>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</si>
  <si>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</si>
  <si>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</si>
  <si>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</si>
  <si>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</si>
  <si>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</si>
  <si>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</si>
  <si>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</si>
  <si>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</si>
  <si>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</si>
  <si>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</si>
  <si>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</si>
  <si>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</si>
  <si>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</si>
  <si>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</si>
  <si>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</si>
  <si>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</si>
  <si>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</si>
  <si>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</si>
  <si>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</si>
  <si>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</si>
  <si>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</si>
  <si>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</si>
  <si>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</si>
  <si>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</si>
  <si>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</si>
  <si>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</si>
  <si>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</si>
  <si>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</si>
  <si>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</si>
  <si>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</si>
  <si>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</si>
  <si>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</si>
  <si>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</si>
  <si>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</si>
  <si>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</si>
  <si>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</si>
  <si>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</si>
  <si>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</si>
  <si>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</si>
  <si>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</si>
  <si>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</si>
  <si>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</si>
  <si>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</si>
  <si>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</si>
  <si>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</si>
  <si>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</si>
  <si>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</si>
  <si>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</si>
  <si>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</si>
  <si>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</si>
  <si>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</si>
  <si>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</si>
  <si>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</si>
  <si>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</si>
  <si>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</si>
  <si>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</si>
  <si>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</si>
  <si>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</si>
  <si>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</si>
  <si>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</si>
  <si>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</si>
  <si>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</si>
  <si>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</si>
  <si>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</si>
  <si>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</si>
  <si>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</si>
  <si>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</si>
  <si>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</si>
  <si>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</si>
  <si>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</si>
  <si>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</si>
  <si>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</si>
  <si>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</si>
  <si>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</si>
  <si>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</si>
  <si>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</si>
  <si>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</si>
  <si>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</si>
  <si>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</si>
  <si>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</si>
  <si>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</si>
  <si>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</si>
  <si>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</si>
  <si>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</si>
  <si>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</si>
  <si>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</si>
  <si>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</si>
  <si>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</si>
  <si>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</si>
  <si>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</si>
  <si>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</si>
  <si>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</si>
  <si>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</si>
  <si>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</si>
  <si>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</si>
  <si>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</si>
  <si>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</si>
  <si>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</si>
  <si>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</si>
  <si>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</si>
  <si>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</si>
  <si>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</si>
  <si>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</si>
  <si>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</si>
  <si>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</si>
  <si>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</si>
  <si>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</si>
  <si>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</si>
  <si>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</si>
  <si>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</si>
  <si>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</si>
  <si>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</si>
  <si>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</si>
  <si>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</si>
  <si>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</si>
  <si>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</si>
  <si>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</si>
  <si>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</si>
  <si>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</si>
  <si>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</si>
  <si>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</si>
  <si>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</si>
  <si>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</si>
  <si>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</si>
  <si>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</si>
  <si>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</si>
  <si>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</si>
  <si>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</si>
  <si>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</si>
  <si>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</si>
  <si>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</si>
  <si>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</si>
  <si>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</si>
  <si>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</si>
  <si>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</si>
  <si>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</si>
  <si>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</si>
  <si>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</si>
  <si>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</si>
  <si>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</si>
  <si>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</si>
  <si>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</si>
  <si>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</si>
  <si>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</si>
  <si>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</si>
  <si>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</si>
  <si>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</si>
  <si>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</si>
  <si>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</si>
  <si>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</si>
  <si>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</si>
  <si>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</si>
  <si>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</si>
  <si>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</si>
  <si>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</si>
  <si>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</si>
  <si>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</si>
  <si>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</si>
  <si>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</si>
  <si>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</si>
  <si>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</si>
  <si>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</si>
  <si>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</si>
  <si>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</si>
  <si>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</si>
  <si>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</si>
  <si>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</si>
  <si>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</si>
  <si>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</si>
  <si>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</si>
  <si>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</si>
  <si>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</si>
  <si>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</si>
  <si>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</si>
  <si>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</si>
  <si>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</si>
  <si>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</si>
  <si>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</si>
  <si>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</si>
  <si>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</si>
  <si>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</si>
  <si>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</si>
  <si>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</si>
  <si>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</si>
  <si>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</si>
  <si>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</si>
  <si>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</si>
  <si>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</si>
  <si>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</si>
  <si>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</si>
  <si>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</si>
  <si>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</si>
  <si>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</si>
  <si>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</si>
  <si>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</si>
  <si>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</si>
  <si>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</si>
  <si>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</si>
  <si>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</si>
  <si>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</si>
  <si>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</si>
  <si>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</si>
  <si>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</si>
  <si>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</si>
  <si>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</si>
  <si>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</si>
  <si>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</si>
  <si>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</si>
  <si>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</si>
  <si>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</si>
  <si>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</si>
  <si>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</si>
  <si>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</si>
  <si>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</si>
  <si>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</si>
  <si>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</si>
  <si>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</si>
  <si>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</si>
  <si>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</si>
  <si>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</si>
  <si>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</si>
  <si>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</si>
  <si>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</si>
  <si>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</si>
  <si>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</si>
  <si>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</si>
  <si>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</si>
  <si>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</si>
  <si>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</si>
  <si>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</si>
  <si>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</si>
  <si>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</si>
  <si>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</si>
  <si>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</si>
  <si>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</si>
  <si>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</si>
  <si>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</si>
  <si>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</si>
  <si>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</si>
  <si>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</si>
  <si>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</si>
  <si>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</si>
  <si>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</si>
  <si>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</si>
  <si>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</si>
  <si>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</si>
  <si>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</si>
  <si>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</si>
  <si>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</si>
  <si>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</si>
  <si>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</si>
  <si>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</si>
  <si>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</si>
  <si>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</si>
  <si>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</si>
  <si>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</si>
  <si>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</si>
  <si>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</si>
  <si>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</si>
  <si>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</si>
  <si>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</si>
  <si>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</si>
  <si>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</si>
  <si>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</si>
  <si>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</si>
  <si>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</si>
  <si>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</si>
  <si>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</si>
  <si>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</si>
  <si>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</si>
  <si>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</si>
  <si>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</si>
  <si>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</si>
  <si>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</si>
  <si>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</si>
  <si>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</si>
  <si>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</si>
  <si>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</si>
  <si>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</si>
  <si>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</si>
  <si>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</si>
  <si>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</si>
  <si>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</si>
  <si>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</si>
  <si>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</si>
  <si>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</si>
  <si>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</si>
  <si>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</si>
  <si>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</si>
  <si>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</si>
  <si>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</si>
  <si>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</si>
  <si>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</si>
  <si>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</si>
  <si>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</si>
  <si>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</si>
  <si>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</si>
  <si>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</si>
  <si>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</si>
  <si>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</si>
  <si>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</si>
  <si>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</si>
  <si>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</si>
  <si>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</si>
  <si>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</si>
  <si>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</si>
  <si>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</si>
  <si>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</si>
  <si>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</si>
  <si>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</si>
  <si>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</si>
  <si>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</si>
  <si>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</si>
  <si>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</si>
  <si>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</si>
  <si>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</si>
  <si>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</si>
  <si>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</si>
  <si>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</si>
  <si>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</si>
  <si>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</si>
  <si>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</si>
  <si>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</si>
  <si>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</si>
  <si>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</si>
  <si>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</si>
  <si>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</si>
  <si>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</si>
  <si>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</si>
  <si>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</si>
  <si>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</si>
  <si>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</si>
  <si>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</si>
  <si>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</si>
  <si>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</si>
  <si>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</si>
  <si>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</si>
  <si>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</si>
  <si>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</si>
  <si>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</si>
  <si>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</si>
  <si>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</si>
  <si>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</si>
  <si>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</si>
  <si>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</si>
  <si>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</si>
  <si>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</si>
  <si>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</si>
  <si>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</si>
  <si>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</si>
  <si>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</si>
  <si>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</si>
  <si>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</si>
  <si>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</si>
  <si>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</si>
  <si>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</si>
  <si>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</si>
  <si>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</si>
  <si>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</si>
  <si>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</si>
  <si>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</si>
  <si>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</si>
  <si>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</si>
  <si>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</si>
  <si>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</si>
  <si>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</si>
  <si>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</si>
  <si>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</si>
  <si>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</si>
  <si>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</si>
  <si>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</si>
  <si>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</si>
  <si>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</si>
  <si>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</si>
  <si>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</si>
  <si>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</si>
  <si>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</si>
  <si>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</si>
  <si>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</si>
  <si>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</si>
  <si>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</si>
  <si>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</si>
  <si>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</si>
  <si>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</si>
  <si>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</si>
  <si>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</si>
  <si>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</si>
  <si>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</si>
  <si>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</si>
  <si>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</si>
  <si>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</si>
  <si>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</si>
  <si>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</si>
  <si>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</si>
  <si>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</si>
  <si>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</si>
  <si>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</si>
  <si>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</si>
  <si>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</si>
  <si>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</si>
  <si>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</si>
  <si>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</si>
  <si>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</si>
  <si>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</si>
  <si>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</si>
  <si>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</si>
  <si>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</si>
  <si>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</si>
  <si>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</si>
  <si>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</si>
  <si>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</si>
  <si>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</si>
  <si>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</si>
  <si>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</si>
  <si>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</si>
  <si>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</si>
  <si>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</si>
  <si>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</si>
  <si>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</si>
  <si>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</si>
  <si>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</si>
  <si>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</si>
  <si>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</si>
  <si>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</si>
  <si>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</si>
  <si>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</si>
  <si>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</si>
  <si>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</si>
  <si>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</si>
  <si>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</si>
  <si>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</si>
  <si>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</si>
  <si>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</si>
  <si>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</si>
  <si>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</si>
  <si>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</si>
  <si>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</si>
  <si>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</si>
  <si>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</si>
  <si>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</si>
  <si>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</si>
  <si>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</si>
  <si>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</si>
  <si>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</si>
  <si>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</si>
  <si>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</si>
  <si>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</si>
  <si>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</si>
  <si>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</si>
  <si>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</si>
  <si>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</si>
  <si>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</si>
  <si>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</si>
  <si>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</si>
  <si>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</si>
  <si>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</si>
  <si>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</si>
  <si>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</si>
  <si>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</si>
  <si>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</si>
  <si>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</si>
  <si>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</si>
  <si>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</si>
  <si>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</si>
  <si>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</si>
  <si>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</si>
  <si>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</si>
  <si>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</si>
  <si>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</si>
  <si>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</si>
  <si>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</si>
  <si>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</si>
  <si>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</si>
  <si>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</si>
  <si>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</si>
  <si>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</si>
  <si>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</si>
  <si>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</si>
  <si>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</si>
  <si>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</si>
  <si>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</si>
  <si>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</si>
  <si>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</si>
  <si>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</si>
  <si>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</si>
  <si>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</si>
  <si>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</si>
  <si>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</si>
  <si>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</si>
  <si>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</si>
  <si>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</si>
  <si>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</si>
  <si>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</si>
  <si>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</si>
  <si>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</si>
  <si>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</si>
  <si>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</si>
  <si>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</si>
  <si>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</si>
  <si>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</si>
  <si>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</si>
  <si>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</si>
  <si>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</si>
  <si>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</si>
  <si>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</si>
  <si>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</si>
  <si>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</si>
  <si>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</si>
  <si>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</si>
  <si>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</si>
  <si>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</si>
  <si>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</si>
  <si>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</si>
  <si>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</si>
  <si>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</si>
  <si>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</si>
  <si>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</si>
  <si>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</si>
  <si>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</si>
  <si>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</si>
  <si>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</si>
  <si>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</si>
  <si>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</si>
  <si>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</si>
  <si>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</si>
  <si>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</si>
  <si>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</si>
  <si>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</si>
  <si>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</si>
  <si>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</si>
  <si>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</si>
  <si>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</si>
  <si>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</si>
  <si>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</si>
  <si>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</si>
  <si>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</si>
  <si>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</si>
  <si>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</si>
  <si>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</si>
  <si>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</si>
  <si>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</si>
  <si>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</si>
  <si>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</si>
  <si>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</si>
  <si>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</si>
  <si>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</si>
  <si>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</si>
  <si>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</si>
  <si>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</si>
  <si>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</si>
  <si>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</si>
  <si>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</si>
  <si>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</si>
  <si>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</si>
  <si>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</si>
  <si>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</si>
  <si>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</si>
  <si>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</si>
  <si>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</si>
  <si>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</si>
  <si>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</si>
  <si>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</si>
  <si>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</si>
  <si>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</si>
  <si>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</si>
  <si>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</si>
  <si>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</si>
  <si>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</si>
  <si>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</si>
  <si>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</si>
  <si>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</si>
  <si>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</si>
  <si>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</si>
  <si>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</si>
  <si>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</si>
  <si>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</si>
  <si>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</si>
  <si>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</si>
  <si>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</si>
  <si>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</si>
  <si>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</si>
  <si>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</si>
  <si>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</si>
  <si>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</si>
  <si>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</si>
  <si>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</si>
  <si>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</si>
  <si>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</si>
  <si>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</si>
  <si>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</si>
  <si>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</si>
  <si>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</si>
  <si>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</si>
  <si>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</si>
  <si>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</si>
  <si>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</si>
  <si>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</si>
  <si>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</si>
  <si>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</si>
  <si>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</si>
  <si>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</si>
  <si>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</si>
  <si>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</si>
  <si>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</si>
  <si>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</si>
  <si>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</si>
  <si>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</si>
  <si>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</si>
  <si>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</si>
  <si>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</si>
  <si>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</si>
  <si>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</si>
  <si>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</si>
  <si>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</si>
  <si>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</si>
  <si>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</si>
  <si>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</si>
  <si>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</si>
  <si>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</si>
  <si>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</si>
  <si>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</si>
  <si>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</si>
  <si>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</si>
  <si>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</si>
  <si>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</si>
  <si>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</si>
  <si>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</si>
  <si>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</si>
  <si>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</si>
  <si>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</si>
  <si>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</si>
  <si>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</si>
  <si>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</si>
  <si>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</si>
  <si>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</si>
  <si>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</si>
  <si>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</si>
  <si>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</si>
  <si>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</si>
  <si>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</si>
  <si>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</si>
  <si>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</si>
  <si>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</si>
  <si>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</si>
  <si>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</si>
  <si>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</si>
  <si>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</si>
  <si>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</si>
  <si>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</si>
  <si>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</si>
  <si>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</si>
  <si>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</si>
  <si>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</si>
  <si>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</si>
  <si>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</si>
  <si>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</si>
  <si>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</si>
  <si>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</si>
  <si>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</si>
  <si>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</si>
  <si>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</si>
  <si>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</si>
  <si>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</si>
  <si>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</si>
  <si>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</si>
  <si>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</si>
  <si>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</si>
  <si>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</si>
  <si>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</si>
  <si>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</si>
  <si>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</si>
  <si>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</si>
  <si>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</si>
  <si>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</si>
  <si>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</si>
  <si>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</si>
  <si>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</si>
  <si>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</si>
  <si>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</si>
  <si>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</si>
  <si>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</si>
  <si>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</si>
  <si>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</si>
  <si>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</si>
  <si>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</si>
  <si>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</si>
  <si>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</si>
  <si>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</si>
  <si>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</si>
  <si>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</si>
  <si>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</si>
  <si>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</si>
  <si>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</si>
  <si>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</si>
  <si>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</si>
  <si>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</si>
  <si>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</si>
  <si>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</si>
  <si>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</si>
  <si>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</si>
  <si>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</si>
  <si>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</si>
  <si>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</si>
  <si>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</si>
  <si>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</si>
  <si>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</si>
  <si>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</si>
  <si>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</si>
  <si>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</si>
  <si>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</si>
  <si>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</si>
  <si>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</si>
  <si>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</si>
  <si>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</si>
  <si>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</si>
  <si>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</si>
  <si>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</si>
  <si>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</si>
  <si>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</si>
  <si>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</si>
  <si>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</si>
  <si>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</si>
  <si>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</si>
  <si>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</si>
  <si>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</si>
  <si>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</si>
  <si>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</si>
  <si>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</si>
  <si>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</si>
  <si>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</si>
  <si>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</si>
  <si>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</si>
  <si>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</si>
  <si>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</si>
  <si>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</si>
  <si>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</si>
  <si>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</si>
  <si>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</si>
  <si>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</si>
  <si>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</si>
  <si>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</si>
  <si>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</si>
  <si>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</si>
  <si>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</si>
  <si>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</si>
  <si>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</si>
  <si>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</si>
  <si>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</si>
  <si>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</si>
  <si>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</si>
  <si>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</si>
  <si>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</si>
  <si>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</si>
  <si>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</si>
  <si>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</si>
  <si>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</si>
  <si>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</si>
  <si>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</si>
  <si>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</si>
  <si>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</si>
  <si>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</si>
  <si>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</si>
  <si>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</si>
  <si>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</si>
  <si>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</si>
  <si>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</si>
  <si>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</si>
  <si>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</si>
  <si>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</si>
  <si>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</si>
  <si>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</si>
  <si>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</si>
  <si>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</si>
  <si>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</si>
  <si>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</si>
  <si>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</si>
  <si>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</si>
  <si>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</si>
  <si>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</si>
  <si>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</si>
  <si>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</si>
  <si>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</si>
  <si>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</si>
  <si>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</si>
  <si>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</si>
  <si>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</si>
  <si>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</si>
  <si>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</si>
  <si>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</si>
  <si>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</si>
  <si>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</si>
  <si>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</si>
  <si>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</si>
  <si>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</si>
  <si>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</si>
  <si>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</si>
  <si>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</si>
  <si>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</si>
  <si>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</si>
  <si>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</si>
  <si>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</si>
  <si>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</si>
  <si>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</si>
  <si>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</si>
  <si>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</si>
  <si>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</si>
  <si>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</si>
  <si>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</si>
  <si>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</si>
  <si>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</si>
  <si>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</si>
  <si>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</si>
  <si>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</si>
  <si>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</si>
  <si>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</si>
  <si>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</si>
  <si>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</si>
  <si>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</si>
  <si>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</si>
  <si>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</si>
  <si>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</si>
  <si>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</si>
  <si>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</si>
  <si>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</si>
  <si>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</si>
  <si>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</si>
  <si>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</si>
  <si>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</si>
  <si>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</si>
  <si>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</si>
  <si>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</si>
  <si>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</si>
  <si>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</si>
  <si>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</si>
  <si>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</si>
  <si>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</si>
  <si>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</si>
  <si>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</si>
  <si>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</si>
  <si>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</si>
  <si>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</si>
  <si>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</si>
  <si>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</si>
  <si>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</si>
  <si>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</si>
  <si>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</si>
  <si>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</si>
  <si>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</si>
  <si>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</si>
  <si>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</si>
  <si>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</si>
  <si>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</si>
  <si>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</si>
  <si>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</si>
  <si>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</si>
  <si>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</si>
  <si>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</si>
  <si>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</si>
  <si>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</si>
  <si>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</si>
  <si>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</si>
  <si>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</si>
  <si>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</si>
  <si>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</si>
  <si>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</si>
  <si>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</si>
  <si>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</si>
  <si>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</si>
  <si>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</si>
  <si>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</si>
  <si>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</si>
  <si>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</si>
  <si>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</si>
  <si>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</si>
  <si>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</si>
  <si>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</si>
  <si>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</si>
  <si>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</si>
  <si>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</si>
  <si>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</si>
  <si>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</si>
  <si>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</si>
  <si>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</si>
  <si>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</si>
  <si>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</si>
  <si>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</si>
  <si>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</si>
  <si>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</si>
  <si>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</si>
  <si>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</si>
  <si>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</si>
  <si>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</si>
  <si>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</si>
  <si>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</si>
  <si>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</si>
  <si>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</si>
  <si>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</si>
  <si>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</si>
  <si>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</si>
  <si>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</si>
  <si>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</si>
  <si>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</si>
  <si>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</si>
  <si>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</si>
  <si>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</si>
  <si>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</si>
  <si>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</si>
  <si>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</si>
  <si>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</si>
  <si>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</si>
  <si>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</si>
  <si>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</si>
  <si>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</si>
  <si>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</si>
  <si>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</si>
  <si>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</si>
  <si>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</si>
  <si>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</si>
  <si>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</si>
  <si>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</si>
  <si>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</si>
  <si>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</si>
  <si>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</si>
  <si>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</si>
  <si>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</si>
  <si>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</si>
  <si>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</si>
  <si>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</si>
  <si>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</si>
  <si>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</si>
  <si>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</si>
  <si>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</si>
  <si>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</si>
  <si>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</si>
  <si>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</si>
  <si>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</si>
  <si>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</si>
  <si>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</si>
  <si>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</si>
  <si>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</si>
  <si>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</si>
  <si>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</si>
  <si>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</si>
  <si>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</si>
  <si>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</si>
  <si>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</si>
  <si>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</si>
  <si>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</si>
  <si>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</si>
  <si>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</si>
  <si>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</si>
  <si>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</si>
  <si>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</si>
  <si>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</si>
  <si>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</si>
  <si>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</si>
  <si>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</si>
  <si>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</si>
  <si>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</si>
  <si>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</si>
  <si>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</si>
  <si>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</si>
  <si>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</si>
  <si>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</si>
  <si>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</si>
  <si>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</si>
  <si>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</si>
  <si>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</si>
  <si>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</si>
  <si>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</si>
  <si>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</si>
  <si>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</si>
  <si>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</si>
  <si>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</si>
  <si>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</si>
  <si>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</si>
  <si>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</si>
  <si>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</si>
  <si>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</si>
  <si>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</si>
  <si>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</si>
  <si>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</si>
  <si>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</si>
  <si>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</si>
  <si>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</si>
  <si>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</si>
  <si>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</si>
  <si>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</si>
  <si>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</si>
  <si>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</si>
  <si>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</si>
  <si>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</si>
  <si>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</si>
  <si>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</si>
  <si>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</si>
  <si>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</si>
  <si>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</si>
  <si>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</si>
  <si>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</si>
  <si>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</si>
  <si>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</si>
  <si>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</si>
  <si>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</si>
  <si>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</si>
  <si>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</si>
  <si>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</si>
  <si>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</si>
  <si>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</si>
  <si>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</si>
  <si>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</si>
  <si>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</si>
  <si>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</si>
  <si>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</si>
  <si>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</si>
  <si>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</si>
  <si>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</si>
  <si>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</si>
  <si>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</si>
  <si>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</si>
  <si>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</si>
  <si>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</si>
  <si>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</si>
  <si>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</si>
  <si>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</si>
  <si>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</si>
  <si>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</si>
  <si>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</si>
  <si>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</si>
  <si>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</si>
  <si>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</si>
  <si>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</si>
  <si>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</si>
  <si>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</si>
  <si>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</si>
  <si>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</si>
  <si>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</si>
  <si>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</si>
  <si>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</si>
  <si>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</si>
  <si>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</si>
  <si>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</si>
  <si>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</si>
  <si>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</si>
  <si>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</si>
  <si>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</si>
  <si>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</si>
  <si>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</si>
  <si>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</si>
  <si>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</si>
  <si>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</si>
  <si>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</si>
  <si>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</si>
  <si>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</si>
  <si>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</si>
  <si>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</si>
  <si>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</si>
  <si>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</si>
  <si>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</si>
  <si>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</si>
  <si>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</si>
  <si>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</si>
  <si>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</si>
  <si>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</si>
  <si>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</si>
  <si>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</si>
  <si>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</si>
  <si>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</si>
  <si>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</si>
  <si>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</si>
  <si>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</si>
  <si>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</si>
  <si>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</si>
  <si>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</si>
  <si>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</si>
  <si>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</si>
  <si>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</si>
  <si>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</si>
  <si>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</si>
  <si>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</si>
  <si>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</si>
  <si>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</si>
  <si>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</si>
  <si>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</si>
  <si>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</si>
  <si>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</si>
  <si>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</si>
  <si>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</si>
  <si>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</si>
  <si>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</si>
  <si>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</si>
  <si>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</si>
  <si>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</si>
  <si>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</si>
  <si>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</si>
  <si>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</si>
  <si>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</si>
  <si>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</si>
  <si>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</si>
  <si>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</si>
  <si>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</si>
  <si>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</si>
  <si>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</si>
  <si>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</si>
  <si>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</si>
  <si>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</si>
  <si>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</si>
  <si>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</si>
  <si>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</si>
  <si>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</si>
  <si>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</si>
  <si>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</si>
  <si>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</si>
  <si>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</si>
  <si>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</si>
  <si>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</si>
  <si>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</si>
  <si>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</si>
  <si>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</si>
  <si>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</si>
  <si>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</si>
  <si>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</si>
  <si>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</si>
  <si>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</si>
  <si>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</si>
  <si>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</si>
  <si>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</si>
  <si>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</si>
  <si>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</si>
  <si>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</si>
  <si>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</si>
  <si>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</si>
  <si>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</si>
  <si>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</si>
  <si>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</si>
  <si>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</si>
  <si>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</si>
  <si>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</si>
  <si>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</si>
  <si>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</si>
  <si>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</si>
  <si>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</si>
  <si>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</si>
  <si>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</si>
  <si>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</si>
  <si>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</si>
  <si>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</si>
  <si>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</si>
  <si>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</si>
  <si>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</si>
  <si>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</si>
  <si>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</si>
  <si>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</si>
  <si>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</si>
  <si>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</si>
  <si>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</si>
  <si>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</si>
  <si>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</si>
  <si>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</si>
  <si>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</si>
  <si>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</si>
  <si>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</si>
  <si>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</si>
  <si>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</si>
  <si>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</si>
  <si>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</si>
  <si>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</si>
  <si>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</si>
  <si>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</si>
  <si>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</si>
  <si>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</si>
  <si>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</si>
  <si>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</si>
  <si>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</si>
  <si>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</si>
  <si>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</si>
  <si>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</si>
  <si>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</si>
  <si>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</si>
  <si>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</si>
  <si>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</si>
  <si>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</si>
  <si>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</si>
  <si>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</si>
  <si>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</si>
  <si>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</si>
  <si>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</si>
  <si>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</si>
  <si>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</si>
  <si>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</si>
  <si>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</si>
  <si>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</si>
  <si>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</si>
  <si>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</si>
  <si>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</si>
  <si>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</si>
  <si>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</si>
  <si>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</si>
  <si>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</si>
  <si>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</si>
  <si>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</si>
  <si>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</si>
  <si>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</si>
  <si>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</si>
  <si>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</si>
  <si>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</si>
  <si>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</si>
  <si>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</si>
  <si>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</si>
  <si>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</si>
  <si>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</si>
  <si>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</si>
  <si>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</si>
  <si>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</si>
  <si>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</si>
  <si>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</si>
  <si>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</si>
  <si>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</si>
  <si>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</si>
  <si>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</si>
  <si>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</si>
  <si>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</si>
  <si>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</si>
  <si>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</si>
  <si>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</si>
  <si>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</si>
  <si>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</si>
  <si>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</si>
  <si>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</si>
  <si>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</si>
  <si>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</si>
  <si>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</si>
  <si>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</si>
  <si>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</si>
  <si>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</si>
  <si>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</si>
  <si>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</si>
  <si>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</si>
  <si>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</si>
  <si>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</si>
  <si>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</si>
  <si>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</si>
  <si>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</si>
  <si>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</si>
  <si>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</si>
  <si>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</si>
  <si>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</si>
  <si>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</si>
  <si>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</si>
  <si>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</si>
  <si>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</si>
  <si>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</si>
  <si>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</si>
  <si>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</si>
  <si>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</si>
  <si>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</si>
  <si>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</si>
  <si>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</si>
  <si>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</si>
  <si>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</si>
  <si>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</si>
  <si>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</si>
  <si>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</si>
  <si>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</si>
  <si>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</si>
  <si>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</si>
  <si>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</si>
  <si>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</si>
  <si>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</si>
  <si>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</si>
  <si>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</si>
  <si>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</si>
  <si>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</si>
  <si>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</si>
  <si>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</si>
  <si>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</si>
  <si>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</si>
  <si>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</si>
  <si>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</si>
  <si>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</si>
  <si>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</si>
  <si>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</si>
  <si>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</si>
  <si>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</si>
  <si>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</si>
  <si>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</si>
  <si>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</si>
  <si>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</si>
  <si>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</si>
  <si>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</si>
  <si>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</si>
  <si>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</si>
  <si>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</si>
  <si>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</si>
  <si>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</si>
  <si>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</si>
  <si>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</si>
  <si>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</si>
  <si>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</si>
  <si>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</si>
  <si>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</si>
  <si>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</si>
  <si>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</si>
  <si>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</si>
  <si>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</si>
  <si>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</si>
  <si>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</si>
  <si>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</si>
  <si>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</si>
  <si>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</si>
  <si>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</si>
  <si>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</si>
  <si>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</si>
  <si>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</si>
  <si>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</si>
  <si>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</si>
  <si>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</si>
  <si>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</si>
  <si>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</si>
  <si>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</si>
  <si>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</si>
  <si>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</si>
  <si>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</si>
  <si>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</si>
  <si>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</si>
  <si>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</si>
  <si>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</si>
  <si>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</si>
  <si>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</si>
  <si>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</si>
  <si>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</si>
  <si>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</si>
  <si>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</si>
  <si>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</si>
  <si>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</si>
  <si>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</si>
  <si>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</si>
  <si>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</si>
  <si>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</si>
  <si>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</si>
  <si>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</si>
  <si>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</si>
  <si>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</si>
  <si>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</si>
  <si>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</si>
  <si>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</si>
  <si>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</si>
  <si>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</si>
  <si>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</si>
  <si>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</si>
  <si>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</si>
  <si>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</si>
  <si>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</si>
  <si>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</si>
  <si>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</si>
  <si>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</si>
  <si>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</si>
  <si>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</si>
  <si>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</si>
  <si>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</si>
  <si>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</si>
  <si>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</si>
  <si>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</si>
  <si>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</si>
  <si>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</si>
  <si>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</si>
  <si>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</si>
  <si>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</si>
  <si>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</si>
  <si>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</si>
  <si>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</si>
  <si>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</si>
  <si>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</si>
  <si>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</si>
  <si>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</si>
  <si>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</si>
  <si>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</si>
  <si>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</si>
  <si>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</si>
  <si>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</si>
  <si>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</si>
  <si>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</si>
  <si>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</si>
  <si>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</si>
  <si>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</si>
  <si>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</si>
  <si>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</si>
  <si>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</si>
  <si>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</si>
  <si>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</si>
  <si>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</si>
  <si>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</si>
  <si>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</si>
  <si>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</si>
  <si>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</si>
  <si>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</si>
  <si>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</si>
  <si>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</si>
  <si>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</si>
  <si>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</si>
  <si>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</si>
  <si>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</si>
  <si>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</si>
  <si>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</si>
  <si>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</si>
  <si>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</si>
  <si>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</si>
  <si>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</si>
  <si>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</si>
  <si>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</si>
  <si>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</si>
  <si>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</si>
  <si>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</si>
  <si>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</si>
  <si>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</si>
  <si>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</si>
  <si>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</si>
  <si>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</si>
  <si>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</si>
  <si>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</si>
  <si>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</si>
  <si>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</si>
  <si>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</si>
  <si>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</si>
  <si>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</si>
  <si>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</si>
  <si>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</si>
  <si>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</si>
  <si>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</si>
  <si>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</si>
  <si>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</si>
  <si>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</si>
  <si>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</si>
  <si>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</si>
  <si>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</si>
  <si>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</si>
  <si>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</si>
  <si>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</si>
  <si>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</si>
  <si>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</si>
  <si>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</si>
  <si>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</si>
  <si>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</si>
  <si>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</si>
  <si>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</si>
  <si>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</si>
  <si>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</si>
  <si>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</si>
  <si>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</si>
  <si>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</si>
  <si>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</si>
  <si>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</si>
  <si>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</si>
  <si>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</si>
  <si>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</si>
  <si>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</si>
  <si>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</si>
  <si>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</si>
  <si>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</si>
  <si>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</si>
  <si>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</si>
  <si>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</si>
  <si>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</si>
  <si>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</si>
  <si>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</si>
  <si>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</si>
  <si>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</si>
  <si>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</si>
  <si>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</si>
  <si>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</si>
  <si>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</si>
  <si>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</si>
  <si>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</si>
  <si>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</si>
  <si>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</si>
  <si>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</si>
  <si>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</si>
  <si>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</si>
  <si>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</si>
  <si>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</si>
  <si>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</si>
  <si>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</si>
  <si>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</si>
  <si>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</si>
  <si>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</si>
  <si>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</si>
  <si>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</si>
  <si>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</si>
  <si>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</si>
  <si>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</si>
  <si>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</si>
  <si>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</si>
  <si>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</si>
  <si>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</si>
  <si>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</si>
  <si>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</si>
  <si>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</si>
  <si>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</si>
  <si>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</si>
  <si>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</si>
  <si>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</si>
  <si>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</si>
  <si>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</si>
  <si>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</si>
  <si>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</si>
  <si>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</si>
  <si>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</si>
  <si>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</si>
  <si>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</si>
  <si>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</si>
  <si>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</si>
  <si>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</si>
  <si>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</si>
  <si>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</si>
  <si>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</si>
  <si>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</si>
  <si>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</si>
  <si>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</si>
  <si>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</si>
  <si>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</si>
  <si>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</si>
  <si>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</si>
  <si>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</si>
  <si>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</si>
  <si>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</si>
  <si>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</si>
  <si>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</si>
  <si>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</si>
  <si>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</si>
  <si>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</si>
  <si>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</si>
  <si>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</si>
  <si>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</si>
  <si>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</si>
  <si>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</si>
  <si>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</si>
  <si>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</si>
  <si>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</si>
  <si>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</si>
  <si>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</si>
  <si>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</si>
  <si>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</si>
  <si>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</si>
  <si>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</si>
  <si>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</si>
  <si>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</si>
  <si>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</si>
  <si>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</si>
  <si>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</si>
  <si>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</si>
  <si>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</si>
  <si>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</si>
  <si>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</si>
  <si>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</si>
  <si>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</si>
  <si>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</si>
  <si>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</si>
  <si>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</si>
  <si>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</si>
  <si>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</si>
  <si>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</si>
  <si>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</si>
  <si>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</si>
  <si>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</si>
  <si>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</si>
  <si>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</si>
  <si>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</si>
  <si>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</si>
  <si>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</si>
  <si>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</si>
  <si>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</si>
  <si>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</si>
  <si>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</si>
  <si>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</si>
  <si>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</si>
  <si>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</si>
  <si>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</si>
  <si>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</si>
  <si>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</si>
  <si>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</si>
  <si>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</si>
  <si>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</si>
  <si>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</si>
  <si>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</si>
  <si>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</si>
  <si>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</si>
  <si>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</si>
  <si>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</si>
  <si>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</si>
  <si>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</si>
  <si>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</si>
  <si>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</si>
  <si>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</si>
  <si>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</si>
  <si>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</si>
  <si>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</si>
  <si>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</si>
  <si>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</si>
  <si>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</si>
  <si>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</si>
  <si>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</si>
  <si>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</si>
  <si>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</si>
  <si>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</si>
  <si>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</si>
  <si>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</si>
  <si>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</si>
  <si>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</si>
  <si>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</si>
  <si>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</si>
  <si>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</si>
  <si>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</si>
  <si>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</si>
  <si>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</si>
  <si>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</si>
  <si>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</si>
  <si>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</si>
  <si>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</si>
  <si>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</si>
  <si>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</si>
  <si>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</si>
  <si>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</si>
  <si>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</si>
  <si>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</si>
  <si>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</si>
  <si>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</si>
  <si>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</si>
  <si>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</si>
  <si>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</si>
  <si>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</si>
  <si>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</si>
  <si>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</si>
  <si>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</si>
  <si>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</si>
  <si>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</si>
  <si>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</si>
  <si>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</si>
  <si>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</si>
  <si>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</si>
  <si>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</si>
  <si>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</si>
  <si>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</si>
  <si>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</si>
  <si>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</si>
  <si>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</si>
  <si>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</si>
  <si>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</si>
  <si>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</si>
  <si>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</si>
  <si>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</si>
  <si>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</si>
  <si>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</si>
  <si>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</si>
  <si>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</si>
  <si>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</si>
  <si>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</si>
  <si>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</si>
  <si>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</si>
  <si>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</si>
  <si>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</si>
  <si>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</si>
  <si>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</si>
  <si>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</si>
  <si>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</si>
  <si>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</si>
  <si>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</si>
  <si>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</si>
  <si>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</si>
  <si>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</si>
  <si>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</si>
  <si>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</si>
  <si>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</si>
  <si>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</si>
  <si>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</si>
  <si>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</si>
  <si>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</si>
  <si>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</si>
  <si>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</si>
  <si>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</si>
  <si>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</si>
  <si>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</si>
  <si>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</si>
  <si>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</si>
  <si>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</si>
  <si>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</si>
  <si>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</si>
  <si>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</si>
  <si>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</si>
  <si>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</si>
  <si>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</si>
  <si>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</si>
  <si>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</si>
  <si>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</si>
  <si>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</si>
  <si>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</si>
  <si>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</si>
  <si>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</si>
  <si>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</si>
  <si>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</si>
  <si>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</si>
  <si>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</si>
  <si>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</si>
  <si>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</si>
  <si>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</si>
  <si>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</si>
  <si>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</si>
  <si>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</si>
  <si>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</si>
  <si>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</si>
  <si>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</si>
  <si>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</si>
  <si>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</si>
  <si>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</si>
  <si>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</si>
  <si>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</si>
  <si>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</si>
  <si>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</si>
  <si>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</si>
  <si>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</si>
  <si>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</si>
  <si>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</si>
  <si>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</si>
  <si>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</si>
  <si>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</si>
  <si>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</si>
  <si>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</si>
  <si>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</si>
  <si>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</si>
  <si>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</si>
  <si>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</si>
  <si>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</si>
  <si>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</si>
  <si>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</si>
  <si>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</si>
  <si>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</si>
  <si>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</si>
  <si>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</si>
  <si>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</si>
  <si>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</si>
  <si>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</si>
  <si>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</si>
  <si>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</si>
  <si>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</si>
  <si>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</si>
  <si>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</si>
  <si>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</si>
  <si>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</si>
  <si>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</si>
  <si>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</si>
  <si>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</si>
  <si>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</si>
  <si>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</si>
  <si>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</si>
  <si>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</si>
  <si>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</si>
  <si>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</si>
  <si>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</si>
  <si>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</si>
  <si>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</si>
  <si>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</si>
  <si>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</si>
  <si>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</si>
  <si>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</si>
  <si>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</si>
  <si>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</si>
  <si>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</si>
  <si>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</si>
  <si>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</si>
  <si>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</si>
  <si>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</si>
  <si>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</si>
  <si>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</si>
  <si>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</si>
  <si>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</si>
  <si>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</si>
  <si>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</si>
  <si>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</si>
  <si>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</si>
  <si>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</si>
  <si>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</si>
  <si>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</si>
  <si>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</si>
  <si>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</si>
  <si>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</si>
  <si>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</si>
  <si>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</si>
  <si>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</si>
  <si>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</si>
  <si>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</si>
  <si>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</si>
  <si>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</si>
  <si>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</si>
  <si>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</si>
  <si>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</si>
  <si>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</si>
  <si>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</si>
  <si>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</si>
  <si>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</si>
  <si>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</si>
  <si>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</si>
  <si>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</si>
  <si>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</si>
  <si>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</si>
  <si>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</si>
  <si>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</si>
  <si>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</si>
  <si>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</si>
  <si>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</si>
  <si>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</si>
  <si>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</si>
  <si>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</si>
  <si>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</si>
  <si>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</si>
  <si>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</si>
  <si>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</si>
  <si>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</si>
  <si>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</si>
  <si>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</si>
  <si>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</si>
  <si>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</si>
  <si>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</si>
  <si>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</si>
  <si>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</si>
  <si>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</si>
  <si>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</si>
  <si>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</si>
  <si>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</si>
  <si>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</si>
  <si>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</si>
  <si>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</si>
  <si>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</si>
  <si>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</si>
  <si>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</si>
  <si>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</si>
  <si>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</si>
  <si>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</si>
  <si>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</si>
  <si>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</si>
  <si>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</si>
  <si>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</si>
  <si>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</si>
  <si>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</si>
  <si>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</si>
  <si>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</si>
  <si>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</si>
  <si>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</si>
  <si>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</si>
  <si>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</si>
  <si>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</si>
  <si>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</si>
  <si>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</si>
  <si>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</si>
  <si>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</si>
  <si>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</si>
  <si>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</si>
  <si>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</si>
  <si>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</si>
  <si>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</si>
  <si>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</si>
  <si>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</si>
  <si>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</si>
  <si>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</si>
  <si>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</si>
  <si>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</si>
  <si>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</si>
  <si>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</si>
  <si>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</si>
  <si>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</si>
  <si>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</si>
  <si>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</si>
  <si>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</si>
  <si>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</si>
  <si>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</si>
  <si>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</si>
  <si>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</si>
  <si>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</si>
  <si>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</si>
  <si>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</si>
  <si>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</si>
  <si>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</si>
  <si>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</si>
  <si>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</si>
  <si>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</si>
  <si>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</si>
  <si>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</si>
  <si>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</si>
  <si>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</si>
  <si>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</si>
  <si>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</si>
  <si>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</si>
  <si>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</si>
  <si>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</si>
  <si>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</si>
  <si>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</si>
  <si>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</si>
  <si>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</si>
  <si>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</si>
  <si>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</si>
  <si>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</si>
  <si>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</si>
  <si>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</si>
  <si>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</si>
  <si>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</si>
  <si>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</si>
  <si>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</si>
  <si>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</si>
  <si>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</si>
  <si>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</si>
  <si>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</si>
  <si>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</si>
  <si>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</si>
  <si>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</si>
  <si>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</si>
  <si>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</si>
  <si>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</si>
  <si>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</si>
  <si>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</si>
  <si>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</si>
  <si>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</si>
  <si>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</si>
  <si>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</si>
  <si>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</si>
  <si>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</si>
  <si>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</si>
  <si>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</si>
  <si>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</si>
  <si>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</si>
  <si>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</si>
  <si>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</si>
  <si>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</si>
  <si>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</si>
  <si>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</si>
  <si>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</si>
  <si>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</si>
  <si>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</si>
  <si>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</si>
  <si>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</si>
  <si>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</si>
  <si>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</si>
  <si>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</si>
  <si>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</si>
  <si>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</si>
  <si>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</si>
  <si>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</si>
  <si>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</si>
  <si>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</si>
  <si>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</si>
  <si>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</si>
  <si>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</si>
  <si>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</si>
  <si>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</si>
  <si>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</si>
  <si>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</si>
  <si>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</si>
  <si>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</si>
  <si>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</si>
  <si>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</si>
  <si>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</si>
  <si>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</si>
  <si>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</si>
  <si>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</si>
  <si>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</si>
  <si>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</si>
  <si>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</si>
  <si>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</si>
  <si>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</si>
  <si>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</si>
  <si>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</si>
  <si>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</si>
  <si>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</si>
  <si>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</si>
  <si>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</si>
  <si>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</si>
  <si>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</si>
  <si>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</si>
  <si>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</si>
  <si>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</si>
  <si>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</si>
  <si>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</si>
  <si>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</si>
  <si>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</si>
  <si>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</si>
  <si>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</si>
  <si>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</si>
  <si>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</si>
  <si>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</si>
  <si>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</si>
  <si>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</si>
  <si>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</si>
  <si>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</si>
  <si>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</si>
  <si>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</si>
  <si>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</si>
  <si>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</si>
  <si>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</si>
  <si>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</si>
  <si>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</si>
  <si>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</si>
  <si>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</si>
  <si>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</si>
  <si>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</si>
  <si>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</si>
  <si>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</si>
  <si>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</si>
  <si>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</si>
  <si>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</si>
  <si>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</si>
  <si>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</si>
  <si>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</si>
  <si>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</si>
  <si>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</si>
  <si>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</si>
  <si>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</si>
  <si>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</si>
  <si>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</si>
  <si>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</si>
  <si>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</si>
  <si>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</si>
  <si>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</si>
  <si>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</si>
  <si>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</si>
  <si>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</si>
  <si>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</si>
  <si>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</si>
  <si>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</si>
  <si>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</si>
  <si>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</si>
  <si>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</si>
  <si>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</si>
  <si>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</si>
  <si>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</si>
  <si>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</si>
  <si>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</si>
  <si>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</si>
  <si>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</si>
  <si>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</si>
  <si>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</si>
  <si>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</si>
  <si>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</si>
  <si>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</si>
  <si>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</si>
  <si>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</si>
  <si>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</si>
  <si>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</si>
  <si>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</si>
  <si>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</si>
  <si>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</si>
  <si>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</si>
  <si>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</si>
  <si>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</si>
  <si>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</si>
  <si>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</si>
  <si>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</si>
  <si>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</si>
  <si>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</si>
  <si>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</si>
  <si>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</si>
  <si>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</si>
  <si>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</si>
  <si>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</si>
  <si>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</si>
  <si>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</si>
  <si>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</si>
  <si>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</si>
  <si>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</si>
  <si>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</si>
  <si>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</si>
  <si>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</si>
  <si>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</si>
  <si>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</si>
  <si>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</si>
  <si>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</si>
  <si>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</si>
  <si>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</si>
  <si>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</si>
  <si>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</si>
  <si>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</si>
  <si>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</si>
  <si>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</si>
  <si>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</si>
  <si>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</si>
  <si>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</si>
  <si>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</si>
  <si>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</si>
  <si>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</si>
  <si>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</si>
  <si>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</si>
  <si>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</si>
  <si>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</si>
  <si>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</si>
  <si>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</si>
  <si>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</si>
  <si>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</si>
  <si>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</si>
  <si>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</si>
  <si>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</si>
  <si>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</si>
  <si>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</si>
  <si>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</si>
  <si>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</si>
  <si>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</si>
  <si>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</si>
  <si>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</si>
  <si>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</si>
  <si>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</si>
  <si>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</si>
  <si>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</si>
  <si>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</si>
  <si>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</si>
  <si>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</si>
  <si>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</si>
  <si>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</si>
  <si>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</si>
  <si>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</si>
  <si>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</si>
  <si>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</si>
  <si>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</si>
  <si>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</si>
  <si>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</si>
  <si>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</si>
  <si>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</si>
  <si>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</si>
  <si>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</si>
  <si>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</si>
  <si>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</si>
  <si>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</si>
  <si>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</si>
  <si>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</si>
  <si>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</si>
  <si>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</si>
  <si>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</si>
  <si>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</si>
  <si>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</si>
  <si>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</si>
  <si>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</si>
  <si>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</si>
  <si>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</si>
  <si>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</si>
  <si>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</si>
  <si>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</si>
  <si>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</si>
  <si>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</si>
  <si>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</si>
  <si>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</si>
  <si>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</si>
  <si>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</si>
  <si>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</si>
  <si>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</si>
  <si>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</si>
  <si>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</si>
  <si>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</si>
  <si>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</si>
  <si>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</si>
  <si>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</si>
  <si>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</si>
  <si>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</si>
  <si>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</si>
  <si>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</si>
  <si>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</si>
  <si>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</si>
  <si>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</si>
  <si>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</si>
  <si>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</si>
  <si>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</si>
  <si>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</si>
  <si>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</si>
  <si>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</si>
  <si>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</si>
  <si>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</si>
  <si>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</si>
  <si>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</si>
  <si>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</si>
  <si>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</si>
  <si>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</si>
  <si>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</si>
  <si>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</si>
  <si>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</si>
  <si>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</si>
  <si>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</si>
  <si>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</si>
  <si>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</si>
  <si>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</si>
  <si>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</si>
  <si>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</si>
  <si>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</si>
  <si>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</si>
  <si>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</si>
  <si>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</si>
  <si>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</si>
  <si>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</si>
  <si>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</si>
  <si>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</si>
  <si>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</si>
  <si>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</si>
  <si>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</si>
  <si>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</si>
  <si>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</si>
  <si>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</si>
  <si>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</si>
  <si>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</si>
  <si>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</si>
  <si>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</si>
  <si>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</si>
  <si>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</si>
  <si>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</si>
  <si>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</si>
  <si>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</si>
  <si>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</si>
  <si>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</si>
  <si>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</si>
  <si>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</si>
  <si>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</si>
  <si>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</si>
  <si>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</si>
  <si>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</si>
  <si>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</si>
  <si>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</si>
  <si>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</si>
  <si>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</si>
  <si>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</si>
  <si>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</si>
  <si>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</si>
  <si>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</si>
  <si>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</si>
  <si>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</si>
  <si>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</si>
  <si>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</si>
  <si>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</si>
  <si>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</si>
  <si>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</si>
  <si>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</si>
  <si>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</si>
  <si>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</si>
  <si>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</si>
  <si>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</si>
  <si>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</si>
  <si>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</si>
  <si>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</si>
  <si>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</si>
  <si>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</si>
  <si>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</si>
  <si>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</si>
  <si>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</si>
  <si>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</si>
  <si>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</si>
  <si>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</si>
  <si>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</si>
  <si>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</si>
  <si>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</si>
  <si>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</si>
  <si>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</si>
  <si>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</si>
  <si>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</si>
  <si>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</si>
  <si>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</si>
  <si>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</si>
  <si>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</si>
  <si>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</si>
  <si>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</si>
  <si>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</si>
  <si>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</si>
  <si>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</si>
  <si>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</si>
  <si>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</si>
  <si>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</si>
  <si>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</si>
  <si>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</si>
  <si>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</si>
  <si>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</si>
  <si>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</si>
  <si>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</si>
  <si>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</si>
  <si>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</si>
  <si>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</si>
  <si>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</si>
  <si>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</si>
  <si>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</si>
  <si>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</si>
  <si>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</si>
  <si>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</si>
  <si>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</si>
  <si>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</si>
  <si>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</si>
  <si>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</si>
  <si>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</si>
  <si>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</si>
  <si>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</si>
  <si>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</si>
  <si>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</si>
  <si>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</si>
  <si>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</si>
  <si>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</si>
  <si>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</si>
  <si>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</si>
  <si>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</si>
  <si>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</si>
  <si>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</si>
  <si>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</si>
  <si>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</si>
  <si>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</si>
  <si>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</si>
  <si>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</si>
  <si>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</si>
  <si>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</si>
  <si>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</si>
  <si>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</si>
  <si>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</si>
  <si>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</si>
  <si>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</si>
  <si>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</si>
  <si>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</si>
  <si>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</si>
  <si>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</si>
  <si>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</si>
  <si>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</si>
  <si>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</si>
  <si>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</si>
  <si>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</si>
  <si>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</si>
  <si>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</si>
  <si>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</si>
  <si>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</si>
  <si>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</si>
  <si>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</si>
  <si>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</si>
  <si>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</si>
  <si>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</si>
  <si>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</si>
  <si>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</si>
  <si>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</si>
  <si>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</si>
  <si>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</si>
  <si>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</si>
  <si>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</si>
  <si>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</si>
  <si>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</si>
  <si>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</si>
  <si>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</si>
  <si>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</si>
  <si>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</si>
  <si>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</si>
  <si>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</si>
  <si>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</si>
  <si>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</si>
  <si>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</si>
  <si>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</si>
  <si>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</si>
  <si>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</si>
  <si>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</si>
  <si>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</si>
  <si>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</si>
  <si>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</si>
  <si>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</si>
  <si>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</si>
  <si>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</si>
  <si>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</si>
  <si>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</si>
  <si>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</si>
  <si>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</si>
  <si>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</si>
  <si>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</si>
  <si>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</si>
  <si>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</si>
  <si>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</si>
  <si>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</si>
  <si>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</si>
  <si>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</si>
  <si>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</si>
  <si>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</si>
  <si>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</si>
  <si>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</si>
  <si>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</si>
  <si>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</si>
  <si>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</si>
  <si>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</si>
  <si>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</si>
  <si>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</si>
  <si>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</si>
  <si>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</si>
  <si>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</si>
  <si>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</si>
  <si>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</si>
  <si>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</si>
  <si>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</si>
  <si>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</si>
  <si>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</si>
  <si>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</si>
  <si>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</si>
  <si>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</si>
  <si>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</si>
  <si>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</si>
  <si>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</si>
  <si>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</si>
  <si>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</si>
  <si>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</si>
  <si>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</si>
  <si>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</si>
  <si>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</si>
  <si>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</si>
  <si>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</si>
  <si>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</si>
  <si>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</si>
  <si>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</si>
  <si>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</si>
  <si>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</si>
  <si>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</si>
  <si>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</si>
  <si>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</si>
  <si>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</si>
  <si>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</si>
  <si>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</si>
  <si>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</si>
  <si>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</si>
  <si>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</si>
  <si>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</si>
  <si>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</si>
  <si>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</si>
  <si>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</si>
  <si>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</si>
  <si>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</si>
  <si>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</si>
  <si>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</si>
  <si>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</si>
  <si>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</si>
  <si>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</si>
  <si>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</si>
  <si>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</si>
  <si>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</si>
  <si>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</si>
  <si>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</si>
  <si>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</si>
  <si>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</si>
  <si>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</si>
  <si>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</si>
  <si>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</si>
  <si>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</si>
  <si>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</si>
  <si>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</si>
  <si>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</si>
  <si>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</si>
  <si>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</si>
  <si>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</si>
  <si>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</si>
  <si>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</si>
  <si>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</si>
  <si>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</si>
  <si>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</si>
  <si>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</si>
  <si>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</si>
  <si>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</si>
  <si>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</si>
  <si>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</si>
  <si>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</si>
  <si>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</si>
  <si>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</si>
  <si>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</si>
  <si>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</si>
  <si>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</si>
  <si>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</si>
  <si>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</si>
  <si>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</si>
  <si>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</si>
  <si>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</si>
  <si>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</si>
  <si>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</si>
  <si>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</si>
  <si>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</si>
  <si>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</si>
  <si>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</si>
  <si>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</si>
  <si>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</si>
  <si>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</si>
  <si>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</si>
  <si>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</si>
  <si>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</si>
  <si>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</si>
  <si>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</si>
  <si>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</si>
  <si>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</si>
  <si>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</si>
  <si>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</si>
  <si>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</si>
  <si>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</si>
  <si>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</si>
  <si>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</si>
  <si>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</si>
  <si>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</si>
  <si>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</si>
  <si>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</si>
  <si>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</si>
  <si>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</si>
  <si>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</si>
  <si>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</si>
  <si>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</si>
  <si>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</si>
  <si>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</si>
  <si>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</si>
  <si>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</si>
  <si>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</si>
  <si>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</si>
  <si>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</si>
  <si>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</si>
  <si>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</si>
  <si>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</si>
  <si>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</si>
  <si>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</si>
  <si>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</si>
  <si>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</si>
  <si>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</si>
  <si>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</si>
  <si>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</si>
  <si>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</si>
  <si>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</si>
  <si>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</si>
  <si>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</si>
  <si>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</si>
  <si>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</si>
  <si>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</si>
  <si>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</si>
  <si>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</si>
  <si>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</si>
  <si>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</si>
  <si>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</si>
  <si>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</si>
  <si>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</si>
  <si>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</si>
  <si>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</si>
  <si>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</si>
  <si>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</si>
  <si>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</si>
  <si>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</si>
  <si>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</si>
  <si>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</si>
  <si>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</si>
  <si>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</si>
  <si>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</si>
  <si>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</si>
  <si>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</si>
  <si>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</si>
  <si>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</si>
  <si>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</si>
  <si>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</si>
  <si>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</si>
  <si>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</si>
  <si>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</si>
  <si>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</si>
  <si>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</si>
  <si>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</si>
  <si>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</si>
  <si>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</si>
  <si>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</si>
  <si>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</si>
  <si>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</si>
  <si>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</si>
  <si>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</si>
  <si>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</si>
  <si>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</si>
  <si>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</si>
  <si>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</si>
  <si>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</si>
  <si>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</si>
  <si>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</si>
  <si>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</si>
  <si>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</si>
  <si>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</si>
  <si>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</si>
  <si>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</si>
  <si>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</si>
  <si>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</si>
  <si>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</si>
  <si>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</si>
  <si>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</si>
  <si>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</si>
  <si>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</si>
  <si>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</si>
  <si>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</si>
  <si>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</si>
  <si>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</si>
  <si>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</si>
  <si>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</si>
  <si>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</si>
  <si>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</si>
  <si>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</si>
  <si>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</si>
  <si>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</si>
  <si>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</si>
  <si>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</si>
  <si>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</si>
  <si>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</si>
  <si>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</si>
  <si>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</si>
  <si>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</si>
  <si>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</si>
  <si>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</si>
  <si>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</si>
  <si>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</si>
  <si>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</si>
  <si>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</si>
  <si>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</si>
  <si>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</si>
  <si>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</si>
  <si>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</si>
  <si>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</si>
  <si>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</si>
  <si>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</si>
  <si>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</si>
  <si>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</si>
  <si>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</si>
  <si>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</si>
  <si>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</si>
  <si>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</si>
  <si>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</si>
  <si>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</si>
  <si>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</si>
  <si>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</si>
  <si>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</si>
  <si>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</si>
  <si>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</si>
  <si>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</si>
  <si>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</si>
  <si>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</si>
  <si>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</si>
  <si>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</si>
  <si>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</si>
  <si>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</si>
  <si>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</si>
  <si>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</si>
  <si>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</si>
  <si>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</si>
  <si>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</si>
  <si>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</si>
  <si>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</si>
  <si>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</si>
  <si>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</si>
  <si>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</si>
  <si>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</si>
  <si>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</si>
  <si>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</si>
  <si>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</si>
  <si>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</si>
  <si>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</si>
  <si>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</si>
  <si>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</si>
  <si>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</si>
  <si>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</si>
  <si>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</si>
  <si>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</si>
  <si>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</si>
  <si>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</si>
  <si>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</si>
  <si>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</si>
  <si>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</si>
  <si>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</si>
  <si>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</si>
  <si>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</si>
  <si>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</si>
  <si>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</si>
  <si>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</si>
  <si>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</si>
  <si>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</si>
  <si>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</si>
  <si>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</si>
  <si>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</si>
  <si>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</si>
  <si>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</si>
  <si>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</si>
  <si>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</si>
  <si>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</si>
  <si>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</si>
  <si>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</si>
  <si>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</si>
  <si>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</si>
  <si>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</si>
  <si>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</si>
  <si>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</si>
  <si>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</si>
  <si>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</si>
  <si>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</si>
  <si>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</si>
  <si>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</si>
  <si>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</si>
  <si>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</si>
  <si>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</si>
  <si>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</si>
  <si>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</si>
  <si>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</si>
  <si>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</si>
  <si>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</si>
  <si>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</si>
  <si>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</si>
  <si>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</si>
  <si>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</si>
  <si>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</si>
  <si>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</si>
  <si>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</si>
  <si>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</si>
  <si>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</si>
  <si>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</si>
  <si>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</si>
  <si>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</si>
  <si>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</si>
  <si>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</si>
  <si>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</si>
  <si>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</si>
  <si>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</si>
  <si>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</si>
  <si>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</si>
  <si>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</si>
  <si>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</si>
  <si>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</si>
  <si>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</si>
  <si>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</si>
  <si>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</si>
  <si>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</si>
  <si>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</si>
  <si>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</si>
  <si>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</si>
  <si>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</si>
  <si>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</si>
  <si>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</si>
  <si>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</si>
  <si>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</si>
  <si>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</si>
  <si>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</si>
  <si>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</si>
  <si>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</si>
  <si>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</si>
  <si>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</si>
  <si>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</si>
  <si>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</si>
  <si>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</si>
  <si>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</si>
  <si>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</si>
  <si>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</si>
  <si>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</si>
  <si>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</si>
  <si>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</si>
  <si>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</si>
  <si>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</si>
  <si>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</si>
  <si>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</si>
  <si>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</si>
  <si>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</si>
  <si>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</si>
  <si>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</si>
  <si>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</si>
  <si>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</si>
  <si>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</si>
  <si>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</si>
  <si>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</si>
  <si>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</si>
  <si>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</si>
  <si>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</si>
  <si>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</si>
  <si>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</si>
  <si>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</si>
  <si>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</si>
  <si>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</si>
  <si>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</si>
  <si>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</si>
  <si>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</si>
  <si>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</si>
  <si>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</si>
  <si>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</si>
  <si>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</si>
  <si>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</si>
  <si>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</si>
  <si>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</si>
  <si>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</si>
  <si>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</si>
  <si>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</si>
  <si>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</si>
  <si>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</si>
  <si>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</si>
  <si>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</si>
  <si>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</si>
  <si>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</si>
  <si>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</si>
  <si>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</si>
  <si>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</si>
  <si>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</si>
  <si>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</si>
  <si>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</si>
  <si>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</si>
  <si>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</si>
  <si>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</si>
  <si>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</si>
  <si>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</si>
  <si>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</si>
  <si>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</si>
  <si>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</si>
  <si>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</si>
  <si>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</si>
  <si>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</si>
  <si>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</si>
  <si>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</si>
  <si>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</si>
  <si>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</si>
  <si>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</si>
  <si>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</si>
  <si>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</si>
  <si>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</si>
  <si>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</si>
  <si>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</si>
  <si>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</si>
  <si>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</si>
  <si>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</si>
  <si>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</si>
  <si>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</si>
  <si>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</si>
  <si>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</si>
  <si>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</si>
  <si>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</si>
  <si>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</si>
  <si>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</si>
  <si>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</si>
  <si>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</si>
  <si>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</si>
  <si>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</si>
  <si>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</si>
  <si>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</si>
  <si>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</si>
  <si>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</si>
  <si>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</si>
  <si>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</si>
  <si>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</si>
  <si>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</si>
  <si>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</si>
  <si>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</si>
  <si>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</si>
  <si>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</si>
  <si>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</si>
  <si>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</si>
  <si>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</si>
  <si>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</si>
  <si>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</si>
  <si>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</si>
  <si>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</si>
  <si>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</si>
  <si>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</si>
  <si>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</si>
  <si>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</si>
  <si>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</si>
  <si>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</si>
  <si>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</si>
  <si>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</si>
  <si>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</si>
  <si>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</si>
  <si>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</si>
  <si>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</si>
  <si>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</si>
  <si>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</si>
  <si>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</si>
  <si>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</si>
  <si>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</si>
  <si>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</si>
  <si>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</si>
  <si>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</si>
  <si>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</si>
  <si>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</si>
  <si>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</si>
  <si>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</si>
  <si>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</si>
  <si>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</si>
  <si>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</si>
  <si>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</si>
  <si>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</si>
  <si>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</si>
  <si>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</si>
  <si>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</si>
  <si>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</si>
  <si>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</si>
  <si>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</si>
  <si>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</si>
  <si>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</si>
  <si>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</si>
  <si>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</si>
  <si>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</si>
  <si>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</si>
  <si>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</si>
  <si>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</si>
  <si>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</si>
  <si>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</si>
  <si>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</si>
  <si>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</si>
  <si>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</si>
  <si>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</si>
  <si>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</si>
  <si>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</si>
  <si>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</si>
  <si>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</si>
  <si>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</si>
  <si>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</si>
  <si>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</si>
  <si>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</si>
  <si>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</si>
  <si>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</si>
  <si>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</si>
  <si>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</si>
  <si>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</si>
  <si>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</si>
  <si>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</si>
  <si>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</si>
  <si>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</si>
  <si>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</si>
  <si>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</si>
  <si>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</si>
  <si>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</si>
  <si>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</si>
  <si>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</si>
  <si>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</si>
  <si>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</si>
  <si>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</si>
  <si>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</si>
  <si>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</si>
  <si>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</si>
  <si>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</si>
  <si>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</si>
  <si>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</si>
  <si>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</si>
  <si>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</si>
  <si>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</si>
  <si>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</si>
  <si>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</si>
  <si>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</si>
  <si>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</si>
  <si>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</si>
  <si>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</si>
  <si>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</si>
  <si>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</si>
  <si>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</si>
  <si>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</si>
  <si>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</si>
  <si>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</si>
  <si>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</si>
  <si>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</si>
  <si>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</si>
  <si>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</si>
  <si>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</si>
  <si>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</si>
  <si>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</si>
  <si>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</si>
  <si>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</si>
  <si>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</si>
  <si>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</si>
  <si>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</si>
  <si>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</si>
  <si>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</si>
  <si>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</si>
  <si>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</si>
  <si>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</si>
  <si>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</si>
  <si>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</si>
  <si>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</si>
  <si>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</si>
  <si>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</si>
  <si>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</si>
  <si>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</si>
  <si>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</si>
  <si>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</si>
  <si>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</si>
  <si>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</si>
  <si>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</si>
  <si>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</si>
  <si>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</si>
  <si>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</si>
  <si>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</si>
  <si>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</si>
  <si>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</si>
  <si>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</si>
  <si>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</si>
  <si>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</si>
  <si>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</si>
  <si>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</si>
  <si>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</si>
  <si>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</si>
  <si>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</si>
  <si>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</si>
  <si>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</si>
  <si>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</si>
  <si>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</si>
  <si>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</si>
  <si>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</si>
  <si>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</si>
  <si>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</si>
  <si>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</si>
  <si>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</si>
  <si>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</si>
  <si>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</si>
  <si>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</si>
  <si>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</si>
  <si>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</si>
  <si>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</si>
  <si>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</si>
  <si>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</si>
  <si>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</si>
  <si>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</si>
  <si>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</si>
  <si>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</si>
  <si>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</si>
  <si>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</si>
  <si>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</si>
  <si>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</si>
  <si>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</si>
  <si>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</si>
  <si>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</si>
  <si>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</si>
  <si>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</si>
  <si>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</si>
  <si>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</si>
  <si>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</si>
  <si>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</si>
  <si>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</si>
  <si>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</si>
  <si>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</si>
  <si>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</si>
  <si>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</si>
  <si>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</si>
  <si>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</si>
  <si>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</si>
  <si>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</si>
  <si>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</si>
  <si>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</si>
  <si>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</si>
  <si>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</si>
  <si>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</si>
  <si>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</si>
  <si>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</si>
  <si>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</si>
  <si>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</si>
  <si>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</si>
  <si>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</si>
  <si>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</si>
  <si>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</si>
  <si>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</si>
  <si>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</si>
  <si>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</si>
  <si>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</si>
  <si>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</si>
  <si>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</si>
  <si>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</si>
  <si>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</si>
  <si>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</si>
  <si>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</si>
  <si>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</si>
  <si>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</si>
  <si>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</si>
  <si>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</si>
  <si>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</si>
  <si>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</si>
  <si>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</si>
  <si>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</si>
  <si>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</si>
  <si>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</si>
  <si>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</si>
  <si>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</si>
  <si>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</si>
  <si>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</si>
  <si>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</si>
  <si>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</si>
  <si>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</si>
  <si>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</si>
  <si>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</si>
  <si>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</si>
  <si>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</si>
  <si>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</si>
  <si>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</si>
  <si>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</si>
  <si>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</si>
  <si>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</si>
  <si>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</si>
  <si>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</si>
  <si>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</si>
  <si>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</si>
  <si>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</si>
  <si>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</si>
  <si>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</si>
  <si>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</si>
  <si>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</si>
  <si>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</si>
  <si>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</si>
  <si>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</si>
  <si>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</si>
  <si>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</si>
  <si>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</si>
  <si>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</si>
  <si>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</si>
  <si>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</si>
  <si>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</si>
  <si>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</si>
  <si>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</si>
  <si>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</si>
  <si>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</si>
  <si>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</si>
  <si>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</si>
  <si>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</si>
  <si>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</si>
  <si>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</si>
  <si>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</si>
  <si>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</si>
  <si>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</si>
  <si>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</si>
  <si>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</si>
  <si>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</si>
  <si>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</si>
  <si>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</si>
  <si>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</si>
  <si>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</si>
  <si>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</si>
  <si>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</si>
  <si>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</si>
  <si>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</si>
  <si>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</si>
  <si>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</si>
  <si>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</si>
  <si>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</si>
  <si>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</si>
  <si>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</si>
  <si>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</si>
  <si>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</si>
  <si>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</si>
  <si>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</si>
  <si>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</si>
  <si>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</si>
  <si>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</si>
  <si>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</si>
  <si>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</si>
  <si>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</si>
  <si>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</si>
  <si>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</si>
  <si>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</si>
  <si>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</si>
  <si>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</si>
  <si>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</si>
  <si>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</si>
  <si>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</si>
  <si>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</si>
  <si>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</si>
  <si>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</si>
  <si>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</si>
  <si>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</si>
  <si>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</si>
  <si>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</si>
  <si>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</si>
  <si>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</si>
  <si>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</si>
  <si>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</si>
  <si>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</si>
  <si>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</si>
  <si>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</si>
  <si>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</si>
  <si>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</si>
  <si>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</si>
  <si>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</si>
  <si>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</si>
  <si>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</si>
  <si>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</si>
  <si>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</si>
  <si>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</si>
  <si>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</si>
  <si>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</si>
  <si>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</si>
  <si>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</si>
  <si>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</si>
  <si>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</si>
  <si>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</si>
  <si>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</si>
  <si>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</si>
  <si>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</si>
  <si>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</si>
  <si>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</si>
  <si>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</si>
  <si>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</si>
  <si>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</si>
  <si>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</si>
  <si>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</si>
  <si>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</si>
  <si>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</si>
  <si>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</si>
  <si>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</si>
  <si>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</si>
  <si>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</si>
  <si>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</si>
  <si>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</si>
  <si>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</si>
  <si>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</si>
  <si>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</si>
  <si>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</si>
  <si>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</si>
  <si>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</si>
  <si>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</si>
  <si>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</si>
  <si>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</si>
  <si>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</si>
  <si>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</si>
  <si>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</si>
  <si>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</si>
  <si>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</si>
  <si>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</si>
  <si>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</si>
  <si>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</si>
  <si>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</si>
  <si>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</si>
  <si>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</si>
  <si>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</si>
  <si>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</si>
  <si>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</si>
  <si>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</si>
  <si>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</si>
  <si>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</si>
  <si>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</si>
  <si>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</si>
  <si>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</si>
  <si>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</si>
  <si>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</si>
  <si>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</si>
  <si>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</si>
  <si>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</si>
  <si>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</si>
  <si>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</si>
  <si>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</si>
  <si>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</si>
  <si>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</si>
  <si>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</si>
  <si>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</si>
  <si>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</si>
  <si>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</si>
  <si>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</si>
  <si>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</si>
  <si>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</si>
  <si>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</si>
  <si>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</si>
  <si>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</si>
  <si>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</si>
  <si>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</si>
  <si>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</si>
  <si>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</si>
  <si>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</si>
  <si>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</si>
  <si>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</si>
  <si>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</si>
  <si>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</si>
  <si>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</si>
  <si>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</si>
  <si>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</si>
  <si>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</si>
  <si>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</si>
  <si>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</si>
  <si>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</si>
  <si>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</si>
  <si>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</si>
  <si>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</si>
  <si>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</si>
  <si>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</si>
  <si>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</si>
  <si>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</si>
  <si>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</si>
  <si>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</si>
  <si>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</si>
  <si>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</si>
  <si>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</si>
  <si>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</si>
  <si>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</si>
  <si>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</si>
  <si>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</si>
  <si>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</si>
  <si>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</si>
  <si>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</si>
  <si>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</si>
  <si>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</si>
  <si>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</si>
  <si>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</si>
  <si>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</si>
  <si>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</si>
  <si>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</si>
  <si>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</si>
  <si>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</si>
  <si>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</si>
  <si>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</si>
  <si>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</si>
  <si>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</si>
  <si>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</si>
  <si>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</si>
  <si>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</si>
  <si>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</si>
  <si>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</si>
  <si>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</si>
  <si>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</si>
  <si>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</si>
  <si>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</si>
  <si>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</si>
  <si>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</si>
  <si>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</si>
  <si>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</si>
  <si>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</si>
  <si>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</si>
  <si>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</si>
  <si>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</si>
  <si>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</si>
  <si>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</si>
  <si>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</si>
  <si>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</si>
  <si>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</si>
  <si>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</si>
  <si>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</si>
  <si>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</si>
  <si>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</si>
  <si>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</si>
  <si>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</si>
  <si>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</si>
  <si>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</si>
  <si>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</si>
  <si>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</si>
  <si>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</si>
  <si>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</si>
  <si>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</si>
  <si>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</si>
  <si>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</si>
  <si>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</si>
  <si>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</si>
  <si>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</si>
  <si>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</si>
  <si>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</si>
  <si>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</si>
  <si>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</si>
  <si>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</si>
  <si>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</si>
  <si>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</si>
  <si>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</si>
  <si>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</si>
  <si>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</si>
  <si>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</si>
  <si>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</si>
  <si>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</si>
  <si>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</si>
  <si>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</si>
  <si>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</si>
  <si>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</si>
  <si>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</si>
  <si>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</si>
  <si>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</si>
  <si>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</si>
  <si>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</si>
  <si>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</si>
  <si>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</si>
  <si>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</si>
  <si>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</si>
  <si>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</si>
  <si>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</si>
  <si>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</si>
  <si>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</si>
  <si>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</si>
  <si>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</si>
  <si>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</si>
  <si>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</si>
  <si>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</si>
  <si>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</si>
  <si>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</si>
  <si>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</si>
  <si>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</si>
  <si>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</si>
  <si>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</si>
  <si>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</si>
  <si>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</si>
  <si>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</si>
  <si>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</si>
  <si>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</si>
  <si>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</si>
  <si>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</si>
  <si>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</si>
  <si>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</si>
  <si>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</si>
  <si>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</si>
  <si>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</si>
  <si>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</si>
  <si>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</si>
  <si>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</si>
  <si>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</si>
  <si>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</si>
  <si>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</si>
  <si>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</si>
  <si>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</si>
  <si>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</si>
  <si>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</si>
  <si>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</si>
  <si>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</si>
  <si>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</si>
  <si>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</si>
  <si>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</si>
  <si>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</si>
  <si>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</si>
  <si>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</si>
  <si>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</si>
  <si>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</si>
  <si>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</si>
  <si>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</si>
  <si>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</si>
  <si>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</si>
  <si>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</si>
  <si>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</si>
  <si>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</si>
  <si>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</si>
  <si>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</si>
  <si>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</si>
  <si>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</si>
  <si>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</si>
  <si>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</si>
  <si>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</si>
  <si>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</si>
  <si>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</si>
  <si>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</si>
  <si>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</si>
  <si>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</si>
  <si>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</si>
  <si>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</si>
  <si>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</si>
  <si>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</si>
  <si>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</si>
  <si>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</si>
  <si>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</si>
  <si>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</si>
  <si>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</si>
  <si>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</si>
  <si>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</si>
  <si>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</si>
  <si>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</si>
  <si>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</si>
  <si>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</si>
  <si>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</si>
  <si>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</si>
  <si>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</si>
  <si>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</si>
  <si>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</si>
  <si>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</si>
  <si>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</si>
  <si>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</si>
  <si>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</si>
  <si>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</si>
  <si>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</si>
  <si>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</si>
  <si>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</si>
  <si>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</si>
  <si>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</si>
  <si>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</si>
  <si>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</si>
  <si>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</si>
  <si>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</si>
  <si>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</si>
  <si>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</si>
  <si>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</si>
  <si>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</si>
  <si>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</si>
  <si>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</si>
  <si>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</si>
  <si>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</si>
  <si>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</si>
  <si>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</si>
  <si>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</si>
  <si>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</si>
  <si>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</si>
  <si>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</si>
  <si>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</si>
  <si>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</si>
  <si>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</si>
  <si>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</si>
  <si>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</si>
  <si>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</si>
  <si>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</si>
  <si>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</si>
  <si>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</si>
  <si>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</si>
  <si>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</si>
  <si>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</si>
  <si>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</si>
  <si>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</si>
  <si>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</si>
  <si>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</si>
  <si>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</si>
  <si>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</si>
  <si>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</si>
  <si>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</si>
  <si>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</si>
  <si>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</si>
  <si>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</si>
  <si>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</si>
  <si>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</si>
  <si>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</si>
  <si>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</si>
  <si>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</si>
  <si>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</si>
  <si>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</si>
  <si>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</si>
  <si>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</si>
  <si>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</si>
  <si>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</si>
  <si>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</si>
  <si>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</si>
  <si>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</si>
  <si>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</si>
  <si>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</si>
  <si>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</si>
  <si>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</si>
  <si>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</si>
  <si>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</si>
  <si>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</si>
  <si>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</si>
  <si>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</si>
  <si>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</si>
  <si>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</si>
  <si>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</si>
  <si>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</si>
  <si>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</si>
  <si>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</si>
  <si>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</si>
  <si>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</si>
  <si>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</si>
  <si>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</si>
  <si>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</si>
  <si>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</si>
  <si>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</si>
  <si>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</si>
  <si>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</si>
  <si>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</si>
  <si>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</si>
  <si>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</si>
  <si>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</si>
  <si>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</si>
  <si>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</si>
  <si>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</si>
  <si>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</si>
  <si>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</si>
  <si>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</si>
  <si>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</si>
  <si>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</si>
  <si>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</si>
  <si>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</si>
  <si>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</si>
  <si>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</si>
  <si>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</si>
  <si>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</si>
  <si>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</si>
  <si>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</si>
  <si>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</si>
  <si>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</si>
  <si>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</si>
  <si>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</si>
  <si>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</si>
  <si>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</si>
  <si>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</si>
  <si>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</si>
  <si>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</si>
  <si>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</si>
  <si>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</si>
  <si>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</si>
  <si>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</si>
  <si>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</si>
  <si>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</si>
  <si>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</si>
  <si>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</si>
  <si>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</si>
  <si>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</si>
  <si>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</si>
  <si>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</si>
  <si>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</si>
  <si>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</si>
  <si>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</si>
  <si>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</si>
  <si>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</si>
  <si>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</si>
  <si>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</si>
  <si>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</si>
  <si>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</si>
  <si>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</si>
  <si>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</si>
  <si>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</si>
  <si>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</si>
  <si>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</si>
  <si>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</si>
  <si>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</si>
  <si>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</si>
  <si>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</si>
  <si>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</si>
  <si>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</si>
  <si>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</si>
  <si>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</si>
  <si>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</si>
  <si>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</si>
  <si>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</si>
  <si>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</si>
  <si>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</si>
  <si>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</si>
  <si>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</si>
  <si>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</si>
  <si>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</si>
  <si>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</si>
  <si>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</si>
  <si>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</si>
  <si>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</si>
  <si>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</si>
  <si>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</si>
  <si>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</si>
  <si>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</si>
  <si>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</si>
  <si>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</si>
  <si>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</si>
  <si>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</si>
  <si>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</si>
  <si>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</si>
  <si>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</si>
  <si>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</si>
  <si>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</si>
  <si>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</si>
  <si>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</si>
  <si>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</si>
  <si>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</si>
  <si>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</si>
  <si>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</si>
  <si>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</si>
  <si>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</si>
  <si>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</si>
  <si>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</si>
  <si>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</si>
  <si>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</si>
  <si>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</si>
  <si>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</si>
  <si>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</si>
  <si>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</si>
  <si>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</si>
  <si>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</si>
  <si>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</si>
  <si>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</si>
  <si>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</si>
  <si>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</si>
  <si>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</si>
  <si>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</si>
  <si>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</si>
  <si>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</si>
  <si>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</si>
  <si>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</si>
  <si>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</si>
  <si>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</si>
  <si>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</si>
  <si>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</si>
  <si>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</si>
  <si>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</si>
  <si>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</si>
  <si>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</si>
  <si>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</si>
  <si>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</si>
  <si>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</si>
  <si>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</si>
  <si>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</si>
  <si>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</si>
  <si>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</si>
  <si>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</si>
  <si>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</si>
  <si>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</si>
  <si>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</si>
  <si>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</si>
  <si>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</si>
  <si>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</si>
  <si>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</si>
  <si>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</si>
  <si>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</si>
  <si>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</si>
  <si>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</si>
  <si>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</si>
  <si>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</si>
  <si>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</si>
  <si>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</si>
  <si>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</si>
  <si>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</si>
  <si>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</si>
  <si>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</si>
  <si>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</si>
  <si>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</si>
  <si>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</si>
  <si>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</si>
  <si>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</si>
  <si>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</si>
  <si>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</si>
  <si>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</si>
  <si>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</si>
  <si>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</si>
  <si>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</si>
  <si>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</si>
  <si>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</si>
  <si>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</si>
  <si>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</si>
  <si>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</si>
  <si>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</si>
  <si>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</si>
  <si>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</si>
  <si>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</si>
  <si>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</si>
  <si>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</si>
  <si>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</si>
  <si>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</si>
  <si>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</si>
  <si>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</si>
  <si>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</si>
  <si>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</si>
  <si>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</si>
  <si>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</si>
  <si>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</si>
  <si>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</si>
  <si>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</si>
  <si>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</si>
  <si>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</si>
  <si>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</si>
  <si>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</si>
  <si>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</si>
  <si>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</si>
  <si>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</si>
  <si>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</si>
  <si>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</si>
  <si>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</si>
  <si>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</si>
  <si>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</si>
  <si>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</si>
  <si>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</si>
  <si>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</si>
  <si>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</si>
  <si>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</si>
  <si>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</si>
  <si>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</si>
  <si>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</si>
  <si>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</si>
  <si>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</si>
  <si>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</si>
  <si>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</si>
  <si>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</si>
  <si>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</si>
  <si>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</si>
  <si>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</si>
  <si>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</si>
  <si>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</si>
  <si>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</si>
  <si>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</si>
  <si>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</si>
  <si>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</si>
  <si>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</si>
  <si>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</si>
  <si>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</si>
  <si>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</si>
  <si>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</si>
  <si>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</si>
  <si>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</si>
  <si>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</si>
  <si>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</si>
  <si>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</si>
  <si>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</si>
  <si>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</si>
  <si>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</si>
  <si>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</si>
  <si>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</si>
  <si>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</si>
  <si>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</si>
  <si>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</si>
  <si>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</si>
  <si>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</si>
  <si>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</si>
  <si>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</si>
  <si>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</si>
  <si>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</si>
  <si>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</si>
  <si>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</si>
  <si>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</si>
  <si>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</si>
  <si>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</si>
  <si>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</si>
  <si>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</si>
  <si>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</si>
  <si>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</si>
  <si>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</si>
  <si>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</si>
  <si>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</si>
  <si>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</si>
  <si>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</si>
  <si>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</si>
  <si>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</si>
  <si>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</si>
  <si>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</si>
  <si>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</si>
  <si>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</si>
  <si>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</si>
  <si>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</si>
  <si>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</si>
  <si>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</si>
  <si>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</si>
  <si>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</si>
  <si>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</si>
  <si>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</si>
  <si>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</si>
  <si>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</si>
  <si>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</si>
  <si>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</si>
  <si>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</si>
  <si>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</si>
  <si>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</si>
  <si>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</si>
  <si>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</si>
  <si>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</si>
  <si>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</si>
  <si>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</si>
  <si>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</si>
  <si>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</si>
  <si>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</si>
  <si>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</si>
  <si>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</si>
  <si>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</si>
  <si>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</si>
  <si>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</si>
  <si>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</si>
  <si>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</si>
  <si>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</si>
  <si>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</si>
  <si>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</si>
  <si>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</si>
  <si>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</si>
  <si>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</si>
  <si>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</si>
  <si>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</si>
  <si>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</si>
  <si>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</si>
  <si>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</si>
  <si>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</si>
  <si>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</si>
  <si>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</si>
  <si>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</si>
  <si>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</si>
  <si>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</si>
  <si>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</si>
  <si>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</si>
  <si>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</si>
  <si>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</si>
  <si>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</si>
  <si>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</si>
  <si>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</si>
  <si>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</si>
  <si>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</si>
  <si>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</si>
  <si>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</si>
  <si>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</si>
  <si>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</si>
  <si>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</si>
  <si>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</si>
  <si>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</si>
  <si>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</si>
  <si>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</si>
  <si>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</si>
  <si>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</si>
  <si>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</si>
  <si>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</si>
  <si>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</si>
  <si>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</si>
  <si>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</si>
  <si>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</si>
  <si>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</si>
  <si>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</si>
  <si>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</si>
  <si>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</si>
  <si>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</si>
  <si>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</si>
  <si>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</si>
  <si>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</si>
  <si>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</si>
  <si>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</si>
  <si>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</si>
  <si>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</si>
  <si>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</si>
  <si>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</si>
  <si>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</si>
  <si>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</si>
  <si>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</si>
  <si>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</si>
  <si>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</si>
  <si>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</si>
  <si>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</si>
  <si>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</si>
  <si>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</si>
  <si>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</si>
  <si>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</si>
  <si>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</si>
  <si>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</si>
  <si>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</si>
  <si>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</si>
  <si>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</si>
  <si>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</si>
  <si>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</si>
  <si>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</si>
  <si>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</si>
  <si>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</si>
  <si>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</si>
  <si>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</si>
  <si>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</si>
  <si>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</si>
  <si>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</si>
  <si>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</si>
  <si>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</si>
  <si>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</si>
  <si>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</si>
  <si>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</si>
  <si>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</si>
  <si>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</si>
  <si>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</si>
  <si>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</si>
  <si>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</si>
  <si>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</si>
  <si>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</si>
  <si>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</si>
  <si>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</si>
  <si>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</si>
  <si>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</si>
  <si>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</si>
  <si>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</si>
  <si>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</si>
  <si>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</si>
  <si>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</si>
  <si>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</si>
  <si>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</si>
  <si>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</si>
  <si>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</si>
  <si>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</si>
  <si>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</si>
  <si>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</si>
  <si>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</si>
  <si>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</si>
  <si>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</si>
  <si>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</si>
  <si>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</si>
  <si>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</si>
  <si>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</si>
  <si>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</si>
  <si>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</si>
  <si>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</si>
  <si>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</si>
  <si>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</si>
  <si>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</si>
  <si>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</si>
  <si>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</si>
  <si>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</si>
  <si>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</si>
  <si>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</si>
  <si>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</si>
  <si>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</si>
  <si>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</si>
  <si>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</si>
  <si>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</si>
  <si>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</si>
  <si>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</si>
  <si>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</si>
  <si>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</si>
  <si>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</si>
  <si>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</si>
  <si>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</si>
  <si>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</si>
  <si>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</si>
  <si>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</si>
  <si>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</si>
  <si>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</si>
  <si>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</si>
  <si>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</si>
  <si>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</si>
  <si>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</si>
  <si>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</si>
  <si>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</si>
  <si>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</si>
  <si>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</si>
  <si>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</si>
  <si>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</si>
  <si>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</si>
  <si>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</si>
  <si>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</si>
  <si>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</si>
  <si>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</si>
  <si>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</si>
  <si>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</si>
  <si>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</si>
  <si>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</si>
  <si>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</si>
  <si>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</si>
  <si>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</si>
  <si>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</si>
  <si>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</si>
  <si>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</si>
  <si>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</si>
  <si>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</si>
  <si>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</si>
  <si>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</si>
  <si>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</si>
  <si>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</si>
  <si>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</si>
  <si>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</si>
  <si>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</si>
  <si>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</si>
  <si>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</si>
  <si>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</si>
  <si>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</si>
  <si>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</si>
  <si>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</si>
  <si>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</si>
  <si>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</si>
  <si>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</si>
  <si>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</si>
  <si>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</si>
  <si>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</si>
  <si>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</si>
  <si>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</si>
  <si>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</si>
  <si>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</si>
  <si>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</si>
  <si>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</si>
  <si>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</si>
  <si>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</si>
  <si>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</si>
  <si>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</si>
  <si>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</si>
  <si>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</si>
  <si>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</si>
  <si>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</si>
  <si>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</si>
  <si>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</si>
  <si>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</si>
  <si>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</si>
  <si>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</si>
  <si>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</si>
  <si>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</si>
  <si>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</si>
  <si>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</si>
  <si>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</si>
  <si>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</si>
  <si>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</si>
  <si>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</si>
  <si>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</si>
  <si>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</si>
  <si>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</si>
  <si>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</si>
  <si>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</si>
  <si>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</si>
  <si>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</si>
  <si>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</si>
  <si>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</si>
  <si>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</si>
  <si>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</si>
  <si>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</si>
  <si>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</si>
  <si>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</si>
  <si>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</si>
  <si>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</si>
  <si>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</si>
  <si>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</si>
  <si>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</si>
  <si>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</si>
  <si>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</si>
  <si>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</si>
  <si>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</si>
  <si>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</si>
  <si>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</si>
  <si>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</si>
  <si>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</si>
  <si>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</si>
  <si>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</si>
  <si>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</si>
  <si>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</si>
  <si>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</si>
  <si>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</si>
  <si>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</si>
  <si>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</si>
  <si>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</si>
  <si>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</si>
  <si>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</si>
  <si>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</si>
  <si>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</si>
  <si>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</si>
  <si>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</si>
  <si>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</si>
  <si>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</si>
  <si>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</si>
  <si>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</si>
  <si>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</si>
  <si>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</si>
  <si>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</si>
  <si>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</si>
  <si>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</si>
  <si>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</si>
  <si>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</si>
  <si>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</si>
  <si>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</si>
  <si>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</si>
  <si>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</si>
  <si>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</si>
  <si>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</si>
  <si>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</si>
  <si>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</si>
  <si>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</si>
  <si>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</si>
  <si>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</si>
  <si>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</si>
  <si>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</si>
  <si>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</si>
  <si>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</si>
  <si>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</si>
  <si>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</si>
  <si>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</si>
  <si>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</si>
  <si>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</si>
  <si>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</si>
  <si>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</si>
  <si>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</si>
  <si>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</si>
  <si>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</si>
  <si>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</si>
  <si>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</si>
  <si>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</si>
  <si>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</si>
  <si>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</si>
  <si>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</si>
  <si>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</si>
  <si>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</si>
  <si>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</si>
  <si>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</si>
  <si>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</si>
  <si>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</si>
  <si>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</si>
  <si>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</si>
  <si>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</si>
  <si>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</si>
  <si>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</si>
  <si>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</si>
  <si>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</si>
  <si>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</si>
  <si>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</si>
  <si>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</si>
  <si>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</si>
  <si>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</si>
  <si>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</si>
  <si>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</si>
  <si>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</si>
  <si>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</si>
  <si>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</si>
  <si>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</si>
  <si>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</si>
  <si>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</si>
  <si>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</si>
  <si>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</si>
  <si>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</si>
  <si>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</si>
  <si>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</si>
  <si>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</si>
  <si>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</si>
  <si>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</si>
  <si>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</si>
  <si>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</si>
  <si>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</si>
  <si>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</si>
  <si>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</si>
  <si>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</si>
  <si>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</si>
  <si>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</si>
  <si>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</si>
  <si>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</si>
  <si>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</si>
  <si>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</si>
  <si>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</si>
  <si>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</si>
  <si>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</si>
  <si>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</si>
  <si>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</si>
  <si>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</si>
  <si>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</si>
  <si>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</si>
  <si>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</si>
  <si>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</si>
  <si>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</si>
  <si>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</si>
  <si>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</si>
  <si>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</si>
  <si>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</si>
  <si>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</si>
  <si>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</si>
  <si>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</si>
  <si>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</si>
  <si>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</si>
  <si>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</si>
  <si>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</si>
  <si>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</si>
  <si>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</si>
  <si>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</si>
  <si>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</si>
  <si>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</si>
  <si>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</si>
  <si>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</si>
  <si>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</si>
  <si>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</si>
  <si>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</si>
  <si>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</si>
  <si>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</si>
  <si>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</si>
  <si>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</si>
  <si>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</si>
  <si>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</si>
  <si>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</si>
  <si>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</si>
  <si>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</si>
  <si>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</si>
  <si>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</si>
  <si>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</si>
  <si>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</si>
  <si>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</si>
  <si>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</si>
  <si>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</si>
  <si>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</si>
  <si>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</si>
  <si>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</si>
  <si>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</si>
  <si>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</si>
  <si>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</si>
  <si>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</si>
  <si>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</si>
  <si>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</si>
  <si>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</si>
  <si>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</si>
  <si>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</si>
  <si>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</si>
  <si>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</si>
  <si>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</si>
  <si>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</si>
  <si>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</si>
  <si>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</si>
  <si>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</si>
  <si>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</si>
  <si>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</si>
  <si>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</si>
  <si>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</si>
  <si>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</si>
  <si>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</si>
  <si>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</si>
  <si>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</si>
  <si>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</si>
  <si>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</si>
  <si>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</si>
  <si>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</si>
  <si>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</si>
  <si>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</si>
  <si>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</si>
  <si>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</si>
  <si>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</si>
  <si>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</si>
  <si>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</si>
  <si>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</si>
  <si>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</si>
  <si>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</si>
  <si>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</si>
  <si>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</si>
  <si>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</si>
  <si>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</si>
  <si>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</si>
  <si>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</si>
  <si>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</si>
  <si>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</si>
  <si>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</si>
  <si>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</si>
  <si>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</si>
  <si>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</si>
  <si>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</si>
  <si>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</si>
  <si>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</si>
  <si>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</si>
  <si>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</si>
  <si>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</si>
  <si>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</si>
  <si>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</si>
  <si>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</si>
  <si>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</si>
  <si>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</si>
  <si>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</si>
  <si>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</si>
  <si>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</si>
  <si>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</si>
  <si>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</si>
  <si>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</si>
  <si>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</si>
  <si>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</si>
  <si>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</si>
  <si>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</si>
  <si>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</si>
  <si>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</si>
  <si>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</si>
  <si>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</si>
  <si>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</si>
  <si>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</si>
  <si>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</si>
  <si>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</si>
  <si>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</si>
  <si>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</si>
  <si>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</si>
  <si>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</si>
  <si>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</si>
  <si>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</si>
  <si>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</si>
  <si>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</si>
  <si>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</si>
  <si>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</si>
  <si>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</si>
  <si>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</si>
  <si>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</si>
  <si>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</si>
  <si>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</si>
  <si>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</si>
  <si>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</si>
  <si>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</si>
  <si>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</si>
  <si>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</si>
  <si>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</si>
  <si>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</si>
  <si>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</si>
  <si>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</si>
  <si>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</si>
  <si>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</si>
  <si>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</si>
  <si>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</si>
  <si>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</si>
  <si>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</si>
  <si>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</si>
  <si>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</si>
  <si>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</si>
  <si>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</si>
  <si>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</si>
  <si>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</si>
  <si>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</si>
  <si>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</si>
  <si>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</si>
  <si>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</si>
  <si>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</si>
  <si>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</si>
  <si>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</si>
  <si>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</si>
  <si>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</si>
  <si>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</si>
  <si>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</si>
  <si>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</si>
  <si>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</si>
  <si>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</si>
  <si>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</si>
  <si>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</si>
  <si>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</si>
  <si>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</si>
  <si>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</si>
  <si>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</si>
  <si>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</si>
  <si>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</si>
  <si>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</si>
  <si>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</si>
  <si>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</si>
  <si>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</si>
  <si>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</si>
  <si>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</si>
  <si>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</si>
  <si>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</si>
  <si>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</si>
  <si>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</si>
  <si>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</si>
  <si>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</si>
  <si>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</si>
  <si>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</si>
  <si>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</si>
  <si>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</si>
  <si>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</si>
  <si>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</si>
  <si>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</si>
  <si>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</si>
  <si>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</si>
  <si>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</si>
  <si>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</si>
  <si>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</si>
  <si>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</si>
  <si>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</si>
  <si>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</si>
  <si>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</si>
  <si>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</si>
  <si>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</si>
  <si>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</si>
  <si>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</si>
  <si>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</si>
  <si>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</si>
  <si>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</si>
  <si>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</si>
  <si>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</si>
  <si>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</si>
  <si>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</si>
  <si>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</si>
  <si>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</si>
  <si>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</si>
  <si>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</si>
  <si>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</si>
  <si>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</si>
  <si>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</si>
  <si>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</si>
  <si>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</si>
  <si>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</si>
  <si>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</si>
  <si>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</si>
  <si>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</si>
  <si>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</si>
  <si>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</si>
  <si>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</si>
  <si>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</si>
  <si>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</si>
  <si>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</si>
  <si>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</si>
  <si>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</si>
  <si>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</si>
  <si>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</si>
  <si>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</si>
  <si>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</si>
  <si>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</si>
  <si>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</si>
  <si>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</si>
  <si>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</si>
  <si>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</si>
  <si>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</si>
  <si>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</si>
  <si>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</si>
  <si>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</si>
  <si>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</si>
  <si>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</si>
  <si>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</si>
  <si>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</si>
  <si>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</si>
  <si>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</si>
  <si>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</si>
  <si>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</si>
  <si>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</si>
  <si>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</si>
  <si>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</si>
  <si>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</si>
  <si>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</si>
  <si>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</si>
  <si>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</si>
  <si>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</si>
  <si>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</si>
  <si>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</si>
  <si>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</si>
  <si>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</si>
  <si>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</si>
  <si>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</si>
  <si>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</si>
  <si>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</si>
  <si>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</si>
  <si>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</si>
  <si>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</si>
  <si>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</si>
  <si>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</si>
  <si>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</si>
  <si>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</si>
  <si>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</si>
  <si>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</si>
  <si>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</si>
  <si>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</si>
  <si>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</si>
  <si>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</si>
  <si>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</si>
  <si>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</si>
  <si>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</si>
  <si>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</si>
  <si>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</si>
  <si>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</si>
  <si>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</si>
  <si>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</si>
  <si>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</si>
  <si>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</si>
  <si>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</si>
  <si>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</si>
  <si>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</si>
  <si>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</si>
  <si>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</si>
  <si>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</si>
  <si>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</si>
  <si>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</si>
  <si>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</si>
  <si>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</si>
  <si>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</si>
  <si>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</si>
  <si>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</si>
  <si>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</si>
  <si>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</si>
  <si>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</si>
  <si>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</si>
  <si>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</si>
  <si>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</si>
  <si>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</si>
  <si>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</si>
  <si>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</si>
  <si>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</si>
  <si>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</si>
  <si>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</si>
  <si>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</si>
  <si>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</si>
  <si>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</si>
  <si>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</si>
  <si>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</si>
  <si>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</si>
  <si>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</si>
  <si>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</si>
  <si>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</si>
  <si>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</si>
  <si>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</si>
  <si>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</si>
  <si>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</si>
  <si>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</si>
  <si>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</si>
  <si>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</si>
  <si>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</si>
  <si>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</si>
  <si>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</si>
  <si>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</si>
  <si>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</si>
  <si>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</si>
  <si>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</si>
  <si>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</si>
  <si>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</si>
  <si>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</si>
  <si>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</si>
  <si>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</si>
  <si>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</si>
  <si>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</si>
  <si>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</si>
  <si>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</si>
  <si>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</si>
  <si>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</si>
  <si>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</si>
  <si>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</si>
  <si>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</si>
  <si>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</si>
  <si>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</si>
  <si>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</si>
  <si>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</si>
  <si>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</si>
  <si>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</si>
  <si>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</si>
  <si>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</si>
  <si>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</si>
  <si>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</si>
  <si>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</si>
  <si>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</si>
  <si>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</si>
  <si>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</si>
  <si>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</si>
  <si>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</si>
  <si>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</si>
  <si>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</si>
  <si>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</si>
  <si>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</si>
  <si>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</si>
  <si>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</si>
  <si>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</si>
  <si>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</si>
  <si>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</si>
  <si>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</si>
  <si>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</si>
  <si>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</si>
  <si>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</si>
  <si>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</si>
  <si>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</si>
  <si>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</si>
  <si>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</si>
  <si>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</si>
  <si>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</si>
  <si>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</si>
  <si>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</si>
  <si>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</si>
  <si>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</si>
  <si>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</si>
  <si>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</si>
  <si>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</si>
  <si>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</si>
  <si>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</si>
  <si>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</si>
  <si>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</si>
  <si>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</si>
  <si>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</si>
  <si>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</si>
  <si>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</si>
  <si>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</si>
  <si>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</si>
  <si>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</si>
  <si>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</si>
  <si>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</si>
  <si>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</si>
  <si>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</si>
  <si>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</si>
  <si>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</si>
  <si>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</si>
  <si>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</si>
  <si>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</si>
  <si>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</si>
  <si>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</si>
  <si>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</si>
  <si>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</si>
  <si>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</si>
  <si>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</si>
  <si>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</si>
  <si>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</si>
  <si>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</si>
  <si>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</si>
  <si>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</si>
  <si>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</si>
  <si>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</si>
  <si>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</si>
  <si>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</si>
  <si>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</si>
  <si>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</si>
  <si>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</si>
  <si>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</si>
  <si>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</si>
  <si>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</si>
  <si>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</si>
  <si>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</si>
  <si>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</si>
  <si>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</si>
  <si>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</si>
  <si>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</si>
  <si>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</si>
  <si>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</si>
  <si>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</si>
  <si>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</si>
  <si>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</si>
  <si>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</si>
  <si>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</si>
  <si>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</si>
  <si>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</si>
  <si>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</si>
  <si>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</si>
  <si>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</si>
  <si>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</si>
  <si>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</si>
  <si>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</si>
  <si>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</si>
  <si>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</si>
  <si>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</si>
  <si>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</si>
  <si>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</si>
  <si>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</si>
  <si>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</si>
  <si>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</si>
  <si>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</si>
  <si>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</si>
  <si>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</si>
  <si>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</si>
  <si>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</si>
  <si>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</si>
  <si>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</si>
  <si>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</si>
  <si>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</si>
  <si>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</si>
  <si>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</si>
  <si>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</si>
  <si>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</si>
  <si>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</si>
  <si>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</si>
  <si>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</si>
  <si>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</si>
  <si>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</si>
  <si>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</si>
  <si>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</si>
  <si>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</si>
  <si>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</si>
  <si>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</si>
  <si>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</si>
  <si>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</si>
  <si>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</si>
  <si>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</si>
  <si>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</si>
  <si>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</si>
  <si>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</si>
  <si>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</si>
  <si>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</si>
  <si>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</si>
  <si>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</si>
  <si>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</si>
  <si>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</si>
  <si>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</si>
  <si>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</si>
  <si>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</si>
  <si>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</si>
  <si>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</si>
  <si>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</si>
  <si>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</si>
  <si>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</si>
  <si>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</si>
  <si>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</si>
  <si>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</si>
  <si>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</si>
  <si>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</si>
  <si>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</si>
  <si>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</si>
  <si>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</si>
  <si>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</si>
  <si>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</si>
  <si>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</si>
  <si>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</si>
  <si>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</si>
  <si>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</si>
  <si>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</si>
  <si>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</si>
  <si>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</si>
  <si>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</si>
  <si>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</si>
  <si>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</si>
  <si>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</si>
  <si>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</si>
  <si>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</si>
  <si>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</si>
  <si>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</si>
  <si>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</si>
  <si>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</si>
  <si>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</si>
  <si>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</si>
  <si>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</si>
  <si>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</si>
  <si>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</si>
  <si>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</si>
  <si>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</si>
  <si>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</si>
  <si>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</si>
  <si>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</si>
  <si>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</si>
  <si>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</si>
  <si>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</si>
  <si>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</si>
  <si>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</si>
  <si>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</si>
  <si>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</si>
  <si>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</si>
  <si>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</si>
  <si>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</si>
  <si>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</si>
  <si>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</si>
  <si>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</si>
  <si>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</si>
  <si>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</si>
  <si>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</si>
  <si>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</si>
  <si>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</si>
  <si>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</si>
  <si>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</si>
  <si>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</si>
  <si>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</si>
  <si>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</si>
  <si>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</si>
  <si>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</si>
  <si>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</si>
  <si>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</si>
  <si>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</si>
  <si>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</si>
  <si>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</si>
  <si>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</si>
  <si>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</si>
  <si>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</si>
  <si>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</si>
  <si>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</si>
  <si>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</si>
  <si>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</si>
  <si>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</si>
  <si>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</si>
  <si>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</si>
  <si>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</si>
  <si>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</si>
  <si>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</si>
  <si>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</si>
  <si>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</si>
  <si>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</si>
  <si>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</si>
  <si>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</si>
  <si>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</si>
  <si>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</si>
  <si>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</si>
  <si>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</si>
  <si>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</si>
  <si>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</si>
  <si>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</si>
  <si>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</si>
  <si>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</si>
  <si>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</si>
  <si>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</si>
  <si>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</si>
  <si>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</si>
  <si>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</si>
  <si>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</si>
  <si>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</si>
  <si>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</si>
  <si>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</si>
  <si>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</si>
  <si>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</si>
  <si>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</si>
  <si>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</si>
  <si>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</si>
  <si>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</si>
  <si>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</si>
  <si>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</si>
  <si>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</si>
  <si>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</si>
  <si>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</si>
  <si>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</si>
  <si>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</si>
  <si>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</si>
  <si>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</si>
  <si>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</si>
  <si>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</si>
  <si>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</si>
  <si>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</si>
  <si>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</si>
  <si>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</si>
  <si>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</si>
  <si>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</si>
  <si>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</si>
  <si>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</si>
  <si>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</si>
  <si>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</si>
  <si>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</si>
  <si>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</si>
  <si>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</si>
  <si>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</si>
  <si>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</si>
  <si>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</si>
  <si>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</si>
  <si>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</si>
  <si>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</si>
  <si>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</si>
  <si>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</si>
  <si>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</si>
  <si>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</si>
  <si>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</si>
  <si>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</si>
  <si>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</si>
  <si>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</si>
  <si>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</si>
  <si>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</si>
  <si>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</si>
  <si>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</si>
  <si>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</si>
  <si>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Percentage_Funded</t>
  </si>
  <si>
    <t>Average_Donation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</si>
  <si>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</si>
  <si>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</si>
  <si>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</si>
  <si>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</si>
  <si>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</si>
  <si>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</si>
  <si>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</si>
  <si>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</si>
  <si>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</si>
  <si>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</si>
  <si>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</si>
  <si>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</si>
  <si>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</si>
  <si>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</si>
  <si>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</si>
  <si>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</si>
  <si>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</si>
  <si>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</si>
  <si>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</si>
  <si>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</si>
  <si>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</si>
  <si>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</si>
  <si>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</si>
  <si>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</si>
  <si>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</si>
  <si>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</si>
  <si>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</si>
  <si>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</si>
  <si>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</si>
  <si>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</si>
  <si>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</si>
  <si>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</si>
  <si>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</si>
  <si>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</si>
  <si>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</si>
  <si>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</si>
  <si>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</si>
  <si>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</si>
  <si>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</si>
  <si>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</si>
  <si>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</si>
  <si>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</si>
  <si>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</si>
  <si>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</si>
  <si>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</si>
  <si>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</si>
  <si>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</si>
  <si>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</si>
  <si>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</si>
  <si>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</si>
  <si>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</si>
  <si>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</si>
  <si>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</si>
  <si>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Subcategory</t>
  </si>
  <si>
    <t>Column Labels</t>
  </si>
  <si>
    <t>Count of outcomes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</si>
  <si>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</si>
  <si>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</si>
  <si>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</si>
  <si>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</si>
  <si>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</si>
  <si>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</si>
  <si>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</si>
  <si>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</si>
  <si>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</si>
  <si>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</si>
  <si>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</si>
  <si>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</si>
  <si>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</si>
  <si>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</si>
  <si>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</si>
  <si>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</si>
  <si>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50000</t>
  </si>
  <si>
    <t>45000 to 49999</t>
  </si>
  <si>
    <t>40000 to 44999</t>
  </si>
  <si>
    <t>35000 to 39999</t>
  </si>
  <si>
    <t>25000 to 34999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</si>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</sst>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[Kickstarter_Challenge_Deliverable_1.xlsx]Theatre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3-42F8-8DAD-12591B574AA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C3-42F8-8DAD-12591B574AA3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C3-42F8-8DAD-12591B574AA3}"/>
            </c:ext>
          </c:extLst>
        </c:ser>
        <c:ser>
          <c:idx val="3"/>
          <c:order val="3"/>
          <c:tx>
            <c:strRef>
              <c:f>'Theatre Outcomes by Launch Date'!$E$4:$E$5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C3-42F8-8DAD-12591B574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77072"/>
        <c:axId val="55474576"/>
      </c:lineChart>
      <c:catAx>
        <c:axId val="554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4576"/>
        <c:crosses val="autoZero"/>
        <c:auto val="1"/>
        <c:lblAlgn val="ctr"/>
        <c:lblOffset val="100"/>
        <c:noMultiLvlLbl val="0"/>
      </c:catAx>
      <c:valAx>
        <c:axId val="554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0.25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F1-440B-A2D1-BD25BA4C1A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0.75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F1-440B-A2D1-BD25BA4C1A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F1-440B-A2D1-BD25BA4C1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85999"/>
        <c:axId val="52002223"/>
      </c:lineChart>
      <c:catAx>
        <c:axId val="5198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2223"/>
        <c:crosses val="autoZero"/>
        <c:auto val="1"/>
        <c:lblAlgn val="ctr"/>
        <c:lblOffset val="100"/>
        <c:noMultiLvlLbl val="0"/>
      </c:catAx>
      <c:valAx>
        <c:axId val="5200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514349</xdr:colOff>
      <xdr:row>4</xdr:row>
      <xdr:rowOff>103186</xdr:rowOff>
    </xdr:from>
    <xdr:to>
      <xdr:col>19</xdr:col>
      <xdr:colOff>123824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788A55-4C3D-403E-90CD-AF7A9ADF6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12</xdr:row>
      <xdr:rowOff>87312</xdr:rowOff>
    </xdr:from>
    <xdr:to>
      <xdr:col>12</xdr:col>
      <xdr:colOff>342900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35053-0447-43A9-9A78-BBBC68B3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an.rekward/Desktop/BootCamp_Data/Analysis%20Projects/Crowd%20Funding%20Analysis/resource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>
        <row r="1">
          <cell r="D1" t="str">
            <v>goal</v>
          </cell>
          <cell r="F1" t="str">
            <v>outcomes</v>
          </cell>
          <cell r="R1" t="str">
            <v>Subcategory</v>
          </cell>
        </row>
        <row r="2">
          <cell r="D2">
            <v>8500</v>
          </cell>
          <cell r="F2" t="str">
            <v>successful</v>
          </cell>
          <cell r="R2" t="str">
            <v>television</v>
          </cell>
        </row>
        <row r="3">
          <cell r="D3">
            <v>10275</v>
          </cell>
          <cell r="F3" t="str">
            <v>successful</v>
          </cell>
          <cell r="R3" t="str">
            <v>television</v>
          </cell>
        </row>
        <row r="4">
          <cell r="D4">
            <v>500</v>
          </cell>
          <cell r="F4" t="str">
            <v>successful</v>
          </cell>
          <cell r="R4" t="str">
            <v>television</v>
          </cell>
        </row>
        <row r="5">
          <cell r="D5">
            <v>10000</v>
          </cell>
          <cell r="F5" t="str">
            <v>successful</v>
          </cell>
          <cell r="R5" t="str">
            <v>television</v>
          </cell>
        </row>
        <row r="6">
          <cell r="D6">
            <v>44000</v>
          </cell>
          <cell r="F6" t="str">
            <v>successful</v>
          </cell>
          <cell r="R6" t="str">
            <v>television</v>
          </cell>
        </row>
        <row r="7">
          <cell r="D7">
            <v>3999</v>
          </cell>
          <cell r="F7" t="str">
            <v>successful</v>
          </cell>
          <cell r="R7" t="str">
            <v>television</v>
          </cell>
        </row>
        <row r="8">
          <cell r="D8">
            <v>8000</v>
          </cell>
          <cell r="F8" t="str">
            <v>successful</v>
          </cell>
          <cell r="R8" t="str">
            <v>television</v>
          </cell>
        </row>
        <row r="9">
          <cell r="D9">
            <v>9000</v>
          </cell>
          <cell r="F9" t="str">
            <v>successful</v>
          </cell>
          <cell r="R9" t="str">
            <v>television</v>
          </cell>
        </row>
        <row r="10">
          <cell r="D10">
            <v>3500</v>
          </cell>
          <cell r="F10" t="str">
            <v>successful</v>
          </cell>
          <cell r="R10" t="str">
            <v>television</v>
          </cell>
        </row>
        <row r="11">
          <cell r="D11">
            <v>500</v>
          </cell>
          <cell r="F11" t="str">
            <v>successful</v>
          </cell>
          <cell r="R11" t="str">
            <v>television</v>
          </cell>
        </row>
        <row r="12">
          <cell r="D12">
            <v>3000</v>
          </cell>
          <cell r="F12" t="str">
            <v>successful</v>
          </cell>
          <cell r="R12" t="str">
            <v>television</v>
          </cell>
        </row>
        <row r="13">
          <cell r="D13">
            <v>5000</v>
          </cell>
          <cell r="F13" t="str">
            <v>successful</v>
          </cell>
          <cell r="R13" t="str">
            <v>television</v>
          </cell>
        </row>
        <row r="14">
          <cell r="D14">
            <v>30000</v>
          </cell>
          <cell r="F14" t="str">
            <v>successful</v>
          </cell>
          <cell r="R14" t="str">
            <v>television</v>
          </cell>
        </row>
        <row r="15">
          <cell r="D15">
            <v>3500</v>
          </cell>
          <cell r="F15" t="str">
            <v>successful</v>
          </cell>
          <cell r="R15" t="str">
            <v>television</v>
          </cell>
        </row>
        <row r="16">
          <cell r="D16">
            <v>6000</v>
          </cell>
          <cell r="F16" t="str">
            <v>successful</v>
          </cell>
          <cell r="R16" t="str">
            <v>television</v>
          </cell>
        </row>
        <row r="17">
          <cell r="D17">
            <v>2000</v>
          </cell>
          <cell r="F17" t="str">
            <v>successful</v>
          </cell>
          <cell r="R17" t="str">
            <v>television</v>
          </cell>
        </row>
        <row r="18">
          <cell r="D18">
            <v>12000</v>
          </cell>
          <cell r="F18" t="str">
            <v>successful</v>
          </cell>
          <cell r="R18" t="str">
            <v>television</v>
          </cell>
        </row>
        <row r="19">
          <cell r="D19">
            <v>1500</v>
          </cell>
          <cell r="F19" t="str">
            <v>successful</v>
          </cell>
          <cell r="R19" t="str">
            <v>television</v>
          </cell>
        </row>
        <row r="20">
          <cell r="D20">
            <v>30000</v>
          </cell>
          <cell r="F20" t="str">
            <v>successful</v>
          </cell>
          <cell r="R20" t="str">
            <v>television</v>
          </cell>
        </row>
        <row r="21">
          <cell r="D21">
            <v>850</v>
          </cell>
          <cell r="F21" t="str">
            <v>successful</v>
          </cell>
          <cell r="R21" t="str">
            <v>television</v>
          </cell>
        </row>
        <row r="22">
          <cell r="D22">
            <v>2000</v>
          </cell>
          <cell r="F22" t="str">
            <v>successful</v>
          </cell>
          <cell r="R22" t="str">
            <v>television</v>
          </cell>
        </row>
        <row r="23">
          <cell r="D23">
            <v>18500</v>
          </cell>
          <cell r="F23" t="str">
            <v>successful</v>
          </cell>
          <cell r="R23" t="str">
            <v>television</v>
          </cell>
        </row>
        <row r="24">
          <cell r="D24">
            <v>350</v>
          </cell>
          <cell r="F24" t="str">
            <v>successful</v>
          </cell>
          <cell r="R24" t="str">
            <v>television</v>
          </cell>
        </row>
        <row r="25">
          <cell r="D25">
            <v>2000</v>
          </cell>
          <cell r="F25" t="str">
            <v>successful</v>
          </cell>
          <cell r="R25" t="str">
            <v>television</v>
          </cell>
        </row>
        <row r="26">
          <cell r="D26">
            <v>35000</v>
          </cell>
          <cell r="F26" t="str">
            <v>successful</v>
          </cell>
          <cell r="R26" t="str">
            <v>television</v>
          </cell>
        </row>
        <row r="27">
          <cell r="D27">
            <v>600</v>
          </cell>
          <cell r="F27" t="str">
            <v>successful</v>
          </cell>
          <cell r="R27" t="str">
            <v>television</v>
          </cell>
        </row>
        <row r="28">
          <cell r="D28">
            <v>1250</v>
          </cell>
          <cell r="F28" t="str">
            <v>successful</v>
          </cell>
          <cell r="R28" t="str">
            <v>television</v>
          </cell>
        </row>
        <row r="29">
          <cell r="D29">
            <v>20000</v>
          </cell>
          <cell r="F29" t="str">
            <v>successful</v>
          </cell>
          <cell r="R29" t="str">
            <v>television</v>
          </cell>
        </row>
        <row r="30">
          <cell r="D30">
            <v>12000</v>
          </cell>
          <cell r="F30" t="str">
            <v>successful</v>
          </cell>
          <cell r="R30" t="str">
            <v>television</v>
          </cell>
        </row>
        <row r="31">
          <cell r="D31">
            <v>3000</v>
          </cell>
          <cell r="F31" t="str">
            <v>successful</v>
          </cell>
          <cell r="R31" t="str">
            <v>television</v>
          </cell>
        </row>
        <row r="32">
          <cell r="D32">
            <v>4000</v>
          </cell>
          <cell r="F32" t="str">
            <v>successful</v>
          </cell>
          <cell r="R32" t="str">
            <v>television</v>
          </cell>
        </row>
        <row r="33">
          <cell r="D33">
            <v>13</v>
          </cell>
          <cell r="F33" t="str">
            <v>successful</v>
          </cell>
          <cell r="R33" t="str">
            <v>television</v>
          </cell>
        </row>
        <row r="34">
          <cell r="D34">
            <v>28450</v>
          </cell>
          <cell r="F34" t="str">
            <v>successful</v>
          </cell>
          <cell r="R34" t="str">
            <v>television</v>
          </cell>
        </row>
        <row r="35">
          <cell r="D35">
            <v>5250</v>
          </cell>
          <cell r="F35" t="str">
            <v>successful</v>
          </cell>
          <cell r="R35" t="str">
            <v>television</v>
          </cell>
        </row>
        <row r="36">
          <cell r="D36">
            <v>2600</v>
          </cell>
          <cell r="F36" t="str">
            <v>successful</v>
          </cell>
          <cell r="R36" t="str">
            <v>television</v>
          </cell>
        </row>
        <row r="37">
          <cell r="D37">
            <v>1000</v>
          </cell>
          <cell r="F37" t="str">
            <v>successful</v>
          </cell>
          <cell r="R37" t="str">
            <v>television</v>
          </cell>
        </row>
        <row r="38">
          <cell r="D38">
            <v>6000</v>
          </cell>
          <cell r="F38" t="str">
            <v>successful</v>
          </cell>
          <cell r="R38" t="str">
            <v>television</v>
          </cell>
        </row>
        <row r="39">
          <cell r="D39">
            <v>22000</v>
          </cell>
          <cell r="F39" t="str">
            <v>successful</v>
          </cell>
          <cell r="R39" t="str">
            <v>television</v>
          </cell>
        </row>
        <row r="40">
          <cell r="D40">
            <v>2500</v>
          </cell>
          <cell r="F40" t="str">
            <v>successful</v>
          </cell>
          <cell r="R40" t="str">
            <v>television</v>
          </cell>
        </row>
        <row r="41">
          <cell r="D41">
            <v>25000</v>
          </cell>
          <cell r="F41" t="str">
            <v>successful</v>
          </cell>
          <cell r="R41" t="str">
            <v>television</v>
          </cell>
        </row>
        <row r="42">
          <cell r="D42">
            <v>2000</v>
          </cell>
          <cell r="F42" t="str">
            <v>successful</v>
          </cell>
          <cell r="R42" t="str">
            <v>television</v>
          </cell>
        </row>
        <row r="43">
          <cell r="D43">
            <v>2000</v>
          </cell>
          <cell r="F43" t="str">
            <v>successful</v>
          </cell>
          <cell r="R43" t="str">
            <v>television</v>
          </cell>
        </row>
        <row r="44">
          <cell r="D44">
            <v>14000</v>
          </cell>
          <cell r="F44" t="str">
            <v>successful</v>
          </cell>
          <cell r="R44" t="str">
            <v>television</v>
          </cell>
        </row>
        <row r="45">
          <cell r="D45">
            <v>10000</v>
          </cell>
          <cell r="F45" t="str">
            <v>successful</v>
          </cell>
          <cell r="R45" t="str">
            <v>television</v>
          </cell>
        </row>
        <row r="46">
          <cell r="D46">
            <v>2000</v>
          </cell>
          <cell r="F46" t="str">
            <v>successful</v>
          </cell>
          <cell r="R46" t="str">
            <v>television</v>
          </cell>
        </row>
        <row r="47">
          <cell r="D47">
            <v>5000</v>
          </cell>
          <cell r="F47" t="str">
            <v>successful</v>
          </cell>
          <cell r="R47" t="str">
            <v>television</v>
          </cell>
        </row>
        <row r="48">
          <cell r="D48">
            <v>8400</v>
          </cell>
          <cell r="F48" t="str">
            <v>successful</v>
          </cell>
          <cell r="R48" t="str">
            <v>television</v>
          </cell>
        </row>
        <row r="49">
          <cell r="D49">
            <v>5000</v>
          </cell>
          <cell r="F49" t="str">
            <v>successful</v>
          </cell>
          <cell r="R49" t="str">
            <v>television</v>
          </cell>
        </row>
        <row r="50">
          <cell r="D50">
            <v>2000</v>
          </cell>
          <cell r="F50" t="str">
            <v>successful</v>
          </cell>
          <cell r="R50" t="str">
            <v>television</v>
          </cell>
        </row>
        <row r="51">
          <cell r="D51">
            <v>12000</v>
          </cell>
          <cell r="F51" t="str">
            <v>successful</v>
          </cell>
          <cell r="R51" t="str">
            <v>television</v>
          </cell>
        </row>
        <row r="52">
          <cell r="D52">
            <v>600</v>
          </cell>
          <cell r="F52" t="str">
            <v>successful</v>
          </cell>
          <cell r="R52" t="str">
            <v>television</v>
          </cell>
        </row>
        <row r="53">
          <cell r="D53">
            <v>11000</v>
          </cell>
          <cell r="F53" t="str">
            <v>successful</v>
          </cell>
          <cell r="R53" t="str">
            <v>television</v>
          </cell>
        </row>
        <row r="54">
          <cell r="D54">
            <v>10000</v>
          </cell>
          <cell r="F54" t="str">
            <v>successful</v>
          </cell>
          <cell r="R54" t="str">
            <v>television</v>
          </cell>
        </row>
        <row r="55">
          <cell r="D55">
            <v>3000</v>
          </cell>
          <cell r="F55" t="str">
            <v>successful</v>
          </cell>
          <cell r="R55" t="str">
            <v>television</v>
          </cell>
        </row>
        <row r="56">
          <cell r="D56">
            <v>10000</v>
          </cell>
          <cell r="F56" t="str">
            <v>successful</v>
          </cell>
          <cell r="R56" t="str">
            <v>television</v>
          </cell>
        </row>
        <row r="57">
          <cell r="D57">
            <v>8600</v>
          </cell>
          <cell r="F57" t="str">
            <v>successful</v>
          </cell>
          <cell r="R57" t="str">
            <v>television</v>
          </cell>
        </row>
        <row r="58">
          <cell r="D58">
            <v>8000</v>
          </cell>
          <cell r="F58" t="str">
            <v>successful</v>
          </cell>
          <cell r="R58" t="str">
            <v>television</v>
          </cell>
        </row>
        <row r="59">
          <cell r="D59">
            <v>15000</v>
          </cell>
          <cell r="F59" t="str">
            <v>successful</v>
          </cell>
          <cell r="R59" t="str">
            <v>television</v>
          </cell>
        </row>
        <row r="60">
          <cell r="D60">
            <v>10000</v>
          </cell>
          <cell r="F60" t="str">
            <v>successful</v>
          </cell>
          <cell r="R60" t="str">
            <v>television</v>
          </cell>
        </row>
        <row r="61">
          <cell r="D61">
            <v>20000</v>
          </cell>
          <cell r="F61" t="str">
            <v>successful</v>
          </cell>
          <cell r="R61" t="str">
            <v>television</v>
          </cell>
        </row>
        <row r="62">
          <cell r="D62">
            <v>4500</v>
          </cell>
          <cell r="F62" t="str">
            <v>successful</v>
          </cell>
          <cell r="R62" t="str">
            <v>shorts</v>
          </cell>
        </row>
        <row r="63">
          <cell r="D63">
            <v>5000</v>
          </cell>
          <cell r="F63" t="str">
            <v>successful</v>
          </cell>
          <cell r="R63" t="str">
            <v>shorts</v>
          </cell>
        </row>
        <row r="64">
          <cell r="D64">
            <v>3000</v>
          </cell>
          <cell r="F64" t="str">
            <v>successful</v>
          </cell>
          <cell r="R64" t="str">
            <v>shorts</v>
          </cell>
        </row>
        <row r="65">
          <cell r="D65">
            <v>2000</v>
          </cell>
          <cell r="F65" t="str">
            <v>successful</v>
          </cell>
          <cell r="R65" t="str">
            <v>shorts</v>
          </cell>
        </row>
        <row r="66">
          <cell r="D66">
            <v>1200</v>
          </cell>
          <cell r="F66" t="str">
            <v>successful</v>
          </cell>
          <cell r="R66" t="str">
            <v>shorts</v>
          </cell>
        </row>
        <row r="67">
          <cell r="D67">
            <v>7000</v>
          </cell>
          <cell r="F67" t="str">
            <v>successful</v>
          </cell>
          <cell r="R67" t="str">
            <v>shorts</v>
          </cell>
        </row>
        <row r="68">
          <cell r="D68">
            <v>2000</v>
          </cell>
          <cell r="F68" t="str">
            <v>successful</v>
          </cell>
          <cell r="R68" t="str">
            <v>shorts</v>
          </cell>
        </row>
        <row r="69">
          <cell r="D69">
            <v>2000</v>
          </cell>
          <cell r="F69" t="str">
            <v>successful</v>
          </cell>
          <cell r="R69" t="str">
            <v>shorts</v>
          </cell>
        </row>
        <row r="70">
          <cell r="D70">
            <v>600</v>
          </cell>
          <cell r="F70" t="str">
            <v>successful</v>
          </cell>
          <cell r="R70" t="str">
            <v>shorts</v>
          </cell>
        </row>
        <row r="71">
          <cell r="D71">
            <v>10000</v>
          </cell>
          <cell r="F71" t="str">
            <v>successful</v>
          </cell>
          <cell r="R71" t="str">
            <v>shorts</v>
          </cell>
        </row>
        <row r="72">
          <cell r="D72">
            <v>500</v>
          </cell>
          <cell r="F72" t="str">
            <v>successful</v>
          </cell>
          <cell r="R72" t="str">
            <v>shorts</v>
          </cell>
        </row>
        <row r="73">
          <cell r="D73">
            <v>1800</v>
          </cell>
          <cell r="F73" t="str">
            <v>successful</v>
          </cell>
          <cell r="R73" t="str">
            <v>shorts</v>
          </cell>
        </row>
        <row r="74">
          <cell r="D74">
            <v>2200</v>
          </cell>
          <cell r="F74" t="str">
            <v>successful</v>
          </cell>
          <cell r="R74" t="str">
            <v>shorts</v>
          </cell>
        </row>
        <row r="75">
          <cell r="D75">
            <v>900</v>
          </cell>
          <cell r="F75" t="str">
            <v>successful</v>
          </cell>
          <cell r="R75" t="str">
            <v>shorts</v>
          </cell>
        </row>
        <row r="76">
          <cell r="D76">
            <v>500</v>
          </cell>
          <cell r="F76" t="str">
            <v>successful</v>
          </cell>
          <cell r="R76" t="str">
            <v>shorts</v>
          </cell>
        </row>
        <row r="77">
          <cell r="D77">
            <v>3500</v>
          </cell>
          <cell r="F77" t="str">
            <v>successful</v>
          </cell>
          <cell r="R77" t="str">
            <v>shorts</v>
          </cell>
        </row>
        <row r="78">
          <cell r="D78">
            <v>300</v>
          </cell>
          <cell r="F78" t="str">
            <v>successful</v>
          </cell>
          <cell r="R78" t="str">
            <v>shorts</v>
          </cell>
        </row>
        <row r="79">
          <cell r="D79">
            <v>400</v>
          </cell>
          <cell r="F79" t="str">
            <v>successful</v>
          </cell>
          <cell r="R79" t="str">
            <v>shorts</v>
          </cell>
        </row>
        <row r="80">
          <cell r="D80">
            <v>50</v>
          </cell>
          <cell r="F80" t="str">
            <v>successful</v>
          </cell>
          <cell r="R80" t="str">
            <v>shorts</v>
          </cell>
        </row>
        <row r="81">
          <cell r="D81">
            <v>1300</v>
          </cell>
          <cell r="F81" t="str">
            <v>successful</v>
          </cell>
          <cell r="R81" t="str">
            <v>shorts</v>
          </cell>
        </row>
        <row r="82">
          <cell r="D82">
            <v>12000</v>
          </cell>
          <cell r="F82" t="str">
            <v>successful</v>
          </cell>
          <cell r="R82" t="str">
            <v>shorts</v>
          </cell>
        </row>
        <row r="83">
          <cell r="D83">
            <v>750</v>
          </cell>
          <cell r="F83" t="str">
            <v>successful</v>
          </cell>
          <cell r="R83" t="str">
            <v>shorts</v>
          </cell>
        </row>
        <row r="84">
          <cell r="D84">
            <v>4000</v>
          </cell>
          <cell r="F84" t="str">
            <v>successful</v>
          </cell>
          <cell r="R84" t="str">
            <v>shorts</v>
          </cell>
        </row>
        <row r="85">
          <cell r="D85">
            <v>200</v>
          </cell>
          <cell r="F85" t="str">
            <v>successful</v>
          </cell>
          <cell r="R85" t="str">
            <v>shorts</v>
          </cell>
        </row>
        <row r="86">
          <cell r="D86">
            <v>500</v>
          </cell>
          <cell r="F86" t="str">
            <v>successful</v>
          </cell>
          <cell r="R86" t="str">
            <v>shorts</v>
          </cell>
        </row>
        <row r="87">
          <cell r="D87">
            <v>1200</v>
          </cell>
          <cell r="F87" t="str">
            <v>successful</v>
          </cell>
          <cell r="R87" t="str">
            <v>shorts</v>
          </cell>
        </row>
        <row r="88">
          <cell r="D88">
            <v>6000</v>
          </cell>
          <cell r="F88" t="str">
            <v>successful</v>
          </cell>
          <cell r="R88" t="str">
            <v>shorts</v>
          </cell>
        </row>
        <row r="89">
          <cell r="D89">
            <v>2500</v>
          </cell>
          <cell r="F89" t="str">
            <v>successful</v>
          </cell>
          <cell r="R89" t="str">
            <v>shorts</v>
          </cell>
        </row>
        <row r="90">
          <cell r="D90">
            <v>3500</v>
          </cell>
          <cell r="F90" t="str">
            <v>successful</v>
          </cell>
          <cell r="R90" t="str">
            <v>shorts</v>
          </cell>
        </row>
        <row r="91">
          <cell r="D91">
            <v>6000</v>
          </cell>
          <cell r="F91" t="str">
            <v>successful</v>
          </cell>
          <cell r="R91" t="str">
            <v>shorts</v>
          </cell>
        </row>
        <row r="92">
          <cell r="D92">
            <v>500</v>
          </cell>
          <cell r="F92" t="str">
            <v>successful</v>
          </cell>
          <cell r="R92" t="str">
            <v>shorts</v>
          </cell>
        </row>
        <row r="93">
          <cell r="D93">
            <v>3000</v>
          </cell>
          <cell r="F93" t="str">
            <v>successful</v>
          </cell>
          <cell r="R93" t="str">
            <v>shorts</v>
          </cell>
        </row>
        <row r="94">
          <cell r="D94">
            <v>5000</v>
          </cell>
          <cell r="F94" t="str">
            <v>successful</v>
          </cell>
          <cell r="R94" t="str">
            <v>shorts</v>
          </cell>
        </row>
        <row r="95">
          <cell r="D95">
            <v>1000</v>
          </cell>
          <cell r="F95" t="str">
            <v>successful</v>
          </cell>
          <cell r="R95" t="str">
            <v>shorts</v>
          </cell>
        </row>
        <row r="96">
          <cell r="D96">
            <v>250</v>
          </cell>
          <cell r="F96" t="str">
            <v>successful</v>
          </cell>
          <cell r="R96" t="str">
            <v>shorts</v>
          </cell>
        </row>
        <row r="97">
          <cell r="D97">
            <v>350</v>
          </cell>
          <cell r="F97" t="str">
            <v>successful</v>
          </cell>
          <cell r="R97" t="str">
            <v>shorts</v>
          </cell>
        </row>
        <row r="98">
          <cell r="D98">
            <v>1500</v>
          </cell>
          <cell r="F98" t="str">
            <v>successful</v>
          </cell>
          <cell r="R98" t="str">
            <v>shorts</v>
          </cell>
        </row>
        <row r="99">
          <cell r="D99">
            <v>400</v>
          </cell>
          <cell r="F99" t="str">
            <v>successful</v>
          </cell>
          <cell r="R99" t="str">
            <v>shorts</v>
          </cell>
        </row>
        <row r="100">
          <cell r="D100">
            <v>3200</v>
          </cell>
          <cell r="F100" t="str">
            <v>successful</v>
          </cell>
          <cell r="R100" t="str">
            <v>shorts</v>
          </cell>
        </row>
        <row r="101">
          <cell r="D101">
            <v>1500</v>
          </cell>
          <cell r="F101" t="str">
            <v>successful</v>
          </cell>
          <cell r="R101" t="str">
            <v>shorts</v>
          </cell>
        </row>
        <row r="102">
          <cell r="D102">
            <v>5000</v>
          </cell>
          <cell r="F102" t="str">
            <v>successful</v>
          </cell>
          <cell r="R102" t="str">
            <v>shorts</v>
          </cell>
        </row>
        <row r="103">
          <cell r="D103">
            <v>3500</v>
          </cell>
          <cell r="F103" t="str">
            <v>successful</v>
          </cell>
          <cell r="R103" t="str">
            <v>shorts</v>
          </cell>
        </row>
        <row r="104">
          <cell r="D104">
            <v>6000</v>
          </cell>
          <cell r="F104" t="str">
            <v>successful</v>
          </cell>
          <cell r="R104" t="str">
            <v>shorts</v>
          </cell>
        </row>
        <row r="105">
          <cell r="D105">
            <v>1300</v>
          </cell>
          <cell r="F105" t="str">
            <v>successful</v>
          </cell>
          <cell r="R105" t="str">
            <v>shorts</v>
          </cell>
        </row>
        <row r="106">
          <cell r="D106">
            <v>500</v>
          </cell>
          <cell r="F106" t="str">
            <v>successful</v>
          </cell>
          <cell r="R106" t="str">
            <v>shorts</v>
          </cell>
        </row>
        <row r="107">
          <cell r="D107">
            <v>2200</v>
          </cell>
          <cell r="F107" t="str">
            <v>successful</v>
          </cell>
          <cell r="R107" t="str">
            <v>shorts</v>
          </cell>
        </row>
        <row r="108">
          <cell r="D108">
            <v>5000</v>
          </cell>
          <cell r="F108" t="str">
            <v>successful</v>
          </cell>
          <cell r="R108" t="str">
            <v>shorts</v>
          </cell>
        </row>
        <row r="109">
          <cell r="D109">
            <v>7500</v>
          </cell>
          <cell r="F109" t="str">
            <v>successful</v>
          </cell>
          <cell r="R109" t="str">
            <v>shorts</v>
          </cell>
        </row>
        <row r="110">
          <cell r="D110">
            <v>1500</v>
          </cell>
          <cell r="F110" t="str">
            <v>successful</v>
          </cell>
          <cell r="R110" t="str">
            <v>shorts</v>
          </cell>
        </row>
        <row r="111">
          <cell r="D111">
            <v>1000</v>
          </cell>
          <cell r="F111" t="str">
            <v>successful</v>
          </cell>
          <cell r="R111" t="str">
            <v>shorts</v>
          </cell>
        </row>
        <row r="112">
          <cell r="D112">
            <v>1300</v>
          </cell>
          <cell r="F112" t="str">
            <v>successful</v>
          </cell>
          <cell r="R112" t="str">
            <v>shorts</v>
          </cell>
        </row>
        <row r="113">
          <cell r="D113">
            <v>3500</v>
          </cell>
          <cell r="F113" t="str">
            <v>successful</v>
          </cell>
          <cell r="R113" t="str">
            <v>shorts</v>
          </cell>
        </row>
        <row r="114">
          <cell r="D114">
            <v>5000</v>
          </cell>
          <cell r="F114" t="str">
            <v>successful</v>
          </cell>
          <cell r="R114" t="str">
            <v>shorts</v>
          </cell>
        </row>
        <row r="115">
          <cell r="D115">
            <v>5000</v>
          </cell>
          <cell r="F115" t="str">
            <v>successful</v>
          </cell>
          <cell r="R115" t="str">
            <v>shorts</v>
          </cell>
        </row>
        <row r="116">
          <cell r="D116">
            <v>3000</v>
          </cell>
          <cell r="F116" t="str">
            <v>successful</v>
          </cell>
          <cell r="R116" t="str">
            <v>shorts</v>
          </cell>
        </row>
        <row r="117">
          <cell r="D117">
            <v>450</v>
          </cell>
          <cell r="F117" t="str">
            <v>successful</v>
          </cell>
          <cell r="R117" t="str">
            <v>shorts</v>
          </cell>
        </row>
        <row r="118">
          <cell r="D118">
            <v>3500</v>
          </cell>
          <cell r="F118" t="str">
            <v>successful</v>
          </cell>
          <cell r="R118" t="str">
            <v>shorts</v>
          </cell>
        </row>
        <row r="119">
          <cell r="D119">
            <v>4500</v>
          </cell>
          <cell r="F119" t="str">
            <v>successful</v>
          </cell>
          <cell r="R119" t="str">
            <v>shorts</v>
          </cell>
        </row>
        <row r="120">
          <cell r="D120">
            <v>5000</v>
          </cell>
          <cell r="F120" t="str">
            <v>successful</v>
          </cell>
          <cell r="R120" t="str">
            <v>shorts</v>
          </cell>
        </row>
        <row r="121">
          <cell r="D121">
            <v>3250</v>
          </cell>
          <cell r="F121" t="str">
            <v>successful</v>
          </cell>
          <cell r="R121" t="str">
            <v>shorts</v>
          </cell>
        </row>
        <row r="122">
          <cell r="D122">
            <v>70000</v>
          </cell>
          <cell r="F122" t="str">
            <v>canceled</v>
          </cell>
          <cell r="R122" t="str">
            <v>science fiction</v>
          </cell>
        </row>
        <row r="123">
          <cell r="D123">
            <v>3000</v>
          </cell>
          <cell r="F123" t="str">
            <v>canceled</v>
          </cell>
          <cell r="R123" t="str">
            <v>science fiction</v>
          </cell>
        </row>
        <row r="124">
          <cell r="D124">
            <v>100000000</v>
          </cell>
          <cell r="F124" t="str">
            <v>canceled</v>
          </cell>
          <cell r="R124" t="str">
            <v>science fiction</v>
          </cell>
        </row>
        <row r="125">
          <cell r="D125">
            <v>55000</v>
          </cell>
          <cell r="F125" t="str">
            <v>canceled</v>
          </cell>
          <cell r="R125" t="str">
            <v>science fiction</v>
          </cell>
        </row>
        <row r="126">
          <cell r="D126">
            <v>4000</v>
          </cell>
          <cell r="F126" t="str">
            <v>canceled</v>
          </cell>
          <cell r="R126" t="str">
            <v>science fiction</v>
          </cell>
        </row>
        <row r="127">
          <cell r="D127">
            <v>500</v>
          </cell>
          <cell r="F127" t="str">
            <v>canceled</v>
          </cell>
          <cell r="R127" t="str">
            <v>science fiction</v>
          </cell>
        </row>
        <row r="128">
          <cell r="D128">
            <v>25000</v>
          </cell>
          <cell r="F128" t="str">
            <v>canceled</v>
          </cell>
          <cell r="R128" t="str">
            <v>science fiction</v>
          </cell>
        </row>
        <row r="129">
          <cell r="D129">
            <v>8000</v>
          </cell>
          <cell r="F129" t="str">
            <v>canceled</v>
          </cell>
          <cell r="R129" t="str">
            <v>science fiction</v>
          </cell>
        </row>
        <row r="130">
          <cell r="D130">
            <v>100000</v>
          </cell>
          <cell r="F130" t="str">
            <v>canceled</v>
          </cell>
          <cell r="R130" t="str">
            <v>science fiction</v>
          </cell>
        </row>
        <row r="131">
          <cell r="D131">
            <v>20000</v>
          </cell>
          <cell r="F131" t="str">
            <v>canceled</v>
          </cell>
          <cell r="R131" t="str">
            <v>science fiction</v>
          </cell>
        </row>
        <row r="132">
          <cell r="D132">
            <v>600</v>
          </cell>
          <cell r="F132" t="str">
            <v>canceled</v>
          </cell>
          <cell r="R132" t="str">
            <v>science fiction</v>
          </cell>
        </row>
        <row r="133">
          <cell r="D133">
            <v>1200</v>
          </cell>
          <cell r="F133" t="str">
            <v>canceled</v>
          </cell>
          <cell r="R133" t="str">
            <v>science fiction</v>
          </cell>
        </row>
        <row r="134">
          <cell r="D134">
            <v>80000</v>
          </cell>
          <cell r="F134" t="str">
            <v>canceled</v>
          </cell>
          <cell r="R134" t="str">
            <v>science fiction</v>
          </cell>
        </row>
        <row r="135">
          <cell r="D135">
            <v>71764</v>
          </cell>
          <cell r="F135" t="str">
            <v>canceled</v>
          </cell>
          <cell r="R135" t="str">
            <v>science fiction</v>
          </cell>
        </row>
        <row r="136">
          <cell r="D136">
            <v>5000</v>
          </cell>
          <cell r="F136" t="str">
            <v>canceled</v>
          </cell>
          <cell r="R136" t="str">
            <v>science fiction</v>
          </cell>
        </row>
        <row r="137">
          <cell r="D137">
            <v>3000</v>
          </cell>
          <cell r="F137" t="str">
            <v>canceled</v>
          </cell>
          <cell r="R137" t="str">
            <v>science fiction</v>
          </cell>
        </row>
        <row r="138">
          <cell r="D138">
            <v>3000</v>
          </cell>
          <cell r="F138" t="str">
            <v>canceled</v>
          </cell>
          <cell r="R138" t="str">
            <v>science fiction</v>
          </cell>
        </row>
        <row r="139">
          <cell r="D139">
            <v>55000</v>
          </cell>
          <cell r="F139" t="str">
            <v>canceled</v>
          </cell>
          <cell r="R139" t="str">
            <v>science fiction</v>
          </cell>
        </row>
        <row r="140">
          <cell r="D140">
            <v>150000</v>
          </cell>
          <cell r="F140" t="str">
            <v>canceled</v>
          </cell>
          <cell r="R140" t="str">
            <v>science fiction</v>
          </cell>
        </row>
        <row r="141">
          <cell r="D141">
            <v>500</v>
          </cell>
          <cell r="F141" t="str">
            <v>canceled</v>
          </cell>
          <cell r="R141" t="str">
            <v>science fiction</v>
          </cell>
        </row>
        <row r="142">
          <cell r="D142">
            <v>200000</v>
          </cell>
          <cell r="F142" t="str">
            <v>canceled</v>
          </cell>
          <cell r="R142" t="str">
            <v>science fiction</v>
          </cell>
        </row>
        <row r="143">
          <cell r="D143">
            <v>12000</v>
          </cell>
          <cell r="F143" t="str">
            <v>canceled</v>
          </cell>
          <cell r="R143" t="str">
            <v>science fiction</v>
          </cell>
        </row>
        <row r="144">
          <cell r="D144">
            <v>3000</v>
          </cell>
          <cell r="F144" t="str">
            <v>canceled</v>
          </cell>
          <cell r="R144" t="str">
            <v>science fiction</v>
          </cell>
        </row>
        <row r="145">
          <cell r="D145">
            <v>5500</v>
          </cell>
          <cell r="F145" t="str">
            <v>canceled</v>
          </cell>
          <cell r="R145" t="str">
            <v>science fiction</v>
          </cell>
        </row>
        <row r="146">
          <cell r="D146">
            <v>7500</v>
          </cell>
          <cell r="F146" t="str">
            <v>canceled</v>
          </cell>
          <cell r="R146" t="str">
            <v>science fiction</v>
          </cell>
        </row>
        <row r="147">
          <cell r="D147">
            <v>4500</v>
          </cell>
          <cell r="F147" t="str">
            <v>canceled</v>
          </cell>
          <cell r="R147" t="str">
            <v>science fiction</v>
          </cell>
        </row>
        <row r="148">
          <cell r="D148">
            <v>20000</v>
          </cell>
          <cell r="F148" t="str">
            <v>canceled</v>
          </cell>
          <cell r="R148" t="str">
            <v>science fiction</v>
          </cell>
        </row>
        <row r="149">
          <cell r="D149">
            <v>7000</v>
          </cell>
          <cell r="F149" t="str">
            <v>canceled</v>
          </cell>
          <cell r="R149" t="str">
            <v>science fiction</v>
          </cell>
        </row>
        <row r="150">
          <cell r="D150">
            <v>50000</v>
          </cell>
          <cell r="F150" t="str">
            <v>canceled</v>
          </cell>
          <cell r="R150" t="str">
            <v>science fiction</v>
          </cell>
        </row>
        <row r="151">
          <cell r="D151">
            <v>10000</v>
          </cell>
          <cell r="F151" t="str">
            <v>canceled</v>
          </cell>
          <cell r="R151" t="str">
            <v>science fiction</v>
          </cell>
        </row>
        <row r="152">
          <cell r="D152">
            <v>130000</v>
          </cell>
          <cell r="F152" t="str">
            <v>canceled</v>
          </cell>
          <cell r="R152" t="str">
            <v>science fiction</v>
          </cell>
        </row>
        <row r="153">
          <cell r="D153">
            <v>250000</v>
          </cell>
          <cell r="F153" t="str">
            <v>canceled</v>
          </cell>
          <cell r="R153" t="str">
            <v>science fiction</v>
          </cell>
        </row>
        <row r="154">
          <cell r="D154">
            <v>380000</v>
          </cell>
          <cell r="F154" t="str">
            <v>canceled</v>
          </cell>
          <cell r="R154" t="str">
            <v>science fiction</v>
          </cell>
        </row>
        <row r="155">
          <cell r="D155">
            <v>50000</v>
          </cell>
          <cell r="F155" t="str">
            <v>canceled</v>
          </cell>
          <cell r="R155" t="str">
            <v>science fiction</v>
          </cell>
        </row>
        <row r="156">
          <cell r="D156">
            <v>1500</v>
          </cell>
          <cell r="F156" t="str">
            <v>canceled</v>
          </cell>
          <cell r="R156" t="str">
            <v>science fiction</v>
          </cell>
        </row>
        <row r="157">
          <cell r="D157">
            <v>1350000</v>
          </cell>
          <cell r="F157" t="str">
            <v>canceled</v>
          </cell>
          <cell r="R157" t="str">
            <v>science fiction</v>
          </cell>
        </row>
        <row r="158">
          <cell r="D158">
            <v>35000</v>
          </cell>
          <cell r="F158" t="str">
            <v>canceled</v>
          </cell>
          <cell r="R158" t="str">
            <v>science fiction</v>
          </cell>
        </row>
        <row r="159">
          <cell r="D159">
            <v>2995</v>
          </cell>
          <cell r="F159" t="str">
            <v>canceled</v>
          </cell>
          <cell r="R159" t="str">
            <v>science fiction</v>
          </cell>
        </row>
        <row r="160">
          <cell r="D160">
            <v>5000</v>
          </cell>
          <cell r="F160" t="str">
            <v>canceled</v>
          </cell>
          <cell r="R160" t="str">
            <v>science fiction</v>
          </cell>
        </row>
        <row r="161">
          <cell r="D161">
            <v>500000</v>
          </cell>
          <cell r="F161" t="str">
            <v>canceled</v>
          </cell>
          <cell r="R161" t="str">
            <v>science fiction</v>
          </cell>
        </row>
        <row r="162">
          <cell r="D162">
            <v>5000</v>
          </cell>
          <cell r="F162" t="str">
            <v>failed</v>
          </cell>
          <cell r="R162" t="str">
            <v>drama</v>
          </cell>
        </row>
        <row r="163">
          <cell r="D163">
            <v>50000</v>
          </cell>
          <cell r="F163" t="str">
            <v>failed</v>
          </cell>
          <cell r="R163" t="str">
            <v>drama</v>
          </cell>
        </row>
        <row r="164">
          <cell r="D164">
            <v>2800</v>
          </cell>
          <cell r="F164" t="str">
            <v>failed</v>
          </cell>
          <cell r="R164" t="str">
            <v>drama</v>
          </cell>
        </row>
        <row r="165">
          <cell r="D165">
            <v>2000000</v>
          </cell>
          <cell r="F165" t="str">
            <v>failed</v>
          </cell>
          <cell r="R165" t="str">
            <v>drama</v>
          </cell>
        </row>
        <row r="166">
          <cell r="D166">
            <v>120000</v>
          </cell>
          <cell r="F166" t="str">
            <v>failed</v>
          </cell>
          <cell r="R166" t="str">
            <v>drama</v>
          </cell>
        </row>
        <row r="167">
          <cell r="D167">
            <v>17000</v>
          </cell>
          <cell r="F167" t="str">
            <v>failed</v>
          </cell>
          <cell r="R167" t="str">
            <v>drama</v>
          </cell>
        </row>
        <row r="168">
          <cell r="D168">
            <v>5000</v>
          </cell>
          <cell r="F168" t="str">
            <v>failed</v>
          </cell>
          <cell r="R168" t="str">
            <v>drama</v>
          </cell>
        </row>
        <row r="169">
          <cell r="D169">
            <v>110000</v>
          </cell>
          <cell r="F169" t="str">
            <v>failed</v>
          </cell>
          <cell r="R169" t="str">
            <v>drama</v>
          </cell>
        </row>
        <row r="170">
          <cell r="D170">
            <v>8000</v>
          </cell>
          <cell r="F170" t="str">
            <v>failed</v>
          </cell>
          <cell r="R170" t="str">
            <v>drama</v>
          </cell>
        </row>
        <row r="171">
          <cell r="D171">
            <v>2500</v>
          </cell>
          <cell r="F171" t="str">
            <v>failed</v>
          </cell>
          <cell r="R171" t="str">
            <v>drama</v>
          </cell>
        </row>
        <row r="172">
          <cell r="D172">
            <v>10000</v>
          </cell>
          <cell r="F172" t="str">
            <v>failed</v>
          </cell>
          <cell r="R172" t="str">
            <v>drama</v>
          </cell>
        </row>
        <row r="173">
          <cell r="D173">
            <v>50000</v>
          </cell>
          <cell r="F173" t="str">
            <v>failed</v>
          </cell>
          <cell r="R173" t="str">
            <v>drama</v>
          </cell>
        </row>
        <row r="174">
          <cell r="D174">
            <v>95000</v>
          </cell>
          <cell r="F174" t="str">
            <v>failed</v>
          </cell>
          <cell r="R174" t="str">
            <v>drama</v>
          </cell>
        </row>
        <row r="175">
          <cell r="D175">
            <v>1110</v>
          </cell>
          <cell r="F175" t="str">
            <v>failed</v>
          </cell>
          <cell r="R175" t="str">
            <v>drama</v>
          </cell>
        </row>
        <row r="176">
          <cell r="D176">
            <v>6000</v>
          </cell>
          <cell r="F176" t="str">
            <v>failed</v>
          </cell>
          <cell r="R176" t="str">
            <v>drama</v>
          </cell>
        </row>
        <row r="177">
          <cell r="D177">
            <v>20000</v>
          </cell>
          <cell r="F177" t="str">
            <v>failed</v>
          </cell>
          <cell r="R177" t="str">
            <v>drama</v>
          </cell>
        </row>
        <row r="178">
          <cell r="D178">
            <v>1500</v>
          </cell>
          <cell r="F178" t="str">
            <v>failed</v>
          </cell>
          <cell r="R178" t="str">
            <v>drama</v>
          </cell>
        </row>
        <row r="179">
          <cell r="D179">
            <v>450</v>
          </cell>
          <cell r="F179" t="str">
            <v>failed</v>
          </cell>
          <cell r="R179" t="str">
            <v>drama</v>
          </cell>
        </row>
        <row r="180">
          <cell r="D180">
            <v>500000</v>
          </cell>
          <cell r="F180" t="str">
            <v>failed</v>
          </cell>
          <cell r="R180" t="str">
            <v>drama</v>
          </cell>
        </row>
        <row r="181">
          <cell r="D181">
            <v>1000</v>
          </cell>
          <cell r="F181" t="str">
            <v>failed</v>
          </cell>
          <cell r="R181" t="str">
            <v>drama</v>
          </cell>
        </row>
        <row r="182">
          <cell r="D182">
            <v>1200</v>
          </cell>
          <cell r="F182" t="str">
            <v>failed</v>
          </cell>
          <cell r="R182" t="str">
            <v>drama</v>
          </cell>
        </row>
        <row r="183">
          <cell r="D183">
            <v>3423</v>
          </cell>
          <cell r="F183" t="str">
            <v>failed</v>
          </cell>
          <cell r="R183" t="str">
            <v>drama</v>
          </cell>
        </row>
        <row r="184">
          <cell r="D184">
            <v>1000</v>
          </cell>
          <cell r="F184" t="str">
            <v>failed</v>
          </cell>
          <cell r="R184" t="str">
            <v>drama</v>
          </cell>
        </row>
        <row r="185">
          <cell r="D185">
            <v>12500</v>
          </cell>
          <cell r="F185" t="str">
            <v>failed</v>
          </cell>
          <cell r="R185" t="str">
            <v>drama</v>
          </cell>
        </row>
        <row r="186">
          <cell r="D186">
            <v>1500</v>
          </cell>
          <cell r="F186" t="str">
            <v>failed</v>
          </cell>
          <cell r="R186" t="str">
            <v>drama</v>
          </cell>
        </row>
        <row r="187">
          <cell r="D187">
            <v>40000</v>
          </cell>
          <cell r="F187" t="str">
            <v>failed</v>
          </cell>
          <cell r="R187" t="str">
            <v>drama</v>
          </cell>
        </row>
        <row r="188">
          <cell r="D188">
            <v>5000</v>
          </cell>
          <cell r="F188" t="str">
            <v>failed</v>
          </cell>
          <cell r="R188" t="str">
            <v>drama</v>
          </cell>
        </row>
        <row r="189">
          <cell r="D189">
            <v>5000</v>
          </cell>
          <cell r="F189" t="str">
            <v>failed</v>
          </cell>
          <cell r="R189" t="str">
            <v>drama</v>
          </cell>
        </row>
        <row r="190">
          <cell r="D190">
            <v>1500</v>
          </cell>
          <cell r="F190" t="str">
            <v>failed</v>
          </cell>
          <cell r="R190" t="str">
            <v>drama</v>
          </cell>
        </row>
        <row r="191">
          <cell r="D191">
            <v>500000</v>
          </cell>
          <cell r="F191" t="str">
            <v>failed</v>
          </cell>
          <cell r="R191" t="str">
            <v>drama</v>
          </cell>
        </row>
        <row r="192">
          <cell r="D192">
            <v>12000</v>
          </cell>
          <cell r="F192" t="str">
            <v>failed</v>
          </cell>
          <cell r="R192" t="str">
            <v>drama</v>
          </cell>
        </row>
        <row r="193">
          <cell r="D193">
            <v>5000</v>
          </cell>
          <cell r="F193" t="str">
            <v>failed</v>
          </cell>
          <cell r="R193" t="str">
            <v>drama</v>
          </cell>
        </row>
        <row r="194">
          <cell r="D194">
            <v>1000000</v>
          </cell>
          <cell r="F194" t="str">
            <v>failed</v>
          </cell>
          <cell r="R194" t="str">
            <v>drama</v>
          </cell>
        </row>
        <row r="195">
          <cell r="D195">
            <v>1000</v>
          </cell>
          <cell r="F195" t="str">
            <v>failed</v>
          </cell>
          <cell r="R195" t="str">
            <v>drama</v>
          </cell>
        </row>
        <row r="196">
          <cell r="D196">
            <v>2500</v>
          </cell>
          <cell r="F196" t="str">
            <v>failed</v>
          </cell>
          <cell r="R196" t="str">
            <v>drama</v>
          </cell>
        </row>
        <row r="197">
          <cell r="D197">
            <v>2000000</v>
          </cell>
          <cell r="F197" t="str">
            <v>failed</v>
          </cell>
          <cell r="R197" t="str">
            <v>drama</v>
          </cell>
        </row>
        <row r="198">
          <cell r="D198">
            <v>3500</v>
          </cell>
          <cell r="F198" t="str">
            <v>failed</v>
          </cell>
          <cell r="R198" t="str">
            <v>drama</v>
          </cell>
        </row>
        <row r="199">
          <cell r="D199">
            <v>2500</v>
          </cell>
          <cell r="F199" t="str">
            <v>failed</v>
          </cell>
          <cell r="R199" t="str">
            <v>drama</v>
          </cell>
        </row>
        <row r="200">
          <cell r="D200">
            <v>25000</v>
          </cell>
          <cell r="F200" t="str">
            <v>failed</v>
          </cell>
          <cell r="R200" t="str">
            <v>drama</v>
          </cell>
        </row>
        <row r="201">
          <cell r="D201">
            <v>10000</v>
          </cell>
          <cell r="F201" t="str">
            <v>failed</v>
          </cell>
          <cell r="R201" t="str">
            <v>drama</v>
          </cell>
        </row>
        <row r="202">
          <cell r="D202">
            <v>6000</v>
          </cell>
          <cell r="F202" t="str">
            <v>failed</v>
          </cell>
          <cell r="R202" t="str">
            <v>drama</v>
          </cell>
        </row>
        <row r="203">
          <cell r="D203">
            <v>650</v>
          </cell>
          <cell r="F203" t="str">
            <v>failed</v>
          </cell>
          <cell r="R203" t="str">
            <v>drama</v>
          </cell>
        </row>
        <row r="204">
          <cell r="D204">
            <v>6000</v>
          </cell>
          <cell r="F204" t="str">
            <v>failed</v>
          </cell>
          <cell r="R204" t="str">
            <v>drama</v>
          </cell>
        </row>
        <row r="205">
          <cell r="D205">
            <v>2500</v>
          </cell>
          <cell r="F205" t="str">
            <v>failed</v>
          </cell>
          <cell r="R205" t="str">
            <v>drama</v>
          </cell>
        </row>
        <row r="206">
          <cell r="D206">
            <v>300000</v>
          </cell>
          <cell r="F206" t="str">
            <v>failed</v>
          </cell>
          <cell r="R206" t="str">
            <v>drama</v>
          </cell>
        </row>
        <row r="207">
          <cell r="D207">
            <v>8000</v>
          </cell>
          <cell r="F207" t="str">
            <v>failed</v>
          </cell>
          <cell r="R207" t="str">
            <v>drama</v>
          </cell>
        </row>
        <row r="208">
          <cell r="D208">
            <v>12700</v>
          </cell>
          <cell r="F208" t="str">
            <v>failed</v>
          </cell>
          <cell r="R208" t="str">
            <v>drama</v>
          </cell>
        </row>
        <row r="209">
          <cell r="D209">
            <v>14000</v>
          </cell>
          <cell r="F209" t="str">
            <v>failed</v>
          </cell>
          <cell r="R209" t="str">
            <v>drama</v>
          </cell>
        </row>
        <row r="210">
          <cell r="D210">
            <v>50000</v>
          </cell>
          <cell r="F210" t="str">
            <v>failed</v>
          </cell>
          <cell r="R210" t="str">
            <v>drama</v>
          </cell>
        </row>
        <row r="211">
          <cell r="D211">
            <v>25000</v>
          </cell>
          <cell r="F211" t="str">
            <v>failed</v>
          </cell>
          <cell r="R211" t="str">
            <v>drama</v>
          </cell>
        </row>
        <row r="212">
          <cell r="D212">
            <v>12000</v>
          </cell>
          <cell r="F212" t="str">
            <v>failed</v>
          </cell>
          <cell r="R212" t="str">
            <v>drama</v>
          </cell>
        </row>
        <row r="213">
          <cell r="D213">
            <v>5000</v>
          </cell>
          <cell r="F213" t="str">
            <v>failed</v>
          </cell>
          <cell r="R213" t="str">
            <v>drama</v>
          </cell>
        </row>
        <row r="214">
          <cell r="D214">
            <v>6300</v>
          </cell>
          <cell r="F214" t="str">
            <v>failed</v>
          </cell>
          <cell r="R214" t="str">
            <v>drama</v>
          </cell>
        </row>
        <row r="215">
          <cell r="D215">
            <v>50000</v>
          </cell>
          <cell r="F215" t="str">
            <v>failed</v>
          </cell>
          <cell r="R215" t="str">
            <v>drama</v>
          </cell>
        </row>
        <row r="216">
          <cell r="D216">
            <v>12500</v>
          </cell>
          <cell r="F216" t="str">
            <v>failed</v>
          </cell>
          <cell r="R216" t="str">
            <v>drama</v>
          </cell>
        </row>
        <row r="217">
          <cell r="D217">
            <v>4400</v>
          </cell>
          <cell r="F217" t="str">
            <v>failed</v>
          </cell>
          <cell r="R217" t="str">
            <v>drama</v>
          </cell>
        </row>
        <row r="218">
          <cell r="D218">
            <v>50000</v>
          </cell>
          <cell r="F218" t="str">
            <v>failed</v>
          </cell>
          <cell r="R218" t="str">
            <v>drama</v>
          </cell>
        </row>
        <row r="219">
          <cell r="D219">
            <v>100000</v>
          </cell>
          <cell r="F219" t="str">
            <v>failed</v>
          </cell>
          <cell r="R219" t="str">
            <v>drama</v>
          </cell>
        </row>
        <row r="220">
          <cell r="D220">
            <v>5000</v>
          </cell>
          <cell r="F220" t="str">
            <v>failed</v>
          </cell>
          <cell r="R220" t="str">
            <v>drama</v>
          </cell>
        </row>
        <row r="221">
          <cell r="D221">
            <v>50000</v>
          </cell>
          <cell r="F221" t="str">
            <v>failed</v>
          </cell>
          <cell r="R221" t="str">
            <v>drama</v>
          </cell>
        </row>
        <row r="222">
          <cell r="D222">
            <v>50000</v>
          </cell>
          <cell r="F222" t="str">
            <v>failed</v>
          </cell>
          <cell r="R222" t="str">
            <v>drama</v>
          </cell>
        </row>
        <row r="223">
          <cell r="D223">
            <v>50000</v>
          </cell>
          <cell r="F223" t="str">
            <v>failed</v>
          </cell>
          <cell r="R223" t="str">
            <v>drama</v>
          </cell>
        </row>
        <row r="224">
          <cell r="D224">
            <v>1000</v>
          </cell>
          <cell r="F224" t="str">
            <v>failed</v>
          </cell>
          <cell r="R224" t="str">
            <v>drama</v>
          </cell>
        </row>
        <row r="225">
          <cell r="D225">
            <v>1500000</v>
          </cell>
          <cell r="F225" t="str">
            <v>failed</v>
          </cell>
          <cell r="R225" t="str">
            <v>drama</v>
          </cell>
        </row>
        <row r="226">
          <cell r="D226">
            <v>6000000</v>
          </cell>
          <cell r="F226" t="str">
            <v>failed</v>
          </cell>
          <cell r="R226" t="str">
            <v>drama</v>
          </cell>
        </row>
        <row r="227">
          <cell r="D227">
            <v>200</v>
          </cell>
          <cell r="F227" t="str">
            <v>failed</v>
          </cell>
          <cell r="R227" t="str">
            <v>drama</v>
          </cell>
        </row>
        <row r="228">
          <cell r="D228">
            <v>29000</v>
          </cell>
          <cell r="F228" t="str">
            <v>failed</v>
          </cell>
          <cell r="R228" t="str">
            <v>drama</v>
          </cell>
        </row>
        <row r="229">
          <cell r="D229">
            <v>28000</v>
          </cell>
          <cell r="F229" t="str">
            <v>failed</v>
          </cell>
          <cell r="R229" t="str">
            <v>drama</v>
          </cell>
        </row>
        <row r="230">
          <cell r="D230">
            <v>8000</v>
          </cell>
          <cell r="F230" t="str">
            <v>failed</v>
          </cell>
          <cell r="R230" t="str">
            <v>drama</v>
          </cell>
        </row>
        <row r="231">
          <cell r="D231">
            <v>3000</v>
          </cell>
          <cell r="F231" t="str">
            <v>failed</v>
          </cell>
          <cell r="R231" t="str">
            <v>drama</v>
          </cell>
        </row>
        <row r="232">
          <cell r="D232">
            <v>15000</v>
          </cell>
          <cell r="F232" t="str">
            <v>failed</v>
          </cell>
          <cell r="R232" t="str">
            <v>drama</v>
          </cell>
        </row>
        <row r="233">
          <cell r="D233">
            <v>1500000</v>
          </cell>
          <cell r="F233" t="str">
            <v>failed</v>
          </cell>
          <cell r="R233" t="str">
            <v>drama</v>
          </cell>
        </row>
        <row r="234">
          <cell r="D234">
            <v>4000</v>
          </cell>
          <cell r="F234" t="str">
            <v>failed</v>
          </cell>
          <cell r="R234" t="str">
            <v>drama</v>
          </cell>
        </row>
        <row r="235">
          <cell r="D235">
            <v>350000</v>
          </cell>
          <cell r="F235" t="str">
            <v>failed</v>
          </cell>
          <cell r="R235" t="str">
            <v>drama</v>
          </cell>
        </row>
        <row r="236">
          <cell r="D236">
            <v>1000</v>
          </cell>
          <cell r="F236" t="str">
            <v>failed</v>
          </cell>
          <cell r="R236" t="str">
            <v>drama</v>
          </cell>
        </row>
        <row r="237">
          <cell r="D237">
            <v>10000</v>
          </cell>
          <cell r="F237" t="str">
            <v>failed</v>
          </cell>
          <cell r="R237" t="str">
            <v>drama</v>
          </cell>
        </row>
        <row r="238">
          <cell r="D238">
            <v>150000</v>
          </cell>
          <cell r="F238" t="str">
            <v>failed</v>
          </cell>
          <cell r="R238" t="str">
            <v>drama</v>
          </cell>
        </row>
        <row r="239">
          <cell r="D239">
            <v>15000</v>
          </cell>
          <cell r="F239" t="str">
            <v>failed</v>
          </cell>
          <cell r="R239" t="str">
            <v>drama</v>
          </cell>
        </row>
        <row r="240">
          <cell r="D240">
            <v>26000</v>
          </cell>
          <cell r="F240" t="str">
            <v>failed</v>
          </cell>
          <cell r="R240" t="str">
            <v>drama</v>
          </cell>
        </row>
        <row r="241">
          <cell r="D241">
            <v>1000</v>
          </cell>
          <cell r="F241" t="str">
            <v>failed</v>
          </cell>
          <cell r="R241" t="str">
            <v>drama</v>
          </cell>
        </row>
        <row r="242">
          <cell r="D242">
            <v>15000</v>
          </cell>
          <cell r="F242" t="str">
            <v>successful</v>
          </cell>
          <cell r="R242" t="str">
            <v>documentary</v>
          </cell>
        </row>
        <row r="243">
          <cell r="D243">
            <v>36400</v>
          </cell>
          <cell r="F243" t="str">
            <v>successful</v>
          </cell>
          <cell r="R243" t="str">
            <v>documentary</v>
          </cell>
        </row>
        <row r="244">
          <cell r="D244">
            <v>13000</v>
          </cell>
          <cell r="F244" t="str">
            <v>successful</v>
          </cell>
          <cell r="R244" t="str">
            <v>documentary</v>
          </cell>
        </row>
        <row r="245">
          <cell r="D245">
            <v>25000</v>
          </cell>
          <cell r="F245" t="str">
            <v>successful</v>
          </cell>
          <cell r="R245" t="str">
            <v>documentary</v>
          </cell>
        </row>
        <row r="246">
          <cell r="D246">
            <v>3500</v>
          </cell>
          <cell r="F246" t="str">
            <v>successful</v>
          </cell>
          <cell r="R246" t="str">
            <v>documentary</v>
          </cell>
        </row>
        <row r="247">
          <cell r="D247">
            <v>5000</v>
          </cell>
          <cell r="F247" t="str">
            <v>successful</v>
          </cell>
          <cell r="R247" t="str">
            <v>documentary</v>
          </cell>
        </row>
        <row r="248">
          <cell r="D248">
            <v>5000</v>
          </cell>
          <cell r="F248" t="str">
            <v>successful</v>
          </cell>
          <cell r="R248" t="str">
            <v>documentary</v>
          </cell>
        </row>
        <row r="249">
          <cell r="D249">
            <v>5000</v>
          </cell>
          <cell r="F249" t="str">
            <v>successful</v>
          </cell>
          <cell r="R249" t="str">
            <v>documentary</v>
          </cell>
        </row>
        <row r="250">
          <cell r="D250">
            <v>85000</v>
          </cell>
          <cell r="F250" t="str">
            <v>successful</v>
          </cell>
          <cell r="R250" t="str">
            <v>documentary</v>
          </cell>
        </row>
        <row r="251">
          <cell r="D251">
            <v>10000</v>
          </cell>
          <cell r="F251" t="str">
            <v>successful</v>
          </cell>
          <cell r="R251" t="str">
            <v>documentary</v>
          </cell>
        </row>
        <row r="252">
          <cell r="D252">
            <v>30000</v>
          </cell>
          <cell r="F252" t="str">
            <v>successful</v>
          </cell>
          <cell r="R252" t="str">
            <v>documentary</v>
          </cell>
        </row>
        <row r="253">
          <cell r="D253">
            <v>3500</v>
          </cell>
          <cell r="F253" t="str">
            <v>successful</v>
          </cell>
          <cell r="R253" t="str">
            <v>documentary</v>
          </cell>
        </row>
        <row r="254">
          <cell r="D254">
            <v>5000</v>
          </cell>
          <cell r="F254" t="str">
            <v>successful</v>
          </cell>
          <cell r="R254" t="str">
            <v>documentary</v>
          </cell>
        </row>
        <row r="255">
          <cell r="D255">
            <v>1500</v>
          </cell>
          <cell r="F255" t="str">
            <v>successful</v>
          </cell>
          <cell r="R255" t="str">
            <v>documentary</v>
          </cell>
        </row>
        <row r="256">
          <cell r="D256">
            <v>24000</v>
          </cell>
          <cell r="F256" t="str">
            <v>successful</v>
          </cell>
          <cell r="R256" t="str">
            <v>documentary</v>
          </cell>
        </row>
        <row r="257">
          <cell r="D257">
            <v>8000</v>
          </cell>
          <cell r="F257" t="str">
            <v>successful</v>
          </cell>
          <cell r="R257" t="str">
            <v>documentary</v>
          </cell>
        </row>
        <row r="258">
          <cell r="D258">
            <v>13000</v>
          </cell>
          <cell r="F258" t="str">
            <v>successful</v>
          </cell>
          <cell r="R258" t="str">
            <v>documentary</v>
          </cell>
        </row>
        <row r="259">
          <cell r="D259">
            <v>35000</v>
          </cell>
          <cell r="F259" t="str">
            <v>successful</v>
          </cell>
          <cell r="R259" t="str">
            <v>documentary</v>
          </cell>
        </row>
        <row r="260">
          <cell r="D260">
            <v>30000</v>
          </cell>
          <cell r="F260" t="str">
            <v>successful</v>
          </cell>
          <cell r="R260" t="str">
            <v>documentary</v>
          </cell>
        </row>
        <row r="261">
          <cell r="D261">
            <v>75000</v>
          </cell>
          <cell r="F261" t="str">
            <v>successful</v>
          </cell>
          <cell r="R261" t="str">
            <v>documentary</v>
          </cell>
        </row>
        <row r="262">
          <cell r="D262">
            <v>10000</v>
          </cell>
          <cell r="F262" t="str">
            <v>successful</v>
          </cell>
          <cell r="R262" t="str">
            <v>documentary</v>
          </cell>
        </row>
        <row r="263">
          <cell r="D263">
            <v>20000</v>
          </cell>
          <cell r="F263" t="str">
            <v>successful</v>
          </cell>
          <cell r="R263" t="str">
            <v>documentary</v>
          </cell>
        </row>
        <row r="264">
          <cell r="D264">
            <v>2500</v>
          </cell>
          <cell r="F264" t="str">
            <v>successful</v>
          </cell>
          <cell r="R264" t="str">
            <v>documentary</v>
          </cell>
        </row>
        <row r="265">
          <cell r="D265">
            <v>25000</v>
          </cell>
          <cell r="F265" t="str">
            <v>successful</v>
          </cell>
          <cell r="R265" t="str">
            <v>documentary</v>
          </cell>
        </row>
        <row r="266">
          <cell r="D266">
            <v>5000</v>
          </cell>
          <cell r="F266" t="str">
            <v>successful</v>
          </cell>
          <cell r="R266" t="str">
            <v>documentary</v>
          </cell>
        </row>
        <row r="267">
          <cell r="D267">
            <v>5000</v>
          </cell>
          <cell r="F267" t="str">
            <v>successful</v>
          </cell>
          <cell r="R267" t="str">
            <v>documentary</v>
          </cell>
        </row>
        <row r="268">
          <cell r="D268">
            <v>1000</v>
          </cell>
          <cell r="F268" t="str">
            <v>successful</v>
          </cell>
          <cell r="R268" t="str">
            <v>documentary</v>
          </cell>
        </row>
        <row r="269">
          <cell r="D269">
            <v>9850</v>
          </cell>
          <cell r="F269" t="str">
            <v>successful</v>
          </cell>
          <cell r="R269" t="str">
            <v>documentary</v>
          </cell>
        </row>
        <row r="270">
          <cell r="D270">
            <v>5000</v>
          </cell>
          <cell r="F270" t="str">
            <v>successful</v>
          </cell>
          <cell r="R270" t="str">
            <v>documentary</v>
          </cell>
        </row>
        <row r="271">
          <cell r="D271">
            <v>100000</v>
          </cell>
          <cell r="F271" t="str">
            <v>successful</v>
          </cell>
          <cell r="R271" t="str">
            <v>documentary</v>
          </cell>
        </row>
        <row r="272">
          <cell r="D272">
            <v>2300</v>
          </cell>
          <cell r="F272" t="str">
            <v>successful</v>
          </cell>
          <cell r="R272" t="str">
            <v>documentary</v>
          </cell>
        </row>
        <row r="273">
          <cell r="D273">
            <v>30000</v>
          </cell>
          <cell r="F273" t="str">
            <v>successful</v>
          </cell>
          <cell r="R273" t="str">
            <v>documentary</v>
          </cell>
        </row>
        <row r="274">
          <cell r="D274">
            <v>3000</v>
          </cell>
          <cell r="F274" t="str">
            <v>successful</v>
          </cell>
          <cell r="R274" t="str">
            <v>documentary</v>
          </cell>
        </row>
        <row r="275">
          <cell r="D275">
            <v>5000</v>
          </cell>
          <cell r="F275" t="str">
            <v>successful</v>
          </cell>
          <cell r="R275" t="str">
            <v>documentary</v>
          </cell>
        </row>
        <row r="276">
          <cell r="D276">
            <v>4000</v>
          </cell>
          <cell r="F276" t="str">
            <v>successful</v>
          </cell>
          <cell r="R276" t="str">
            <v>documentary</v>
          </cell>
        </row>
        <row r="277">
          <cell r="D277">
            <v>20000</v>
          </cell>
          <cell r="F277" t="str">
            <v>successful</v>
          </cell>
          <cell r="R277" t="str">
            <v>documentary</v>
          </cell>
        </row>
        <row r="278">
          <cell r="D278">
            <v>4000</v>
          </cell>
          <cell r="F278" t="str">
            <v>successful</v>
          </cell>
          <cell r="R278" t="str">
            <v>documentary</v>
          </cell>
        </row>
        <row r="279">
          <cell r="D279">
            <v>65000</v>
          </cell>
          <cell r="F279" t="str">
            <v>successful</v>
          </cell>
          <cell r="R279" t="str">
            <v>documentary</v>
          </cell>
        </row>
        <row r="280">
          <cell r="D280">
            <v>27000</v>
          </cell>
          <cell r="F280" t="str">
            <v>successful</v>
          </cell>
          <cell r="R280" t="str">
            <v>documentary</v>
          </cell>
        </row>
        <row r="281">
          <cell r="D281">
            <v>17000</v>
          </cell>
          <cell r="F281" t="str">
            <v>successful</v>
          </cell>
          <cell r="R281" t="str">
            <v>documentary</v>
          </cell>
        </row>
        <row r="282">
          <cell r="D282">
            <v>75000</v>
          </cell>
          <cell r="F282" t="str">
            <v>successful</v>
          </cell>
          <cell r="R282" t="str">
            <v>documentary</v>
          </cell>
        </row>
        <row r="283">
          <cell r="D283">
            <v>5500</v>
          </cell>
          <cell r="F283" t="str">
            <v>successful</v>
          </cell>
          <cell r="R283" t="str">
            <v>documentary</v>
          </cell>
        </row>
        <row r="284">
          <cell r="D284">
            <v>45000</v>
          </cell>
          <cell r="F284" t="str">
            <v>successful</v>
          </cell>
          <cell r="R284" t="str">
            <v>documentary</v>
          </cell>
        </row>
        <row r="285">
          <cell r="D285">
            <v>18000</v>
          </cell>
          <cell r="F285" t="str">
            <v>successful</v>
          </cell>
          <cell r="R285" t="str">
            <v>documentary</v>
          </cell>
        </row>
        <row r="286">
          <cell r="D286">
            <v>40000</v>
          </cell>
          <cell r="F286" t="str">
            <v>successful</v>
          </cell>
          <cell r="R286" t="str">
            <v>documentary</v>
          </cell>
        </row>
        <row r="287">
          <cell r="D287">
            <v>14000</v>
          </cell>
          <cell r="F287" t="str">
            <v>successful</v>
          </cell>
          <cell r="R287" t="str">
            <v>documentary</v>
          </cell>
        </row>
        <row r="288">
          <cell r="D288">
            <v>15000</v>
          </cell>
          <cell r="F288" t="str">
            <v>successful</v>
          </cell>
          <cell r="R288" t="str">
            <v>documentary</v>
          </cell>
        </row>
        <row r="289">
          <cell r="D289">
            <v>15000</v>
          </cell>
          <cell r="F289" t="str">
            <v>successful</v>
          </cell>
          <cell r="R289" t="str">
            <v>documentary</v>
          </cell>
        </row>
        <row r="290">
          <cell r="D290">
            <v>50000</v>
          </cell>
          <cell r="F290" t="str">
            <v>successful</v>
          </cell>
          <cell r="R290" t="str">
            <v>documentary</v>
          </cell>
        </row>
        <row r="291">
          <cell r="D291">
            <v>15000</v>
          </cell>
          <cell r="F291" t="str">
            <v>successful</v>
          </cell>
          <cell r="R291" t="str">
            <v>documentary</v>
          </cell>
        </row>
        <row r="292">
          <cell r="D292">
            <v>4500</v>
          </cell>
          <cell r="F292" t="str">
            <v>successful</v>
          </cell>
          <cell r="R292" t="str">
            <v>documentary</v>
          </cell>
        </row>
        <row r="293">
          <cell r="D293">
            <v>5000</v>
          </cell>
          <cell r="F293" t="str">
            <v>successful</v>
          </cell>
          <cell r="R293" t="str">
            <v>documentary</v>
          </cell>
        </row>
        <row r="294">
          <cell r="D294">
            <v>75000</v>
          </cell>
          <cell r="F294" t="str">
            <v>successful</v>
          </cell>
          <cell r="R294" t="str">
            <v>documentary</v>
          </cell>
        </row>
        <row r="295">
          <cell r="D295">
            <v>26000</v>
          </cell>
          <cell r="F295" t="str">
            <v>successful</v>
          </cell>
          <cell r="R295" t="str">
            <v>documentary</v>
          </cell>
        </row>
        <row r="296">
          <cell r="D296">
            <v>5000</v>
          </cell>
          <cell r="F296" t="str">
            <v>successful</v>
          </cell>
          <cell r="R296" t="str">
            <v>documentary</v>
          </cell>
        </row>
        <row r="297">
          <cell r="D297">
            <v>50000</v>
          </cell>
          <cell r="F297" t="str">
            <v>successful</v>
          </cell>
          <cell r="R297" t="str">
            <v>documentary</v>
          </cell>
        </row>
        <row r="298">
          <cell r="D298">
            <v>25000</v>
          </cell>
          <cell r="F298" t="str">
            <v>successful</v>
          </cell>
          <cell r="R298" t="str">
            <v>documentary</v>
          </cell>
        </row>
        <row r="299">
          <cell r="D299">
            <v>20000</v>
          </cell>
          <cell r="F299" t="str">
            <v>successful</v>
          </cell>
          <cell r="R299" t="str">
            <v>documentary</v>
          </cell>
        </row>
        <row r="300">
          <cell r="D300">
            <v>126000</v>
          </cell>
          <cell r="F300" t="str">
            <v>successful</v>
          </cell>
          <cell r="R300" t="str">
            <v>documentary</v>
          </cell>
        </row>
        <row r="301">
          <cell r="D301">
            <v>10000</v>
          </cell>
          <cell r="F301" t="str">
            <v>successful</v>
          </cell>
          <cell r="R301" t="str">
            <v>documentary</v>
          </cell>
        </row>
        <row r="302">
          <cell r="D302">
            <v>25000</v>
          </cell>
          <cell r="F302" t="str">
            <v>successful</v>
          </cell>
          <cell r="R302" t="str">
            <v>documentary</v>
          </cell>
        </row>
        <row r="303">
          <cell r="D303">
            <v>13000</v>
          </cell>
          <cell r="F303" t="str">
            <v>successful</v>
          </cell>
          <cell r="R303" t="str">
            <v>documentary</v>
          </cell>
        </row>
        <row r="304">
          <cell r="D304">
            <v>10000</v>
          </cell>
          <cell r="F304" t="str">
            <v>successful</v>
          </cell>
          <cell r="R304" t="str">
            <v>documentary</v>
          </cell>
        </row>
        <row r="305">
          <cell r="D305">
            <v>3000</v>
          </cell>
          <cell r="F305" t="str">
            <v>successful</v>
          </cell>
          <cell r="R305" t="str">
            <v>documentary</v>
          </cell>
        </row>
        <row r="306">
          <cell r="D306">
            <v>3400</v>
          </cell>
          <cell r="F306" t="str">
            <v>successful</v>
          </cell>
          <cell r="R306" t="str">
            <v>documentary</v>
          </cell>
        </row>
        <row r="307">
          <cell r="D307">
            <v>7500</v>
          </cell>
          <cell r="F307" t="str">
            <v>successful</v>
          </cell>
          <cell r="R307" t="str">
            <v>documentary</v>
          </cell>
        </row>
        <row r="308">
          <cell r="D308">
            <v>1000</v>
          </cell>
          <cell r="F308" t="str">
            <v>successful</v>
          </cell>
          <cell r="R308" t="str">
            <v>documentary</v>
          </cell>
        </row>
        <row r="309">
          <cell r="D309">
            <v>22000</v>
          </cell>
          <cell r="F309" t="str">
            <v>successful</v>
          </cell>
          <cell r="R309" t="str">
            <v>documentary</v>
          </cell>
        </row>
        <row r="310">
          <cell r="D310">
            <v>12000</v>
          </cell>
          <cell r="F310" t="str">
            <v>successful</v>
          </cell>
          <cell r="R310" t="str">
            <v>documentary</v>
          </cell>
        </row>
        <row r="311">
          <cell r="D311">
            <v>18000</v>
          </cell>
          <cell r="F311" t="str">
            <v>successful</v>
          </cell>
          <cell r="R311" t="str">
            <v>documentary</v>
          </cell>
        </row>
        <row r="312">
          <cell r="D312">
            <v>1000</v>
          </cell>
          <cell r="F312" t="str">
            <v>successful</v>
          </cell>
          <cell r="R312" t="str">
            <v>documentary</v>
          </cell>
        </row>
        <row r="313">
          <cell r="D313">
            <v>20000</v>
          </cell>
          <cell r="F313" t="str">
            <v>successful</v>
          </cell>
          <cell r="R313" t="str">
            <v>documentary</v>
          </cell>
        </row>
        <row r="314">
          <cell r="D314">
            <v>8000</v>
          </cell>
          <cell r="F314" t="str">
            <v>successful</v>
          </cell>
          <cell r="R314" t="str">
            <v>documentary</v>
          </cell>
        </row>
        <row r="315">
          <cell r="D315">
            <v>17000</v>
          </cell>
          <cell r="F315" t="str">
            <v>successful</v>
          </cell>
          <cell r="R315" t="str">
            <v>documentary</v>
          </cell>
        </row>
        <row r="316">
          <cell r="D316">
            <v>1000</v>
          </cell>
          <cell r="F316" t="str">
            <v>successful</v>
          </cell>
          <cell r="R316" t="str">
            <v>documentary</v>
          </cell>
        </row>
        <row r="317">
          <cell r="D317">
            <v>25000</v>
          </cell>
          <cell r="F317" t="str">
            <v>successful</v>
          </cell>
          <cell r="R317" t="str">
            <v>documentary</v>
          </cell>
        </row>
        <row r="318">
          <cell r="D318">
            <v>15000</v>
          </cell>
          <cell r="F318" t="str">
            <v>successful</v>
          </cell>
          <cell r="R318" t="str">
            <v>documentary</v>
          </cell>
        </row>
        <row r="319">
          <cell r="D319">
            <v>30000</v>
          </cell>
          <cell r="F319" t="str">
            <v>successful</v>
          </cell>
          <cell r="R319" t="str">
            <v>documentary</v>
          </cell>
        </row>
        <row r="320">
          <cell r="D320">
            <v>5000</v>
          </cell>
          <cell r="F320" t="str">
            <v>successful</v>
          </cell>
          <cell r="R320" t="str">
            <v>documentary</v>
          </cell>
        </row>
        <row r="321">
          <cell r="D321">
            <v>5000</v>
          </cell>
          <cell r="F321" t="str">
            <v>successful</v>
          </cell>
          <cell r="R321" t="str">
            <v>documentary</v>
          </cell>
        </row>
        <row r="322">
          <cell r="D322">
            <v>20000</v>
          </cell>
          <cell r="F322" t="str">
            <v>successful</v>
          </cell>
          <cell r="R322" t="str">
            <v>documentary</v>
          </cell>
        </row>
        <row r="323">
          <cell r="D323">
            <v>35000</v>
          </cell>
          <cell r="F323" t="str">
            <v>successful</v>
          </cell>
          <cell r="R323" t="str">
            <v>documentary</v>
          </cell>
        </row>
        <row r="324">
          <cell r="D324">
            <v>25000</v>
          </cell>
          <cell r="F324" t="str">
            <v>successful</v>
          </cell>
          <cell r="R324" t="str">
            <v>documentary</v>
          </cell>
        </row>
        <row r="325">
          <cell r="D325">
            <v>5400</v>
          </cell>
          <cell r="F325" t="str">
            <v>successful</v>
          </cell>
          <cell r="R325" t="str">
            <v>documentary</v>
          </cell>
        </row>
        <row r="326">
          <cell r="D326">
            <v>8500</v>
          </cell>
          <cell r="F326" t="str">
            <v>successful</v>
          </cell>
          <cell r="R326" t="str">
            <v>documentary</v>
          </cell>
        </row>
        <row r="327">
          <cell r="D327">
            <v>50000</v>
          </cell>
          <cell r="F327" t="str">
            <v>successful</v>
          </cell>
          <cell r="R327" t="str">
            <v>documentary</v>
          </cell>
        </row>
        <row r="328">
          <cell r="D328">
            <v>150000</v>
          </cell>
          <cell r="F328" t="str">
            <v>successful</v>
          </cell>
          <cell r="R328" t="str">
            <v>documentary</v>
          </cell>
        </row>
        <row r="329">
          <cell r="D329">
            <v>4000</v>
          </cell>
          <cell r="F329" t="str">
            <v>successful</v>
          </cell>
          <cell r="R329" t="str">
            <v>documentary</v>
          </cell>
        </row>
        <row r="330">
          <cell r="D330">
            <v>75000</v>
          </cell>
          <cell r="F330" t="str">
            <v>successful</v>
          </cell>
          <cell r="R330" t="str">
            <v>documentary</v>
          </cell>
        </row>
        <row r="331">
          <cell r="D331">
            <v>10000</v>
          </cell>
          <cell r="F331" t="str">
            <v>successful</v>
          </cell>
          <cell r="R331" t="str">
            <v>documentary</v>
          </cell>
        </row>
        <row r="332">
          <cell r="D332">
            <v>35000</v>
          </cell>
          <cell r="F332" t="str">
            <v>successful</v>
          </cell>
          <cell r="R332" t="str">
            <v>documentary</v>
          </cell>
        </row>
        <row r="333">
          <cell r="D333">
            <v>40000</v>
          </cell>
          <cell r="F333" t="str">
            <v>successful</v>
          </cell>
          <cell r="R333" t="str">
            <v>documentary</v>
          </cell>
        </row>
        <row r="334">
          <cell r="D334">
            <v>100000</v>
          </cell>
          <cell r="F334" t="str">
            <v>successful</v>
          </cell>
          <cell r="R334" t="str">
            <v>documentary</v>
          </cell>
        </row>
        <row r="335">
          <cell r="D335">
            <v>40000</v>
          </cell>
          <cell r="F335" t="str">
            <v>successful</v>
          </cell>
          <cell r="R335" t="str">
            <v>documentary</v>
          </cell>
        </row>
        <row r="336">
          <cell r="D336">
            <v>10000</v>
          </cell>
          <cell r="F336" t="str">
            <v>successful</v>
          </cell>
          <cell r="R336" t="str">
            <v>documentary</v>
          </cell>
        </row>
        <row r="337">
          <cell r="D337">
            <v>8500</v>
          </cell>
          <cell r="F337" t="str">
            <v>successful</v>
          </cell>
          <cell r="R337" t="str">
            <v>documentary</v>
          </cell>
        </row>
        <row r="338">
          <cell r="D338">
            <v>25000</v>
          </cell>
          <cell r="F338" t="str">
            <v>successful</v>
          </cell>
          <cell r="R338" t="str">
            <v>documentary</v>
          </cell>
        </row>
        <row r="339">
          <cell r="D339">
            <v>3000</v>
          </cell>
          <cell r="F339" t="str">
            <v>successful</v>
          </cell>
          <cell r="R339" t="str">
            <v>documentary</v>
          </cell>
        </row>
        <row r="340">
          <cell r="D340">
            <v>15000</v>
          </cell>
          <cell r="F340" t="str">
            <v>successful</v>
          </cell>
          <cell r="R340" t="str">
            <v>documentary</v>
          </cell>
        </row>
        <row r="341">
          <cell r="D341">
            <v>6000</v>
          </cell>
          <cell r="F341" t="str">
            <v>successful</v>
          </cell>
          <cell r="R341" t="str">
            <v>documentary</v>
          </cell>
        </row>
        <row r="342">
          <cell r="D342">
            <v>35000</v>
          </cell>
          <cell r="F342" t="str">
            <v>successful</v>
          </cell>
          <cell r="R342" t="str">
            <v>documentary</v>
          </cell>
        </row>
        <row r="343">
          <cell r="D343">
            <v>3500</v>
          </cell>
          <cell r="F343" t="str">
            <v>successful</v>
          </cell>
          <cell r="R343" t="str">
            <v>documentary</v>
          </cell>
        </row>
        <row r="344">
          <cell r="D344">
            <v>55000</v>
          </cell>
          <cell r="F344" t="str">
            <v>successful</v>
          </cell>
          <cell r="R344" t="str">
            <v>documentary</v>
          </cell>
        </row>
        <row r="345">
          <cell r="D345">
            <v>30000</v>
          </cell>
          <cell r="F345" t="str">
            <v>successful</v>
          </cell>
          <cell r="R345" t="str">
            <v>documentary</v>
          </cell>
        </row>
        <row r="346">
          <cell r="D346">
            <v>33500</v>
          </cell>
          <cell r="F346" t="str">
            <v>successful</v>
          </cell>
          <cell r="R346" t="str">
            <v>documentary</v>
          </cell>
        </row>
        <row r="347">
          <cell r="D347">
            <v>14500</v>
          </cell>
          <cell r="F347" t="str">
            <v>successful</v>
          </cell>
          <cell r="R347" t="str">
            <v>documentary</v>
          </cell>
        </row>
        <row r="348">
          <cell r="D348">
            <v>10000</v>
          </cell>
          <cell r="F348" t="str">
            <v>successful</v>
          </cell>
          <cell r="R348" t="str">
            <v>documentary</v>
          </cell>
        </row>
        <row r="349">
          <cell r="D349">
            <v>40000</v>
          </cell>
          <cell r="F349" t="str">
            <v>successful</v>
          </cell>
          <cell r="R349" t="str">
            <v>documentary</v>
          </cell>
        </row>
        <row r="350">
          <cell r="D350">
            <v>10000</v>
          </cell>
          <cell r="F350" t="str">
            <v>successful</v>
          </cell>
          <cell r="R350" t="str">
            <v>documentary</v>
          </cell>
        </row>
        <row r="351">
          <cell r="D351">
            <v>11260</v>
          </cell>
          <cell r="F351" t="str">
            <v>successful</v>
          </cell>
          <cell r="R351" t="str">
            <v>documentary</v>
          </cell>
        </row>
        <row r="352">
          <cell r="D352">
            <v>25000</v>
          </cell>
          <cell r="F352" t="str">
            <v>successful</v>
          </cell>
          <cell r="R352" t="str">
            <v>documentary</v>
          </cell>
        </row>
        <row r="353">
          <cell r="D353">
            <v>34000</v>
          </cell>
          <cell r="F353" t="str">
            <v>successful</v>
          </cell>
          <cell r="R353" t="str">
            <v>documentary</v>
          </cell>
        </row>
        <row r="354">
          <cell r="D354">
            <v>10000</v>
          </cell>
          <cell r="F354" t="str">
            <v>successful</v>
          </cell>
          <cell r="R354" t="str">
            <v>documentary</v>
          </cell>
        </row>
        <row r="355">
          <cell r="D355">
            <v>58425</v>
          </cell>
          <cell r="F355" t="str">
            <v>successful</v>
          </cell>
          <cell r="R355" t="str">
            <v>documentary</v>
          </cell>
        </row>
        <row r="356">
          <cell r="D356">
            <v>3500</v>
          </cell>
          <cell r="F356" t="str">
            <v>successful</v>
          </cell>
          <cell r="R356" t="str">
            <v>documentary</v>
          </cell>
        </row>
        <row r="357">
          <cell r="D357">
            <v>35000</v>
          </cell>
          <cell r="F357" t="str">
            <v>successful</v>
          </cell>
          <cell r="R357" t="str">
            <v>documentary</v>
          </cell>
        </row>
        <row r="358">
          <cell r="D358">
            <v>7500</v>
          </cell>
          <cell r="F358" t="str">
            <v>successful</v>
          </cell>
          <cell r="R358" t="str">
            <v>documentary</v>
          </cell>
        </row>
        <row r="359">
          <cell r="D359">
            <v>15000</v>
          </cell>
          <cell r="F359" t="str">
            <v>successful</v>
          </cell>
          <cell r="R359" t="str">
            <v>documentary</v>
          </cell>
        </row>
        <row r="360">
          <cell r="D360">
            <v>50000</v>
          </cell>
          <cell r="F360" t="str">
            <v>successful</v>
          </cell>
          <cell r="R360" t="str">
            <v>documentary</v>
          </cell>
        </row>
        <row r="361">
          <cell r="D361">
            <v>24200</v>
          </cell>
          <cell r="F361" t="str">
            <v>successful</v>
          </cell>
          <cell r="R361" t="str">
            <v>documentary</v>
          </cell>
        </row>
        <row r="362">
          <cell r="D362">
            <v>12000</v>
          </cell>
          <cell r="F362" t="str">
            <v>successful</v>
          </cell>
          <cell r="R362" t="str">
            <v>documentary</v>
          </cell>
        </row>
        <row r="363">
          <cell r="D363">
            <v>35000</v>
          </cell>
          <cell r="F363" t="str">
            <v>successful</v>
          </cell>
          <cell r="R363" t="str">
            <v>documentary</v>
          </cell>
        </row>
        <row r="364">
          <cell r="D364">
            <v>9665</v>
          </cell>
          <cell r="F364" t="str">
            <v>successful</v>
          </cell>
          <cell r="R364" t="str">
            <v>documentary</v>
          </cell>
        </row>
        <row r="365">
          <cell r="D365">
            <v>8925</v>
          </cell>
          <cell r="F365" t="str">
            <v>successful</v>
          </cell>
          <cell r="R365" t="str">
            <v>documentary</v>
          </cell>
        </row>
        <row r="366">
          <cell r="D366">
            <v>7000</v>
          </cell>
          <cell r="F366" t="str">
            <v>successful</v>
          </cell>
          <cell r="R366" t="str">
            <v>documentary</v>
          </cell>
        </row>
        <row r="367">
          <cell r="D367">
            <v>15000</v>
          </cell>
          <cell r="F367" t="str">
            <v>successful</v>
          </cell>
          <cell r="R367" t="str">
            <v>documentary</v>
          </cell>
        </row>
        <row r="368">
          <cell r="D368">
            <v>38000</v>
          </cell>
          <cell r="F368" t="str">
            <v>successful</v>
          </cell>
          <cell r="R368" t="str">
            <v>documentary</v>
          </cell>
        </row>
        <row r="369">
          <cell r="D369">
            <v>10000</v>
          </cell>
          <cell r="F369" t="str">
            <v>successful</v>
          </cell>
          <cell r="R369" t="str">
            <v>documentary</v>
          </cell>
        </row>
        <row r="370">
          <cell r="D370">
            <v>12500</v>
          </cell>
          <cell r="F370" t="str">
            <v>successful</v>
          </cell>
          <cell r="R370" t="str">
            <v>documentary</v>
          </cell>
        </row>
        <row r="371">
          <cell r="D371">
            <v>6500</v>
          </cell>
          <cell r="F371" t="str">
            <v>successful</v>
          </cell>
          <cell r="R371" t="str">
            <v>documentary</v>
          </cell>
        </row>
        <row r="372">
          <cell r="D372">
            <v>25000</v>
          </cell>
          <cell r="F372" t="str">
            <v>successful</v>
          </cell>
          <cell r="R372" t="str">
            <v>documentary</v>
          </cell>
        </row>
        <row r="373">
          <cell r="D373">
            <v>150000</v>
          </cell>
          <cell r="F373" t="str">
            <v>successful</v>
          </cell>
          <cell r="R373" t="str">
            <v>documentary</v>
          </cell>
        </row>
        <row r="374">
          <cell r="D374">
            <v>300</v>
          </cell>
          <cell r="F374" t="str">
            <v>successful</v>
          </cell>
          <cell r="R374" t="str">
            <v>documentary</v>
          </cell>
        </row>
        <row r="375">
          <cell r="D375">
            <v>7500</v>
          </cell>
          <cell r="F375" t="str">
            <v>successful</v>
          </cell>
          <cell r="R375" t="str">
            <v>documentary</v>
          </cell>
        </row>
        <row r="376">
          <cell r="D376">
            <v>6000</v>
          </cell>
          <cell r="F376" t="str">
            <v>successful</v>
          </cell>
          <cell r="R376" t="str">
            <v>documentary</v>
          </cell>
        </row>
        <row r="377">
          <cell r="D377">
            <v>500</v>
          </cell>
          <cell r="F377" t="str">
            <v>successful</v>
          </cell>
          <cell r="R377" t="str">
            <v>documentary</v>
          </cell>
        </row>
        <row r="378">
          <cell r="D378">
            <v>2450</v>
          </cell>
          <cell r="F378" t="str">
            <v>successful</v>
          </cell>
          <cell r="R378" t="str">
            <v>documentary</v>
          </cell>
        </row>
        <row r="379">
          <cell r="D379">
            <v>12000</v>
          </cell>
          <cell r="F379" t="str">
            <v>successful</v>
          </cell>
          <cell r="R379" t="str">
            <v>documentary</v>
          </cell>
        </row>
        <row r="380">
          <cell r="D380">
            <v>3000</v>
          </cell>
          <cell r="F380" t="str">
            <v>successful</v>
          </cell>
          <cell r="R380" t="str">
            <v>documentary</v>
          </cell>
        </row>
        <row r="381">
          <cell r="D381">
            <v>15000</v>
          </cell>
          <cell r="F381" t="str">
            <v>successful</v>
          </cell>
          <cell r="R381" t="str">
            <v>documentary</v>
          </cell>
        </row>
        <row r="382">
          <cell r="D382">
            <v>4000</v>
          </cell>
          <cell r="F382" t="str">
            <v>successful</v>
          </cell>
          <cell r="R382" t="str">
            <v>documentary</v>
          </cell>
        </row>
        <row r="383">
          <cell r="D383">
            <v>25000</v>
          </cell>
          <cell r="F383" t="str">
            <v>successful</v>
          </cell>
          <cell r="R383" t="str">
            <v>documentary</v>
          </cell>
        </row>
        <row r="384">
          <cell r="D384">
            <v>600</v>
          </cell>
          <cell r="F384" t="str">
            <v>successful</v>
          </cell>
          <cell r="R384" t="str">
            <v>documentary</v>
          </cell>
        </row>
        <row r="385">
          <cell r="D385">
            <v>999</v>
          </cell>
          <cell r="F385" t="str">
            <v>successful</v>
          </cell>
          <cell r="R385" t="str">
            <v>documentary</v>
          </cell>
        </row>
        <row r="386">
          <cell r="D386">
            <v>20000</v>
          </cell>
          <cell r="F386" t="str">
            <v>successful</v>
          </cell>
          <cell r="R386" t="str">
            <v>documentary</v>
          </cell>
        </row>
        <row r="387">
          <cell r="D387">
            <v>25000</v>
          </cell>
          <cell r="F387" t="str">
            <v>successful</v>
          </cell>
          <cell r="R387" t="str">
            <v>documentary</v>
          </cell>
        </row>
        <row r="388">
          <cell r="D388">
            <v>600</v>
          </cell>
          <cell r="F388" t="str">
            <v>successful</v>
          </cell>
          <cell r="R388" t="str">
            <v>documentary</v>
          </cell>
        </row>
        <row r="389">
          <cell r="D389">
            <v>38000</v>
          </cell>
          <cell r="F389" t="str">
            <v>successful</v>
          </cell>
          <cell r="R389" t="str">
            <v>documentary</v>
          </cell>
        </row>
        <row r="390">
          <cell r="D390">
            <v>5000</v>
          </cell>
          <cell r="F390" t="str">
            <v>successful</v>
          </cell>
          <cell r="R390" t="str">
            <v>documentary</v>
          </cell>
        </row>
        <row r="391">
          <cell r="D391">
            <v>68000</v>
          </cell>
          <cell r="F391" t="str">
            <v>successful</v>
          </cell>
          <cell r="R391" t="str">
            <v>documentary</v>
          </cell>
        </row>
        <row r="392">
          <cell r="D392">
            <v>1000</v>
          </cell>
          <cell r="F392" t="str">
            <v>successful</v>
          </cell>
          <cell r="R392" t="str">
            <v>documentary</v>
          </cell>
        </row>
        <row r="393">
          <cell r="D393">
            <v>20000</v>
          </cell>
          <cell r="F393" t="str">
            <v>successful</v>
          </cell>
          <cell r="R393" t="str">
            <v>documentary</v>
          </cell>
        </row>
        <row r="394">
          <cell r="D394">
            <v>18500</v>
          </cell>
          <cell r="F394" t="str">
            <v>successful</v>
          </cell>
          <cell r="R394" t="str">
            <v>documentary</v>
          </cell>
        </row>
        <row r="395">
          <cell r="D395">
            <v>50000</v>
          </cell>
          <cell r="F395" t="str">
            <v>successful</v>
          </cell>
          <cell r="R395" t="str">
            <v>documentary</v>
          </cell>
        </row>
        <row r="396">
          <cell r="D396">
            <v>4700</v>
          </cell>
          <cell r="F396" t="str">
            <v>successful</v>
          </cell>
          <cell r="R396" t="str">
            <v>documentary</v>
          </cell>
        </row>
        <row r="397">
          <cell r="D397">
            <v>10000</v>
          </cell>
          <cell r="F397" t="str">
            <v>successful</v>
          </cell>
          <cell r="R397" t="str">
            <v>documentary</v>
          </cell>
        </row>
        <row r="398">
          <cell r="D398">
            <v>15000</v>
          </cell>
          <cell r="F398" t="str">
            <v>successful</v>
          </cell>
          <cell r="R398" t="str">
            <v>documentary</v>
          </cell>
        </row>
        <row r="399">
          <cell r="D399">
            <v>12444</v>
          </cell>
          <cell r="F399" t="str">
            <v>successful</v>
          </cell>
          <cell r="R399" t="str">
            <v>documentary</v>
          </cell>
        </row>
        <row r="400">
          <cell r="D400">
            <v>7500</v>
          </cell>
          <cell r="F400" t="str">
            <v>successful</v>
          </cell>
          <cell r="R400" t="str">
            <v>documentary</v>
          </cell>
        </row>
        <row r="401">
          <cell r="D401">
            <v>20000</v>
          </cell>
          <cell r="F401" t="str">
            <v>successful</v>
          </cell>
          <cell r="R401" t="str">
            <v>documentary</v>
          </cell>
        </row>
        <row r="402">
          <cell r="D402">
            <v>10000</v>
          </cell>
          <cell r="F402" t="str">
            <v>successful</v>
          </cell>
          <cell r="R402" t="str">
            <v>documentary</v>
          </cell>
        </row>
        <row r="403">
          <cell r="D403">
            <v>50000</v>
          </cell>
          <cell r="F403" t="str">
            <v>successful</v>
          </cell>
          <cell r="R403" t="str">
            <v>documentary</v>
          </cell>
        </row>
        <row r="404">
          <cell r="D404">
            <v>2000</v>
          </cell>
          <cell r="F404" t="str">
            <v>successful</v>
          </cell>
          <cell r="R404" t="str">
            <v>documentary</v>
          </cell>
        </row>
        <row r="405">
          <cell r="D405">
            <v>5000</v>
          </cell>
          <cell r="F405" t="str">
            <v>successful</v>
          </cell>
          <cell r="R405" t="str">
            <v>documentary</v>
          </cell>
        </row>
        <row r="406">
          <cell r="D406">
            <v>35000</v>
          </cell>
          <cell r="F406" t="str">
            <v>successful</v>
          </cell>
          <cell r="R406" t="str">
            <v>documentary</v>
          </cell>
        </row>
        <row r="407">
          <cell r="D407">
            <v>2820</v>
          </cell>
          <cell r="F407" t="str">
            <v>successful</v>
          </cell>
          <cell r="R407" t="str">
            <v>documentary</v>
          </cell>
        </row>
        <row r="408">
          <cell r="D408">
            <v>2800</v>
          </cell>
          <cell r="F408" t="str">
            <v>successful</v>
          </cell>
          <cell r="R408" t="str">
            <v>documentary</v>
          </cell>
        </row>
        <row r="409">
          <cell r="D409">
            <v>2000</v>
          </cell>
          <cell r="F409" t="str">
            <v>successful</v>
          </cell>
          <cell r="R409" t="str">
            <v>documentary</v>
          </cell>
        </row>
        <row r="410">
          <cell r="D410">
            <v>6000</v>
          </cell>
          <cell r="F410" t="str">
            <v>successful</v>
          </cell>
          <cell r="R410" t="str">
            <v>documentary</v>
          </cell>
        </row>
        <row r="411">
          <cell r="D411">
            <v>500</v>
          </cell>
          <cell r="F411" t="str">
            <v>successful</v>
          </cell>
          <cell r="R411" t="str">
            <v>documentary</v>
          </cell>
        </row>
        <row r="412">
          <cell r="D412">
            <v>1000</v>
          </cell>
          <cell r="F412" t="str">
            <v>successful</v>
          </cell>
          <cell r="R412" t="str">
            <v>documentary</v>
          </cell>
        </row>
        <row r="413">
          <cell r="D413">
            <v>30000</v>
          </cell>
          <cell r="F413" t="str">
            <v>successful</v>
          </cell>
          <cell r="R413" t="str">
            <v>documentary</v>
          </cell>
        </row>
        <row r="414">
          <cell r="D414">
            <v>2500</v>
          </cell>
          <cell r="F414" t="str">
            <v>successful</v>
          </cell>
          <cell r="R414" t="str">
            <v>documentary</v>
          </cell>
        </row>
        <row r="415">
          <cell r="D415">
            <v>12800</v>
          </cell>
          <cell r="F415" t="str">
            <v>successful</v>
          </cell>
          <cell r="R415" t="str">
            <v>documentary</v>
          </cell>
        </row>
        <row r="416">
          <cell r="D416">
            <v>18500</v>
          </cell>
          <cell r="F416" t="str">
            <v>successful</v>
          </cell>
          <cell r="R416" t="str">
            <v>documentary</v>
          </cell>
        </row>
        <row r="417">
          <cell r="D417">
            <v>1400</v>
          </cell>
          <cell r="F417" t="str">
            <v>successful</v>
          </cell>
          <cell r="R417" t="str">
            <v>documentary</v>
          </cell>
        </row>
        <row r="418">
          <cell r="D418">
            <v>1000</v>
          </cell>
          <cell r="F418" t="str">
            <v>successful</v>
          </cell>
          <cell r="R418" t="str">
            <v>documentary</v>
          </cell>
        </row>
        <row r="419">
          <cell r="D419">
            <v>10500</v>
          </cell>
          <cell r="F419" t="str">
            <v>successful</v>
          </cell>
          <cell r="R419" t="str">
            <v>documentary</v>
          </cell>
        </row>
        <row r="420">
          <cell r="D420">
            <v>22400</v>
          </cell>
          <cell r="F420" t="str">
            <v>successful</v>
          </cell>
          <cell r="R420" t="str">
            <v>documentary</v>
          </cell>
        </row>
        <row r="421">
          <cell r="D421">
            <v>8000</v>
          </cell>
          <cell r="F421" t="str">
            <v>successful</v>
          </cell>
          <cell r="R421" t="str">
            <v>documentary</v>
          </cell>
        </row>
        <row r="422">
          <cell r="D422">
            <v>3300</v>
          </cell>
          <cell r="F422" t="str">
            <v>failed</v>
          </cell>
          <cell r="R422" t="str">
            <v>animation</v>
          </cell>
        </row>
        <row r="423">
          <cell r="D423">
            <v>15000</v>
          </cell>
          <cell r="F423" t="str">
            <v>failed</v>
          </cell>
          <cell r="R423" t="str">
            <v>animation</v>
          </cell>
        </row>
        <row r="424">
          <cell r="D424">
            <v>40000</v>
          </cell>
          <cell r="F424" t="str">
            <v>failed</v>
          </cell>
          <cell r="R424" t="str">
            <v>animation</v>
          </cell>
        </row>
        <row r="425">
          <cell r="D425">
            <v>20000</v>
          </cell>
          <cell r="F425" t="str">
            <v>failed</v>
          </cell>
          <cell r="R425" t="str">
            <v>animation</v>
          </cell>
        </row>
        <row r="426">
          <cell r="D426">
            <v>3000</v>
          </cell>
          <cell r="F426" t="str">
            <v>failed</v>
          </cell>
          <cell r="R426" t="str">
            <v>animation</v>
          </cell>
        </row>
        <row r="427">
          <cell r="D427">
            <v>50000</v>
          </cell>
          <cell r="F427" t="str">
            <v>failed</v>
          </cell>
          <cell r="R427" t="str">
            <v>animation</v>
          </cell>
        </row>
        <row r="428">
          <cell r="D428">
            <v>10000</v>
          </cell>
          <cell r="F428" t="str">
            <v>failed</v>
          </cell>
          <cell r="R428" t="str">
            <v>animation</v>
          </cell>
        </row>
        <row r="429">
          <cell r="D429">
            <v>6500</v>
          </cell>
          <cell r="F429" t="str">
            <v>failed</v>
          </cell>
          <cell r="R429" t="str">
            <v>animation</v>
          </cell>
        </row>
        <row r="430">
          <cell r="D430">
            <v>12000</v>
          </cell>
          <cell r="F430" t="str">
            <v>failed</v>
          </cell>
          <cell r="R430" t="str">
            <v>animation</v>
          </cell>
        </row>
        <row r="431">
          <cell r="D431">
            <v>5000</v>
          </cell>
          <cell r="F431" t="str">
            <v>failed</v>
          </cell>
          <cell r="R431" t="str">
            <v>animation</v>
          </cell>
        </row>
        <row r="432">
          <cell r="D432">
            <v>1000</v>
          </cell>
          <cell r="F432" t="str">
            <v>failed</v>
          </cell>
          <cell r="R432" t="str">
            <v>animation</v>
          </cell>
        </row>
        <row r="433">
          <cell r="D433">
            <v>3000</v>
          </cell>
          <cell r="F433" t="str">
            <v>failed</v>
          </cell>
          <cell r="R433" t="str">
            <v>animation</v>
          </cell>
        </row>
        <row r="434">
          <cell r="D434">
            <v>6000</v>
          </cell>
          <cell r="F434" t="str">
            <v>failed</v>
          </cell>
          <cell r="R434" t="str">
            <v>animation</v>
          </cell>
        </row>
        <row r="435">
          <cell r="D435">
            <v>3000</v>
          </cell>
          <cell r="F435" t="str">
            <v>failed</v>
          </cell>
          <cell r="R435" t="str">
            <v>animation</v>
          </cell>
        </row>
        <row r="436">
          <cell r="D436">
            <v>2500</v>
          </cell>
          <cell r="F436" t="str">
            <v>failed</v>
          </cell>
          <cell r="R436" t="str">
            <v>animation</v>
          </cell>
        </row>
        <row r="437">
          <cell r="D437">
            <v>110000</v>
          </cell>
          <cell r="F437" t="str">
            <v>failed</v>
          </cell>
          <cell r="R437" t="str">
            <v>animation</v>
          </cell>
        </row>
        <row r="438">
          <cell r="D438">
            <v>1000</v>
          </cell>
          <cell r="F438" t="str">
            <v>failed</v>
          </cell>
          <cell r="R438" t="str">
            <v>animation</v>
          </cell>
        </row>
        <row r="439">
          <cell r="D439">
            <v>7000</v>
          </cell>
          <cell r="F439" t="str">
            <v>failed</v>
          </cell>
          <cell r="R439" t="str">
            <v>animation</v>
          </cell>
        </row>
        <row r="440">
          <cell r="D440">
            <v>20000</v>
          </cell>
          <cell r="F440" t="str">
            <v>failed</v>
          </cell>
          <cell r="R440" t="str">
            <v>animation</v>
          </cell>
        </row>
        <row r="441">
          <cell r="D441">
            <v>450</v>
          </cell>
          <cell r="F441" t="str">
            <v>failed</v>
          </cell>
          <cell r="R441" t="str">
            <v>animation</v>
          </cell>
        </row>
        <row r="442">
          <cell r="D442">
            <v>5000</v>
          </cell>
          <cell r="F442" t="str">
            <v>failed</v>
          </cell>
          <cell r="R442" t="str">
            <v>animation</v>
          </cell>
        </row>
        <row r="443">
          <cell r="D443">
            <v>400</v>
          </cell>
          <cell r="F443" t="str">
            <v>failed</v>
          </cell>
          <cell r="R443" t="str">
            <v>animation</v>
          </cell>
        </row>
        <row r="444">
          <cell r="D444">
            <v>17000</v>
          </cell>
          <cell r="F444" t="str">
            <v>failed</v>
          </cell>
          <cell r="R444" t="str">
            <v>animation</v>
          </cell>
        </row>
        <row r="445">
          <cell r="D445">
            <v>10000</v>
          </cell>
          <cell r="F445" t="str">
            <v>failed</v>
          </cell>
          <cell r="R445" t="str">
            <v>animation</v>
          </cell>
        </row>
        <row r="446">
          <cell r="D446">
            <v>1000</v>
          </cell>
          <cell r="F446" t="str">
            <v>failed</v>
          </cell>
          <cell r="R446" t="str">
            <v>animation</v>
          </cell>
        </row>
        <row r="447">
          <cell r="D447">
            <v>60000</v>
          </cell>
          <cell r="F447" t="str">
            <v>failed</v>
          </cell>
          <cell r="R447" t="str">
            <v>animation</v>
          </cell>
        </row>
        <row r="448">
          <cell r="D448">
            <v>10500</v>
          </cell>
          <cell r="F448" t="str">
            <v>failed</v>
          </cell>
          <cell r="R448" t="str">
            <v>animation</v>
          </cell>
        </row>
        <row r="449">
          <cell r="D449">
            <v>30000</v>
          </cell>
          <cell r="F449" t="str">
            <v>failed</v>
          </cell>
          <cell r="R449" t="str">
            <v>animation</v>
          </cell>
        </row>
        <row r="450">
          <cell r="D450">
            <v>2500</v>
          </cell>
          <cell r="F450" t="str">
            <v>failed</v>
          </cell>
          <cell r="R450" t="str">
            <v>animation</v>
          </cell>
        </row>
        <row r="451">
          <cell r="D451">
            <v>2000</v>
          </cell>
          <cell r="F451" t="str">
            <v>failed</v>
          </cell>
          <cell r="R451" t="str">
            <v>animation</v>
          </cell>
        </row>
        <row r="452">
          <cell r="D452">
            <v>50000</v>
          </cell>
          <cell r="F452" t="str">
            <v>failed</v>
          </cell>
          <cell r="R452" t="str">
            <v>animation</v>
          </cell>
        </row>
        <row r="453">
          <cell r="D453">
            <v>20000</v>
          </cell>
          <cell r="F453" t="str">
            <v>failed</v>
          </cell>
          <cell r="R453" t="str">
            <v>animation</v>
          </cell>
        </row>
        <row r="454">
          <cell r="D454">
            <v>750</v>
          </cell>
          <cell r="F454" t="str">
            <v>failed</v>
          </cell>
          <cell r="R454" t="str">
            <v>animation</v>
          </cell>
        </row>
        <row r="455">
          <cell r="D455">
            <v>94875</v>
          </cell>
          <cell r="F455" t="str">
            <v>failed</v>
          </cell>
          <cell r="R455" t="str">
            <v>animation</v>
          </cell>
        </row>
        <row r="456">
          <cell r="D456">
            <v>10000</v>
          </cell>
          <cell r="F456" t="str">
            <v>failed</v>
          </cell>
          <cell r="R456" t="str">
            <v>animation</v>
          </cell>
        </row>
        <row r="457">
          <cell r="D457">
            <v>65000</v>
          </cell>
          <cell r="F457" t="str">
            <v>failed</v>
          </cell>
          <cell r="R457" t="str">
            <v>animation</v>
          </cell>
        </row>
        <row r="458">
          <cell r="D458">
            <v>8888</v>
          </cell>
          <cell r="F458" t="str">
            <v>failed</v>
          </cell>
          <cell r="R458" t="str">
            <v>animation</v>
          </cell>
        </row>
        <row r="459">
          <cell r="D459">
            <v>20000</v>
          </cell>
          <cell r="F459" t="str">
            <v>failed</v>
          </cell>
          <cell r="R459" t="str">
            <v>animation</v>
          </cell>
        </row>
        <row r="460">
          <cell r="D460">
            <v>10000</v>
          </cell>
          <cell r="F460" t="str">
            <v>failed</v>
          </cell>
          <cell r="R460" t="str">
            <v>animation</v>
          </cell>
        </row>
        <row r="461">
          <cell r="D461">
            <v>39000</v>
          </cell>
          <cell r="F461" t="str">
            <v>failed</v>
          </cell>
          <cell r="R461" t="str">
            <v>animation</v>
          </cell>
        </row>
        <row r="462">
          <cell r="D462">
            <v>8500</v>
          </cell>
          <cell r="F462" t="str">
            <v>failed</v>
          </cell>
          <cell r="R462" t="str">
            <v>animation</v>
          </cell>
        </row>
        <row r="463">
          <cell r="D463">
            <v>550</v>
          </cell>
          <cell r="F463" t="str">
            <v>failed</v>
          </cell>
          <cell r="R463" t="str">
            <v>animation</v>
          </cell>
        </row>
        <row r="464">
          <cell r="D464">
            <v>100000</v>
          </cell>
          <cell r="F464" t="str">
            <v>failed</v>
          </cell>
          <cell r="R464" t="str">
            <v>animation</v>
          </cell>
        </row>
        <row r="465">
          <cell r="D465">
            <v>55000</v>
          </cell>
          <cell r="F465" t="str">
            <v>failed</v>
          </cell>
          <cell r="R465" t="str">
            <v>animation</v>
          </cell>
        </row>
        <row r="466">
          <cell r="D466">
            <v>1010</v>
          </cell>
          <cell r="F466" t="str">
            <v>failed</v>
          </cell>
          <cell r="R466" t="str">
            <v>animation</v>
          </cell>
        </row>
        <row r="467">
          <cell r="D467">
            <v>512</v>
          </cell>
          <cell r="F467" t="str">
            <v>failed</v>
          </cell>
          <cell r="R467" t="str">
            <v>animation</v>
          </cell>
        </row>
        <row r="468">
          <cell r="D468">
            <v>10000</v>
          </cell>
          <cell r="F468" t="str">
            <v>failed</v>
          </cell>
          <cell r="R468" t="str">
            <v>animation</v>
          </cell>
        </row>
        <row r="469">
          <cell r="D469">
            <v>20000</v>
          </cell>
          <cell r="F469" t="str">
            <v>failed</v>
          </cell>
          <cell r="R469" t="str">
            <v>animation</v>
          </cell>
        </row>
        <row r="470">
          <cell r="D470">
            <v>7500</v>
          </cell>
          <cell r="F470" t="str">
            <v>failed</v>
          </cell>
          <cell r="R470" t="str">
            <v>animation</v>
          </cell>
        </row>
        <row r="471">
          <cell r="D471">
            <v>6000</v>
          </cell>
          <cell r="F471" t="str">
            <v>failed</v>
          </cell>
          <cell r="R471" t="str">
            <v>animation</v>
          </cell>
        </row>
        <row r="472">
          <cell r="D472">
            <v>5000</v>
          </cell>
          <cell r="F472" t="str">
            <v>failed</v>
          </cell>
          <cell r="R472" t="str">
            <v>animation</v>
          </cell>
        </row>
        <row r="473">
          <cell r="D473">
            <v>55000</v>
          </cell>
          <cell r="F473" t="str">
            <v>failed</v>
          </cell>
          <cell r="R473" t="str">
            <v>animation</v>
          </cell>
        </row>
        <row r="474">
          <cell r="D474">
            <v>800</v>
          </cell>
          <cell r="F474" t="str">
            <v>failed</v>
          </cell>
          <cell r="R474" t="str">
            <v>animation</v>
          </cell>
        </row>
        <row r="475">
          <cell r="D475">
            <v>30000</v>
          </cell>
          <cell r="F475" t="str">
            <v>failed</v>
          </cell>
          <cell r="R475" t="str">
            <v>animation</v>
          </cell>
        </row>
        <row r="476">
          <cell r="D476">
            <v>3300</v>
          </cell>
          <cell r="F476" t="str">
            <v>failed</v>
          </cell>
          <cell r="R476" t="str">
            <v>animation</v>
          </cell>
        </row>
        <row r="477">
          <cell r="D477">
            <v>2000</v>
          </cell>
          <cell r="F477" t="str">
            <v>failed</v>
          </cell>
          <cell r="R477" t="str">
            <v>animation</v>
          </cell>
        </row>
        <row r="478">
          <cell r="D478">
            <v>220000</v>
          </cell>
          <cell r="F478" t="str">
            <v>failed</v>
          </cell>
          <cell r="R478" t="str">
            <v>animation</v>
          </cell>
        </row>
        <row r="479">
          <cell r="D479">
            <v>1500</v>
          </cell>
          <cell r="F479" t="str">
            <v>failed</v>
          </cell>
          <cell r="R479" t="str">
            <v>animation</v>
          </cell>
        </row>
        <row r="480">
          <cell r="D480">
            <v>10000</v>
          </cell>
          <cell r="F480" t="str">
            <v>failed</v>
          </cell>
          <cell r="R480" t="str">
            <v>animation</v>
          </cell>
        </row>
        <row r="481">
          <cell r="D481">
            <v>15000</v>
          </cell>
          <cell r="F481" t="str">
            <v>failed</v>
          </cell>
          <cell r="R481" t="str">
            <v>animation</v>
          </cell>
        </row>
        <row r="482">
          <cell r="D482">
            <v>40000</v>
          </cell>
          <cell r="F482" t="str">
            <v>failed</v>
          </cell>
          <cell r="R482" t="str">
            <v>animation</v>
          </cell>
        </row>
        <row r="483">
          <cell r="D483">
            <v>30000</v>
          </cell>
          <cell r="F483" t="str">
            <v>failed</v>
          </cell>
          <cell r="R483" t="str">
            <v>animation</v>
          </cell>
        </row>
        <row r="484">
          <cell r="D484">
            <v>10000</v>
          </cell>
          <cell r="F484" t="str">
            <v>failed</v>
          </cell>
          <cell r="R484" t="str">
            <v>animation</v>
          </cell>
        </row>
        <row r="485">
          <cell r="D485">
            <v>15000</v>
          </cell>
          <cell r="F485" t="str">
            <v>failed</v>
          </cell>
          <cell r="R485" t="str">
            <v>animation</v>
          </cell>
        </row>
        <row r="486">
          <cell r="D486">
            <v>80000</v>
          </cell>
          <cell r="F486" t="str">
            <v>failed</v>
          </cell>
          <cell r="R486" t="str">
            <v>animation</v>
          </cell>
        </row>
        <row r="487">
          <cell r="D487">
            <v>37956</v>
          </cell>
          <cell r="F487" t="str">
            <v>failed</v>
          </cell>
          <cell r="R487" t="str">
            <v>animation</v>
          </cell>
        </row>
        <row r="488">
          <cell r="D488">
            <v>550000</v>
          </cell>
          <cell r="F488" t="str">
            <v>failed</v>
          </cell>
          <cell r="R488" t="str">
            <v>animation</v>
          </cell>
        </row>
        <row r="489">
          <cell r="D489">
            <v>50000</v>
          </cell>
          <cell r="F489" t="str">
            <v>failed</v>
          </cell>
          <cell r="R489" t="str">
            <v>animation</v>
          </cell>
        </row>
        <row r="490">
          <cell r="D490">
            <v>12000</v>
          </cell>
          <cell r="F490" t="str">
            <v>failed</v>
          </cell>
          <cell r="R490" t="str">
            <v>animation</v>
          </cell>
        </row>
        <row r="491">
          <cell r="D491">
            <v>74997</v>
          </cell>
          <cell r="F491" t="str">
            <v>failed</v>
          </cell>
          <cell r="R491" t="str">
            <v>animation</v>
          </cell>
        </row>
        <row r="492">
          <cell r="D492">
            <v>1000</v>
          </cell>
          <cell r="F492" t="str">
            <v>failed</v>
          </cell>
          <cell r="R492" t="str">
            <v>animation</v>
          </cell>
        </row>
        <row r="493">
          <cell r="D493">
            <v>10000</v>
          </cell>
          <cell r="F493" t="str">
            <v>failed</v>
          </cell>
          <cell r="R493" t="str">
            <v>animation</v>
          </cell>
        </row>
        <row r="494">
          <cell r="D494">
            <v>10000000</v>
          </cell>
          <cell r="F494" t="str">
            <v>failed</v>
          </cell>
          <cell r="R494" t="str">
            <v>animation</v>
          </cell>
        </row>
        <row r="495">
          <cell r="D495">
            <v>30000</v>
          </cell>
          <cell r="F495" t="str">
            <v>failed</v>
          </cell>
          <cell r="R495" t="str">
            <v>animation</v>
          </cell>
        </row>
        <row r="496">
          <cell r="D496">
            <v>20000</v>
          </cell>
          <cell r="F496" t="str">
            <v>failed</v>
          </cell>
          <cell r="R496" t="str">
            <v>animation</v>
          </cell>
        </row>
        <row r="497">
          <cell r="D497">
            <v>7000</v>
          </cell>
          <cell r="F497" t="str">
            <v>failed</v>
          </cell>
          <cell r="R497" t="str">
            <v>animation</v>
          </cell>
        </row>
        <row r="498">
          <cell r="D498">
            <v>60000</v>
          </cell>
          <cell r="F498" t="str">
            <v>failed</v>
          </cell>
          <cell r="R498" t="str">
            <v>animation</v>
          </cell>
        </row>
        <row r="499">
          <cell r="D499">
            <v>4480</v>
          </cell>
          <cell r="F499" t="str">
            <v>failed</v>
          </cell>
          <cell r="R499" t="str">
            <v>animation</v>
          </cell>
        </row>
        <row r="500">
          <cell r="D500">
            <v>65108</v>
          </cell>
          <cell r="F500" t="str">
            <v>failed</v>
          </cell>
          <cell r="R500" t="str">
            <v>animation</v>
          </cell>
        </row>
        <row r="501">
          <cell r="D501">
            <v>20000</v>
          </cell>
          <cell r="F501" t="str">
            <v>failed</v>
          </cell>
          <cell r="R501" t="str">
            <v>animation</v>
          </cell>
        </row>
        <row r="502">
          <cell r="D502">
            <v>6500</v>
          </cell>
          <cell r="F502" t="str">
            <v>failed</v>
          </cell>
          <cell r="R502" t="str">
            <v>animation</v>
          </cell>
        </row>
        <row r="503">
          <cell r="D503">
            <v>10000</v>
          </cell>
          <cell r="F503" t="str">
            <v>failed</v>
          </cell>
          <cell r="R503" t="str">
            <v>animation</v>
          </cell>
        </row>
        <row r="504">
          <cell r="D504">
            <v>20000</v>
          </cell>
          <cell r="F504" t="str">
            <v>failed</v>
          </cell>
          <cell r="R504" t="str">
            <v>animation</v>
          </cell>
        </row>
        <row r="505">
          <cell r="D505">
            <v>6500</v>
          </cell>
          <cell r="F505" t="str">
            <v>failed</v>
          </cell>
          <cell r="R505" t="str">
            <v>animation</v>
          </cell>
        </row>
        <row r="506">
          <cell r="D506">
            <v>24500</v>
          </cell>
          <cell r="F506" t="str">
            <v>failed</v>
          </cell>
          <cell r="R506" t="str">
            <v>animation</v>
          </cell>
        </row>
        <row r="507">
          <cell r="D507">
            <v>12000</v>
          </cell>
          <cell r="F507" t="str">
            <v>failed</v>
          </cell>
          <cell r="R507" t="str">
            <v>animation</v>
          </cell>
        </row>
        <row r="508">
          <cell r="D508">
            <v>200000</v>
          </cell>
          <cell r="F508" t="str">
            <v>failed</v>
          </cell>
          <cell r="R508" t="str">
            <v>animation</v>
          </cell>
        </row>
        <row r="509">
          <cell r="D509">
            <v>20000</v>
          </cell>
          <cell r="F509" t="str">
            <v>failed</v>
          </cell>
          <cell r="R509" t="str">
            <v>animation</v>
          </cell>
        </row>
        <row r="510">
          <cell r="D510">
            <v>50000</v>
          </cell>
          <cell r="F510" t="str">
            <v>failed</v>
          </cell>
          <cell r="R510" t="str">
            <v>animation</v>
          </cell>
        </row>
        <row r="511">
          <cell r="D511">
            <v>5000</v>
          </cell>
          <cell r="F511" t="str">
            <v>failed</v>
          </cell>
          <cell r="R511" t="str">
            <v>animation</v>
          </cell>
        </row>
        <row r="512">
          <cell r="D512">
            <v>14000</v>
          </cell>
          <cell r="F512" t="str">
            <v>failed</v>
          </cell>
          <cell r="R512" t="str">
            <v>animation</v>
          </cell>
        </row>
        <row r="513">
          <cell r="D513">
            <v>5000</v>
          </cell>
          <cell r="F513" t="str">
            <v>failed</v>
          </cell>
          <cell r="R513" t="str">
            <v>animation</v>
          </cell>
        </row>
        <row r="514">
          <cell r="D514">
            <v>8000</v>
          </cell>
          <cell r="F514" t="str">
            <v>failed</v>
          </cell>
          <cell r="R514" t="str">
            <v>animation</v>
          </cell>
        </row>
        <row r="515">
          <cell r="D515">
            <v>50000</v>
          </cell>
          <cell r="F515" t="str">
            <v>failed</v>
          </cell>
          <cell r="R515" t="str">
            <v>animation</v>
          </cell>
        </row>
        <row r="516">
          <cell r="D516">
            <v>1500</v>
          </cell>
          <cell r="F516" t="str">
            <v>failed</v>
          </cell>
          <cell r="R516" t="str">
            <v>animation</v>
          </cell>
        </row>
        <row r="517">
          <cell r="D517">
            <v>97000</v>
          </cell>
          <cell r="F517" t="str">
            <v>failed</v>
          </cell>
          <cell r="R517" t="str">
            <v>animation</v>
          </cell>
        </row>
        <row r="518">
          <cell r="D518">
            <v>5000</v>
          </cell>
          <cell r="F518" t="str">
            <v>failed</v>
          </cell>
          <cell r="R518" t="str">
            <v>animation</v>
          </cell>
        </row>
        <row r="519">
          <cell r="D519">
            <v>15000</v>
          </cell>
          <cell r="F519" t="str">
            <v>failed</v>
          </cell>
          <cell r="R519" t="str">
            <v>animation</v>
          </cell>
        </row>
        <row r="520">
          <cell r="D520">
            <v>7175</v>
          </cell>
          <cell r="F520" t="str">
            <v>failed</v>
          </cell>
          <cell r="R520" t="str">
            <v>animation</v>
          </cell>
        </row>
        <row r="521">
          <cell r="D521">
            <v>12001</v>
          </cell>
          <cell r="F521" t="str">
            <v>failed</v>
          </cell>
          <cell r="R521" t="str">
            <v>animation</v>
          </cell>
        </row>
        <row r="522">
          <cell r="D522">
            <v>5000</v>
          </cell>
          <cell r="F522" t="str">
            <v>successful</v>
          </cell>
          <cell r="R522" t="str">
            <v>plays</v>
          </cell>
        </row>
        <row r="523">
          <cell r="D523">
            <v>5000</v>
          </cell>
          <cell r="F523" t="str">
            <v>successful</v>
          </cell>
          <cell r="R523" t="str">
            <v>plays</v>
          </cell>
        </row>
        <row r="524">
          <cell r="D524">
            <v>3000</v>
          </cell>
          <cell r="F524" t="str">
            <v>successful</v>
          </cell>
          <cell r="R524" t="str">
            <v>plays</v>
          </cell>
        </row>
        <row r="525">
          <cell r="D525">
            <v>5000</v>
          </cell>
          <cell r="F525" t="str">
            <v>successful</v>
          </cell>
          <cell r="R525" t="str">
            <v>plays</v>
          </cell>
        </row>
        <row r="526">
          <cell r="D526">
            <v>3500</v>
          </cell>
          <cell r="F526" t="str">
            <v>successful</v>
          </cell>
          <cell r="R526" t="str">
            <v>plays</v>
          </cell>
        </row>
        <row r="527">
          <cell r="D527">
            <v>12000</v>
          </cell>
          <cell r="F527" t="str">
            <v>successful</v>
          </cell>
          <cell r="R527" t="str">
            <v>plays</v>
          </cell>
        </row>
        <row r="528">
          <cell r="D528">
            <v>1500</v>
          </cell>
          <cell r="F528" t="str">
            <v>successful</v>
          </cell>
          <cell r="R528" t="str">
            <v>plays</v>
          </cell>
        </row>
        <row r="529">
          <cell r="D529">
            <v>10000</v>
          </cell>
          <cell r="F529" t="str">
            <v>successful</v>
          </cell>
          <cell r="R529" t="str">
            <v>plays</v>
          </cell>
        </row>
        <row r="530">
          <cell r="D530">
            <v>1150</v>
          </cell>
          <cell r="F530" t="str">
            <v>successful</v>
          </cell>
          <cell r="R530" t="str">
            <v>plays</v>
          </cell>
        </row>
        <row r="531">
          <cell r="D531">
            <v>1200</v>
          </cell>
          <cell r="F531" t="str">
            <v>successful</v>
          </cell>
          <cell r="R531" t="str">
            <v>plays</v>
          </cell>
        </row>
        <row r="532">
          <cell r="D532">
            <v>3405</v>
          </cell>
          <cell r="F532" t="str">
            <v>successful</v>
          </cell>
          <cell r="R532" t="str">
            <v>plays</v>
          </cell>
        </row>
        <row r="533">
          <cell r="D533">
            <v>4000</v>
          </cell>
          <cell r="F533" t="str">
            <v>successful</v>
          </cell>
          <cell r="R533" t="str">
            <v>plays</v>
          </cell>
        </row>
        <row r="534">
          <cell r="D534">
            <v>10000</v>
          </cell>
          <cell r="F534" t="str">
            <v>successful</v>
          </cell>
          <cell r="R534" t="str">
            <v>plays</v>
          </cell>
        </row>
        <row r="535">
          <cell r="D535">
            <v>2000</v>
          </cell>
          <cell r="F535" t="str">
            <v>successful</v>
          </cell>
          <cell r="R535" t="str">
            <v>plays</v>
          </cell>
        </row>
        <row r="536">
          <cell r="D536">
            <v>15000</v>
          </cell>
          <cell r="F536" t="str">
            <v>successful</v>
          </cell>
          <cell r="R536" t="str">
            <v>plays</v>
          </cell>
        </row>
        <row r="537">
          <cell r="D537">
            <v>2000</v>
          </cell>
          <cell r="F537" t="str">
            <v>successful</v>
          </cell>
          <cell r="R537" t="str">
            <v>plays</v>
          </cell>
        </row>
        <row r="538">
          <cell r="D538">
            <v>3300</v>
          </cell>
          <cell r="F538" t="str">
            <v>successful</v>
          </cell>
          <cell r="R538" t="str">
            <v>plays</v>
          </cell>
        </row>
        <row r="539">
          <cell r="D539">
            <v>2000</v>
          </cell>
          <cell r="F539" t="str">
            <v>successful</v>
          </cell>
          <cell r="R539" t="str">
            <v>plays</v>
          </cell>
        </row>
        <row r="540">
          <cell r="D540">
            <v>5000</v>
          </cell>
          <cell r="F540" t="str">
            <v>successful</v>
          </cell>
          <cell r="R540" t="str">
            <v>plays</v>
          </cell>
        </row>
        <row r="541">
          <cell r="D541">
            <v>500</v>
          </cell>
          <cell r="F541" t="str">
            <v>successful</v>
          </cell>
          <cell r="R541" t="str">
            <v>plays</v>
          </cell>
        </row>
        <row r="542">
          <cell r="D542">
            <v>15000</v>
          </cell>
          <cell r="F542" t="str">
            <v>failed</v>
          </cell>
          <cell r="R542" t="str">
            <v>web</v>
          </cell>
        </row>
        <row r="543">
          <cell r="D543">
            <v>4500</v>
          </cell>
          <cell r="F543" t="str">
            <v>failed</v>
          </cell>
          <cell r="R543" t="str">
            <v>web</v>
          </cell>
        </row>
        <row r="544">
          <cell r="D544">
            <v>250000</v>
          </cell>
          <cell r="F544" t="str">
            <v>failed</v>
          </cell>
          <cell r="R544" t="str">
            <v>web</v>
          </cell>
        </row>
        <row r="545">
          <cell r="D545">
            <v>22000</v>
          </cell>
          <cell r="F545" t="str">
            <v>failed</v>
          </cell>
          <cell r="R545" t="str">
            <v>web</v>
          </cell>
        </row>
        <row r="546">
          <cell r="D546">
            <v>500</v>
          </cell>
          <cell r="F546" t="str">
            <v>failed</v>
          </cell>
          <cell r="R546" t="str">
            <v>web</v>
          </cell>
        </row>
        <row r="547">
          <cell r="D547">
            <v>50000</v>
          </cell>
          <cell r="F547" t="str">
            <v>failed</v>
          </cell>
          <cell r="R547" t="str">
            <v>web</v>
          </cell>
        </row>
        <row r="548">
          <cell r="D548">
            <v>60000</v>
          </cell>
          <cell r="F548" t="str">
            <v>failed</v>
          </cell>
          <cell r="R548" t="str">
            <v>web</v>
          </cell>
        </row>
        <row r="549">
          <cell r="D549">
            <v>7500</v>
          </cell>
          <cell r="F549" t="str">
            <v>failed</v>
          </cell>
          <cell r="R549" t="str">
            <v>web</v>
          </cell>
        </row>
        <row r="550">
          <cell r="D550">
            <v>10000</v>
          </cell>
          <cell r="F550" t="str">
            <v>failed</v>
          </cell>
          <cell r="R550" t="str">
            <v>web</v>
          </cell>
        </row>
        <row r="551">
          <cell r="D551">
            <v>2500</v>
          </cell>
          <cell r="F551" t="str">
            <v>failed</v>
          </cell>
          <cell r="R551" t="str">
            <v>web</v>
          </cell>
        </row>
        <row r="552">
          <cell r="D552">
            <v>5000</v>
          </cell>
          <cell r="F552" t="str">
            <v>failed</v>
          </cell>
          <cell r="R552" t="str">
            <v>web</v>
          </cell>
        </row>
        <row r="553">
          <cell r="D553">
            <v>75000</v>
          </cell>
          <cell r="F553" t="str">
            <v>failed</v>
          </cell>
          <cell r="R553" t="str">
            <v>web</v>
          </cell>
        </row>
        <row r="554">
          <cell r="D554">
            <v>45000</v>
          </cell>
          <cell r="F554" t="str">
            <v>failed</v>
          </cell>
          <cell r="R554" t="str">
            <v>web</v>
          </cell>
        </row>
        <row r="555">
          <cell r="D555">
            <v>25000</v>
          </cell>
          <cell r="F555" t="str">
            <v>failed</v>
          </cell>
          <cell r="R555" t="str">
            <v>web</v>
          </cell>
        </row>
        <row r="556">
          <cell r="D556">
            <v>3870</v>
          </cell>
          <cell r="F556" t="str">
            <v>failed</v>
          </cell>
          <cell r="R556" t="str">
            <v>web</v>
          </cell>
        </row>
        <row r="557">
          <cell r="D557">
            <v>7500</v>
          </cell>
          <cell r="F557" t="str">
            <v>failed</v>
          </cell>
          <cell r="R557" t="str">
            <v>web</v>
          </cell>
        </row>
        <row r="558">
          <cell r="D558">
            <v>8000</v>
          </cell>
          <cell r="F558" t="str">
            <v>failed</v>
          </cell>
          <cell r="R558" t="str">
            <v>web</v>
          </cell>
        </row>
        <row r="559">
          <cell r="D559">
            <v>150000</v>
          </cell>
          <cell r="F559" t="str">
            <v>failed</v>
          </cell>
          <cell r="R559" t="str">
            <v>web</v>
          </cell>
        </row>
        <row r="560">
          <cell r="D560">
            <v>750</v>
          </cell>
          <cell r="F560" t="str">
            <v>failed</v>
          </cell>
          <cell r="R560" t="str">
            <v>web</v>
          </cell>
        </row>
        <row r="561">
          <cell r="D561">
            <v>240000</v>
          </cell>
          <cell r="F561" t="str">
            <v>failed</v>
          </cell>
          <cell r="R561" t="str">
            <v>web</v>
          </cell>
        </row>
        <row r="562">
          <cell r="D562">
            <v>100000</v>
          </cell>
          <cell r="F562" t="str">
            <v>failed</v>
          </cell>
          <cell r="R562" t="str">
            <v>web</v>
          </cell>
        </row>
        <row r="563">
          <cell r="D563">
            <v>15000</v>
          </cell>
          <cell r="F563" t="str">
            <v>failed</v>
          </cell>
          <cell r="R563" t="str">
            <v>web</v>
          </cell>
        </row>
        <row r="564">
          <cell r="D564">
            <v>50000</v>
          </cell>
          <cell r="F564" t="str">
            <v>failed</v>
          </cell>
          <cell r="R564" t="str">
            <v>web</v>
          </cell>
        </row>
        <row r="565">
          <cell r="D565">
            <v>75000</v>
          </cell>
          <cell r="F565" t="str">
            <v>failed</v>
          </cell>
          <cell r="R565" t="str">
            <v>web</v>
          </cell>
        </row>
        <row r="566">
          <cell r="D566">
            <v>18000</v>
          </cell>
          <cell r="F566" t="str">
            <v>failed</v>
          </cell>
          <cell r="R566" t="str">
            <v>web</v>
          </cell>
        </row>
        <row r="567">
          <cell r="D567">
            <v>25000</v>
          </cell>
          <cell r="F567" t="str">
            <v>failed</v>
          </cell>
          <cell r="R567" t="str">
            <v>web</v>
          </cell>
        </row>
        <row r="568">
          <cell r="D568">
            <v>5000</v>
          </cell>
          <cell r="F568" t="str">
            <v>failed</v>
          </cell>
          <cell r="R568" t="str">
            <v>web</v>
          </cell>
        </row>
        <row r="569">
          <cell r="D569">
            <v>10000</v>
          </cell>
          <cell r="F569" t="str">
            <v>failed</v>
          </cell>
          <cell r="R569" t="str">
            <v>web</v>
          </cell>
        </row>
        <row r="570">
          <cell r="D570">
            <v>24500</v>
          </cell>
          <cell r="F570" t="str">
            <v>failed</v>
          </cell>
          <cell r="R570" t="str">
            <v>web</v>
          </cell>
        </row>
        <row r="571">
          <cell r="D571">
            <v>2500</v>
          </cell>
          <cell r="F571" t="str">
            <v>failed</v>
          </cell>
          <cell r="R571" t="str">
            <v>web</v>
          </cell>
        </row>
        <row r="572">
          <cell r="D572">
            <v>85000</v>
          </cell>
          <cell r="F572" t="str">
            <v>failed</v>
          </cell>
          <cell r="R572" t="str">
            <v>web</v>
          </cell>
        </row>
        <row r="573">
          <cell r="D573">
            <v>25000</v>
          </cell>
          <cell r="F573" t="str">
            <v>failed</v>
          </cell>
          <cell r="R573" t="str">
            <v>web</v>
          </cell>
        </row>
        <row r="574">
          <cell r="D574">
            <v>2500</v>
          </cell>
          <cell r="F574" t="str">
            <v>failed</v>
          </cell>
          <cell r="R574" t="str">
            <v>web</v>
          </cell>
        </row>
        <row r="575">
          <cell r="D575">
            <v>88888</v>
          </cell>
          <cell r="F575" t="str">
            <v>failed</v>
          </cell>
          <cell r="R575" t="str">
            <v>web</v>
          </cell>
        </row>
        <row r="576">
          <cell r="D576">
            <v>11180</v>
          </cell>
          <cell r="F576" t="str">
            <v>failed</v>
          </cell>
          <cell r="R576" t="str">
            <v>web</v>
          </cell>
        </row>
        <row r="577">
          <cell r="D577">
            <v>60000</v>
          </cell>
          <cell r="F577" t="str">
            <v>failed</v>
          </cell>
          <cell r="R577" t="str">
            <v>web</v>
          </cell>
        </row>
        <row r="578">
          <cell r="D578">
            <v>80000</v>
          </cell>
          <cell r="F578" t="str">
            <v>failed</v>
          </cell>
          <cell r="R578" t="str">
            <v>web</v>
          </cell>
        </row>
        <row r="579">
          <cell r="D579">
            <v>5000</v>
          </cell>
          <cell r="F579" t="str">
            <v>failed</v>
          </cell>
          <cell r="R579" t="str">
            <v>web</v>
          </cell>
        </row>
        <row r="580">
          <cell r="D580">
            <v>125000</v>
          </cell>
          <cell r="F580" t="str">
            <v>failed</v>
          </cell>
          <cell r="R580" t="str">
            <v>web</v>
          </cell>
        </row>
        <row r="581">
          <cell r="D581">
            <v>12000</v>
          </cell>
          <cell r="F581" t="str">
            <v>failed</v>
          </cell>
          <cell r="R581" t="str">
            <v>web</v>
          </cell>
        </row>
        <row r="582">
          <cell r="D582">
            <v>3000</v>
          </cell>
          <cell r="F582" t="str">
            <v>failed</v>
          </cell>
          <cell r="R582" t="str">
            <v>web</v>
          </cell>
        </row>
        <row r="583">
          <cell r="D583">
            <v>400</v>
          </cell>
          <cell r="F583" t="str">
            <v>failed</v>
          </cell>
          <cell r="R583" t="str">
            <v>web</v>
          </cell>
        </row>
        <row r="584">
          <cell r="D584">
            <v>100000</v>
          </cell>
          <cell r="F584" t="str">
            <v>failed</v>
          </cell>
          <cell r="R584" t="str">
            <v>web</v>
          </cell>
        </row>
        <row r="585">
          <cell r="D585">
            <v>9000</v>
          </cell>
          <cell r="F585" t="str">
            <v>failed</v>
          </cell>
          <cell r="R585" t="str">
            <v>web</v>
          </cell>
        </row>
        <row r="586">
          <cell r="D586">
            <v>1000</v>
          </cell>
          <cell r="F586" t="str">
            <v>failed</v>
          </cell>
          <cell r="R586" t="str">
            <v>web</v>
          </cell>
        </row>
        <row r="587">
          <cell r="D587">
            <v>9000</v>
          </cell>
          <cell r="F587" t="str">
            <v>failed</v>
          </cell>
          <cell r="R587" t="str">
            <v>web</v>
          </cell>
        </row>
        <row r="588">
          <cell r="D588">
            <v>10000</v>
          </cell>
          <cell r="F588" t="str">
            <v>failed</v>
          </cell>
          <cell r="R588" t="str">
            <v>web</v>
          </cell>
        </row>
        <row r="589">
          <cell r="D589">
            <v>30000</v>
          </cell>
          <cell r="F589" t="str">
            <v>failed</v>
          </cell>
          <cell r="R589" t="str">
            <v>web</v>
          </cell>
        </row>
        <row r="590">
          <cell r="D590">
            <v>9000</v>
          </cell>
          <cell r="F590" t="str">
            <v>failed</v>
          </cell>
          <cell r="R590" t="str">
            <v>web</v>
          </cell>
        </row>
        <row r="591">
          <cell r="D591">
            <v>7500</v>
          </cell>
          <cell r="F591" t="str">
            <v>failed</v>
          </cell>
          <cell r="R591" t="str">
            <v>web</v>
          </cell>
        </row>
        <row r="592">
          <cell r="D592">
            <v>5000</v>
          </cell>
          <cell r="F592" t="str">
            <v>failed</v>
          </cell>
          <cell r="R592" t="str">
            <v>web</v>
          </cell>
        </row>
        <row r="593">
          <cell r="D593">
            <v>100000</v>
          </cell>
          <cell r="F593" t="str">
            <v>failed</v>
          </cell>
          <cell r="R593" t="str">
            <v>web</v>
          </cell>
        </row>
        <row r="594">
          <cell r="D594">
            <v>7500</v>
          </cell>
          <cell r="F594" t="str">
            <v>failed</v>
          </cell>
          <cell r="R594" t="str">
            <v>web</v>
          </cell>
        </row>
        <row r="595">
          <cell r="D595">
            <v>500</v>
          </cell>
          <cell r="F595" t="str">
            <v>failed</v>
          </cell>
          <cell r="R595" t="str">
            <v>web</v>
          </cell>
        </row>
        <row r="596">
          <cell r="D596">
            <v>25000</v>
          </cell>
          <cell r="F596" t="str">
            <v>failed</v>
          </cell>
          <cell r="R596" t="str">
            <v>web</v>
          </cell>
        </row>
        <row r="597">
          <cell r="D597">
            <v>100000</v>
          </cell>
          <cell r="F597" t="str">
            <v>failed</v>
          </cell>
          <cell r="R597" t="str">
            <v>web</v>
          </cell>
        </row>
        <row r="598">
          <cell r="D598">
            <v>20000</v>
          </cell>
          <cell r="F598" t="str">
            <v>failed</v>
          </cell>
          <cell r="R598" t="str">
            <v>web</v>
          </cell>
        </row>
        <row r="599">
          <cell r="D599">
            <v>7500</v>
          </cell>
          <cell r="F599" t="str">
            <v>failed</v>
          </cell>
          <cell r="R599" t="str">
            <v>web</v>
          </cell>
        </row>
        <row r="600">
          <cell r="D600">
            <v>2500</v>
          </cell>
          <cell r="F600" t="str">
            <v>failed</v>
          </cell>
          <cell r="R600" t="str">
            <v>web</v>
          </cell>
        </row>
        <row r="601">
          <cell r="D601">
            <v>50000</v>
          </cell>
          <cell r="F601" t="str">
            <v>failed</v>
          </cell>
          <cell r="R601" t="str">
            <v>web</v>
          </cell>
        </row>
        <row r="602">
          <cell r="D602">
            <v>5000</v>
          </cell>
          <cell r="F602" t="str">
            <v>canceled</v>
          </cell>
          <cell r="R602" t="str">
            <v>web</v>
          </cell>
        </row>
        <row r="603">
          <cell r="D603">
            <v>10000</v>
          </cell>
          <cell r="F603" t="str">
            <v>canceled</v>
          </cell>
          <cell r="R603" t="str">
            <v>web</v>
          </cell>
        </row>
        <row r="604">
          <cell r="D604">
            <v>70000</v>
          </cell>
          <cell r="F604" t="str">
            <v>canceled</v>
          </cell>
          <cell r="R604" t="str">
            <v>web</v>
          </cell>
        </row>
        <row r="605">
          <cell r="D605">
            <v>15000</v>
          </cell>
          <cell r="F605" t="str">
            <v>canceled</v>
          </cell>
          <cell r="R605" t="str">
            <v>web</v>
          </cell>
        </row>
        <row r="606">
          <cell r="D606">
            <v>1500</v>
          </cell>
          <cell r="F606" t="str">
            <v>canceled</v>
          </cell>
          <cell r="R606" t="str">
            <v>web</v>
          </cell>
        </row>
        <row r="607">
          <cell r="D607">
            <v>5000</v>
          </cell>
          <cell r="F607" t="str">
            <v>canceled</v>
          </cell>
          <cell r="R607" t="str">
            <v>web</v>
          </cell>
        </row>
        <row r="608">
          <cell r="D608">
            <v>5000</v>
          </cell>
          <cell r="F608" t="str">
            <v>canceled</v>
          </cell>
          <cell r="R608" t="str">
            <v>web</v>
          </cell>
        </row>
        <row r="609">
          <cell r="D609">
            <v>250</v>
          </cell>
          <cell r="F609" t="str">
            <v>canceled</v>
          </cell>
          <cell r="R609" t="str">
            <v>web</v>
          </cell>
        </row>
        <row r="610">
          <cell r="D610">
            <v>150000</v>
          </cell>
          <cell r="F610" t="str">
            <v>canceled</v>
          </cell>
          <cell r="R610" t="str">
            <v>web</v>
          </cell>
        </row>
        <row r="611">
          <cell r="D611">
            <v>780</v>
          </cell>
          <cell r="F611" t="str">
            <v>canceled</v>
          </cell>
          <cell r="R611" t="str">
            <v>web</v>
          </cell>
        </row>
        <row r="612">
          <cell r="D612">
            <v>13803</v>
          </cell>
          <cell r="F612" t="str">
            <v>canceled</v>
          </cell>
          <cell r="R612" t="str">
            <v>web</v>
          </cell>
        </row>
        <row r="613">
          <cell r="D613">
            <v>80000</v>
          </cell>
          <cell r="F613" t="str">
            <v>canceled</v>
          </cell>
          <cell r="R613" t="str">
            <v>web</v>
          </cell>
        </row>
        <row r="614">
          <cell r="D614">
            <v>10000</v>
          </cell>
          <cell r="F614" t="str">
            <v>canceled</v>
          </cell>
          <cell r="R614" t="str">
            <v>web</v>
          </cell>
        </row>
        <row r="615">
          <cell r="D615">
            <v>60000</v>
          </cell>
          <cell r="F615" t="str">
            <v>canceled</v>
          </cell>
          <cell r="R615" t="str">
            <v>web</v>
          </cell>
        </row>
        <row r="616">
          <cell r="D616">
            <v>10000</v>
          </cell>
          <cell r="F616" t="str">
            <v>canceled</v>
          </cell>
          <cell r="R616" t="str">
            <v>web</v>
          </cell>
        </row>
        <row r="617">
          <cell r="D617">
            <v>515</v>
          </cell>
          <cell r="F617" t="str">
            <v>canceled</v>
          </cell>
          <cell r="R617" t="str">
            <v>web</v>
          </cell>
        </row>
        <row r="618">
          <cell r="D618">
            <v>5000</v>
          </cell>
          <cell r="F618" t="str">
            <v>canceled</v>
          </cell>
          <cell r="R618" t="str">
            <v>web</v>
          </cell>
        </row>
        <row r="619">
          <cell r="D619">
            <v>2000</v>
          </cell>
          <cell r="F619" t="str">
            <v>canceled</v>
          </cell>
          <cell r="R619" t="str">
            <v>web</v>
          </cell>
        </row>
        <row r="620">
          <cell r="D620">
            <v>400</v>
          </cell>
          <cell r="F620" t="str">
            <v>canceled</v>
          </cell>
          <cell r="R620" t="str">
            <v>web</v>
          </cell>
        </row>
        <row r="621">
          <cell r="D621">
            <v>2500000</v>
          </cell>
          <cell r="F621" t="str">
            <v>canceled</v>
          </cell>
          <cell r="R621" t="str">
            <v>web</v>
          </cell>
        </row>
        <row r="622">
          <cell r="D622">
            <v>30000</v>
          </cell>
          <cell r="F622" t="str">
            <v>canceled</v>
          </cell>
          <cell r="R622" t="str">
            <v>web</v>
          </cell>
        </row>
        <row r="623">
          <cell r="D623">
            <v>25000</v>
          </cell>
          <cell r="F623" t="str">
            <v>canceled</v>
          </cell>
          <cell r="R623" t="str">
            <v>web</v>
          </cell>
        </row>
        <row r="624">
          <cell r="D624">
            <v>6000</v>
          </cell>
          <cell r="F624" t="str">
            <v>canceled</v>
          </cell>
          <cell r="R624" t="str">
            <v>web</v>
          </cell>
        </row>
        <row r="625">
          <cell r="D625">
            <v>75000</v>
          </cell>
          <cell r="F625" t="str">
            <v>canceled</v>
          </cell>
          <cell r="R625" t="str">
            <v>web</v>
          </cell>
        </row>
        <row r="626">
          <cell r="D626">
            <v>5000</v>
          </cell>
          <cell r="F626" t="str">
            <v>canceled</v>
          </cell>
          <cell r="R626" t="str">
            <v>web</v>
          </cell>
        </row>
        <row r="627">
          <cell r="D627">
            <v>25000</v>
          </cell>
          <cell r="F627" t="str">
            <v>canceled</v>
          </cell>
          <cell r="R627" t="str">
            <v>web</v>
          </cell>
        </row>
        <row r="628">
          <cell r="D628">
            <v>25000</v>
          </cell>
          <cell r="F628" t="str">
            <v>canceled</v>
          </cell>
          <cell r="R628" t="str">
            <v>web</v>
          </cell>
        </row>
        <row r="629">
          <cell r="D629">
            <v>450000</v>
          </cell>
          <cell r="F629" t="str">
            <v>canceled</v>
          </cell>
          <cell r="R629" t="str">
            <v>web</v>
          </cell>
        </row>
        <row r="630">
          <cell r="D630">
            <v>5000</v>
          </cell>
          <cell r="F630" t="str">
            <v>canceled</v>
          </cell>
          <cell r="R630" t="str">
            <v>web</v>
          </cell>
        </row>
        <row r="631">
          <cell r="D631">
            <v>200000</v>
          </cell>
          <cell r="F631" t="str">
            <v>canceled</v>
          </cell>
          <cell r="R631" t="str">
            <v>web</v>
          </cell>
        </row>
        <row r="632">
          <cell r="D632">
            <v>11999</v>
          </cell>
          <cell r="F632" t="str">
            <v>canceled</v>
          </cell>
          <cell r="R632" t="str">
            <v>web</v>
          </cell>
        </row>
        <row r="633">
          <cell r="D633">
            <v>50000</v>
          </cell>
          <cell r="F633" t="str">
            <v>canceled</v>
          </cell>
          <cell r="R633" t="str">
            <v>web</v>
          </cell>
        </row>
        <row r="634">
          <cell r="D634">
            <v>20000</v>
          </cell>
          <cell r="F634" t="str">
            <v>canceled</v>
          </cell>
          <cell r="R634" t="str">
            <v>web</v>
          </cell>
        </row>
        <row r="635">
          <cell r="D635">
            <v>10000</v>
          </cell>
          <cell r="F635" t="str">
            <v>canceled</v>
          </cell>
          <cell r="R635" t="str">
            <v>web</v>
          </cell>
        </row>
        <row r="636">
          <cell r="D636">
            <v>5000</v>
          </cell>
          <cell r="F636" t="str">
            <v>canceled</v>
          </cell>
          <cell r="R636" t="str">
            <v>web</v>
          </cell>
        </row>
        <row r="637">
          <cell r="D637">
            <v>25000</v>
          </cell>
          <cell r="F637" t="str">
            <v>canceled</v>
          </cell>
          <cell r="R637" t="str">
            <v>web</v>
          </cell>
        </row>
        <row r="638">
          <cell r="D638">
            <v>2000</v>
          </cell>
          <cell r="F638" t="str">
            <v>canceled</v>
          </cell>
          <cell r="R638" t="str">
            <v>web</v>
          </cell>
        </row>
        <row r="639">
          <cell r="D639">
            <v>100000</v>
          </cell>
          <cell r="F639" t="str">
            <v>canceled</v>
          </cell>
          <cell r="R639" t="str">
            <v>web</v>
          </cell>
        </row>
        <row r="640">
          <cell r="D640">
            <v>200000</v>
          </cell>
          <cell r="F640" t="str">
            <v>canceled</v>
          </cell>
          <cell r="R640" t="str">
            <v>web</v>
          </cell>
        </row>
        <row r="641">
          <cell r="D641">
            <v>1000000</v>
          </cell>
          <cell r="F641" t="str">
            <v>canceled</v>
          </cell>
          <cell r="R641" t="str">
            <v>web</v>
          </cell>
        </row>
        <row r="642">
          <cell r="D642">
            <v>70</v>
          </cell>
          <cell r="F642" t="str">
            <v>successful</v>
          </cell>
          <cell r="R642" t="str">
            <v>wearables</v>
          </cell>
        </row>
        <row r="643">
          <cell r="D643">
            <v>40000</v>
          </cell>
          <cell r="F643" t="str">
            <v>successful</v>
          </cell>
          <cell r="R643" t="str">
            <v>wearables</v>
          </cell>
        </row>
        <row r="644">
          <cell r="D644">
            <v>20000</v>
          </cell>
          <cell r="F644" t="str">
            <v>successful</v>
          </cell>
          <cell r="R644" t="str">
            <v>wearables</v>
          </cell>
        </row>
        <row r="645">
          <cell r="D645">
            <v>25000</v>
          </cell>
          <cell r="F645" t="str">
            <v>successful</v>
          </cell>
          <cell r="R645" t="str">
            <v>wearables</v>
          </cell>
        </row>
        <row r="646">
          <cell r="D646">
            <v>25000</v>
          </cell>
          <cell r="F646" t="str">
            <v>successful</v>
          </cell>
          <cell r="R646" t="str">
            <v>wearables</v>
          </cell>
        </row>
        <row r="647">
          <cell r="D647">
            <v>2000</v>
          </cell>
          <cell r="F647" t="str">
            <v>successful</v>
          </cell>
          <cell r="R647" t="str">
            <v>wearables</v>
          </cell>
        </row>
        <row r="648">
          <cell r="D648">
            <v>800</v>
          </cell>
          <cell r="F648" t="str">
            <v>successful</v>
          </cell>
          <cell r="R648" t="str">
            <v>wearables</v>
          </cell>
        </row>
        <row r="649">
          <cell r="D649">
            <v>2000</v>
          </cell>
          <cell r="F649" t="str">
            <v>successful</v>
          </cell>
          <cell r="R649" t="str">
            <v>wearables</v>
          </cell>
        </row>
        <row r="650">
          <cell r="D650">
            <v>35000</v>
          </cell>
          <cell r="F650" t="str">
            <v>successful</v>
          </cell>
          <cell r="R650" t="str">
            <v>wearables</v>
          </cell>
        </row>
        <row r="651">
          <cell r="D651">
            <v>2500</v>
          </cell>
          <cell r="F651" t="str">
            <v>successful</v>
          </cell>
          <cell r="R651" t="str">
            <v>wearables</v>
          </cell>
        </row>
        <row r="652">
          <cell r="D652">
            <v>1500</v>
          </cell>
          <cell r="F652" t="str">
            <v>successful</v>
          </cell>
          <cell r="R652" t="str">
            <v>wearables</v>
          </cell>
        </row>
        <row r="653">
          <cell r="D653">
            <v>25000</v>
          </cell>
          <cell r="F653" t="str">
            <v>successful</v>
          </cell>
          <cell r="R653" t="str">
            <v>wearables</v>
          </cell>
        </row>
        <row r="654">
          <cell r="D654">
            <v>3000</v>
          </cell>
          <cell r="F654" t="str">
            <v>successful</v>
          </cell>
          <cell r="R654" t="str">
            <v>wearables</v>
          </cell>
        </row>
        <row r="655">
          <cell r="D655">
            <v>75000</v>
          </cell>
          <cell r="F655" t="str">
            <v>successful</v>
          </cell>
          <cell r="R655" t="str">
            <v>wearables</v>
          </cell>
        </row>
        <row r="656">
          <cell r="D656">
            <v>12000</v>
          </cell>
          <cell r="F656" t="str">
            <v>successful</v>
          </cell>
          <cell r="R656" t="str">
            <v>wearables</v>
          </cell>
        </row>
        <row r="657">
          <cell r="D657">
            <v>8000</v>
          </cell>
          <cell r="F657" t="str">
            <v>successful</v>
          </cell>
          <cell r="R657" t="str">
            <v>wearables</v>
          </cell>
        </row>
        <row r="658">
          <cell r="D658">
            <v>5000</v>
          </cell>
          <cell r="F658" t="str">
            <v>successful</v>
          </cell>
          <cell r="R658" t="str">
            <v>wearables</v>
          </cell>
        </row>
        <row r="659">
          <cell r="D659">
            <v>15000</v>
          </cell>
          <cell r="F659" t="str">
            <v>successful</v>
          </cell>
          <cell r="R659" t="str">
            <v>wearables</v>
          </cell>
        </row>
        <row r="660">
          <cell r="D660">
            <v>28888</v>
          </cell>
          <cell r="F660" t="str">
            <v>successful</v>
          </cell>
          <cell r="R660" t="str">
            <v>wearables</v>
          </cell>
        </row>
        <row r="661">
          <cell r="D661">
            <v>3000</v>
          </cell>
          <cell r="F661" t="str">
            <v>successful</v>
          </cell>
          <cell r="R661" t="str">
            <v>wearables</v>
          </cell>
        </row>
        <row r="662">
          <cell r="D662">
            <v>50000</v>
          </cell>
          <cell r="F662" t="str">
            <v>failed</v>
          </cell>
          <cell r="R662" t="str">
            <v>wearables</v>
          </cell>
        </row>
        <row r="663">
          <cell r="D663">
            <v>10000</v>
          </cell>
          <cell r="F663" t="str">
            <v>failed</v>
          </cell>
          <cell r="R663" t="str">
            <v>wearables</v>
          </cell>
        </row>
        <row r="664">
          <cell r="D664">
            <v>39000</v>
          </cell>
          <cell r="F664" t="str">
            <v>failed</v>
          </cell>
          <cell r="R664" t="str">
            <v>wearables</v>
          </cell>
        </row>
        <row r="665">
          <cell r="D665">
            <v>200000</v>
          </cell>
          <cell r="F665" t="str">
            <v>failed</v>
          </cell>
          <cell r="R665" t="str">
            <v>wearables</v>
          </cell>
        </row>
        <row r="666">
          <cell r="D666">
            <v>12000</v>
          </cell>
          <cell r="F666" t="str">
            <v>failed</v>
          </cell>
          <cell r="R666" t="str">
            <v>wearables</v>
          </cell>
        </row>
        <row r="667">
          <cell r="D667">
            <v>10000</v>
          </cell>
          <cell r="F667" t="str">
            <v>failed</v>
          </cell>
          <cell r="R667" t="str">
            <v>wearables</v>
          </cell>
        </row>
        <row r="668">
          <cell r="D668">
            <v>200000</v>
          </cell>
          <cell r="F668" t="str">
            <v>failed</v>
          </cell>
          <cell r="R668" t="str">
            <v>wearables</v>
          </cell>
        </row>
        <row r="669">
          <cell r="D669">
            <v>50000</v>
          </cell>
          <cell r="F669" t="str">
            <v>failed</v>
          </cell>
          <cell r="R669" t="str">
            <v>wearables</v>
          </cell>
        </row>
        <row r="670">
          <cell r="D670">
            <v>15000</v>
          </cell>
          <cell r="F670" t="str">
            <v>failed</v>
          </cell>
          <cell r="R670" t="str">
            <v>wearables</v>
          </cell>
        </row>
        <row r="671">
          <cell r="D671">
            <v>200000</v>
          </cell>
          <cell r="F671" t="str">
            <v>failed</v>
          </cell>
          <cell r="R671" t="str">
            <v>wearables</v>
          </cell>
        </row>
        <row r="672">
          <cell r="D672">
            <v>90000</v>
          </cell>
          <cell r="F672" t="str">
            <v>failed</v>
          </cell>
          <cell r="R672" t="str">
            <v>wearables</v>
          </cell>
        </row>
        <row r="673">
          <cell r="D673">
            <v>30000</v>
          </cell>
          <cell r="F673" t="str">
            <v>failed</v>
          </cell>
          <cell r="R673" t="str">
            <v>wearables</v>
          </cell>
        </row>
        <row r="674">
          <cell r="D674">
            <v>50000</v>
          </cell>
          <cell r="F674" t="str">
            <v>failed</v>
          </cell>
          <cell r="R674" t="str">
            <v>wearables</v>
          </cell>
        </row>
        <row r="675">
          <cell r="D675">
            <v>100000</v>
          </cell>
          <cell r="F675" t="str">
            <v>failed</v>
          </cell>
          <cell r="R675" t="str">
            <v>wearables</v>
          </cell>
        </row>
        <row r="676">
          <cell r="D676">
            <v>50000</v>
          </cell>
          <cell r="F676" t="str">
            <v>failed</v>
          </cell>
          <cell r="R676" t="str">
            <v>wearables</v>
          </cell>
        </row>
        <row r="677">
          <cell r="D677">
            <v>6000</v>
          </cell>
          <cell r="F677" t="str">
            <v>failed</v>
          </cell>
          <cell r="R677" t="str">
            <v>wearables</v>
          </cell>
        </row>
        <row r="678">
          <cell r="D678">
            <v>100000</v>
          </cell>
          <cell r="F678" t="str">
            <v>failed</v>
          </cell>
          <cell r="R678" t="str">
            <v>wearables</v>
          </cell>
        </row>
        <row r="679">
          <cell r="D679">
            <v>50000</v>
          </cell>
          <cell r="F679" t="str">
            <v>failed</v>
          </cell>
          <cell r="R679" t="str">
            <v>wearables</v>
          </cell>
        </row>
        <row r="680">
          <cell r="D680">
            <v>29000</v>
          </cell>
          <cell r="F680" t="str">
            <v>failed</v>
          </cell>
          <cell r="R680" t="str">
            <v>wearables</v>
          </cell>
        </row>
        <row r="681">
          <cell r="D681">
            <v>57000</v>
          </cell>
          <cell r="F681" t="str">
            <v>failed</v>
          </cell>
          <cell r="R681" t="str">
            <v>wearables</v>
          </cell>
        </row>
        <row r="682">
          <cell r="D682">
            <v>75000</v>
          </cell>
          <cell r="F682" t="str">
            <v>failed</v>
          </cell>
          <cell r="R682" t="str">
            <v>wearables</v>
          </cell>
        </row>
        <row r="683">
          <cell r="D683">
            <v>2500</v>
          </cell>
          <cell r="F683" t="str">
            <v>failed</v>
          </cell>
          <cell r="R683" t="str">
            <v>wearables</v>
          </cell>
        </row>
        <row r="684">
          <cell r="D684">
            <v>50000</v>
          </cell>
          <cell r="F684" t="str">
            <v>failed</v>
          </cell>
          <cell r="R684" t="str">
            <v>wearables</v>
          </cell>
        </row>
        <row r="685">
          <cell r="D685">
            <v>35000</v>
          </cell>
          <cell r="F685" t="str">
            <v>failed</v>
          </cell>
          <cell r="R685" t="str">
            <v>wearables</v>
          </cell>
        </row>
        <row r="686">
          <cell r="D686">
            <v>320000</v>
          </cell>
          <cell r="F686" t="str">
            <v>failed</v>
          </cell>
          <cell r="R686" t="str">
            <v>wearables</v>
          </cell>
        </row>
        <row r="687">
          <cell r="D687">
            <v>2000</v>
          </cell>
          <cell r="F687" t="str">
            <v>failed</v>
          </cell>
          <cell r="R687" t="str">
            <v>wearables</v>
          </cell>
        </row>
        <row r="688">
          <cell r="D688">
            <v>500000</v>
          </cell>
          <cell r="F688" t="str">
            <v>failed</v>
          </cell>
          <cell r="R688" t="str">
            <v>wearables</v>
          </cell>
        </row>
        <row r="689">
          <cell r="D689">
            <v>100000</v>
          </cell>
          <cell r="F689" t="str">
            <v>failed</v>
          </cell>
          <cell r="R689" t="str">
            <v>wearables</v>
          </cell>
        </row>
        <row r="690">
          <cell r="D690">
            <v>20000</v>
          </cell>
          <cell r="F690" t="str">
            <v>failed</v>
          </cell>
          <cell r="R690" t="str">
            <v>wearables</v>
          </cell>
        </row>
        <row r="691">
          <cell r="D691">
            <v>200000</v>
          </cell>
          <cell r="F691" t="str">
            <v>failed</v>
          </cell>
          <cell r="R691" t="str">
            <v>wearables</v>
          </cell>
        </row>
        <row r="692">
          <cell r="D692">
            <v>20000</v>
          </cell>
          <cell r="F692" t="str">
            <v>failed</v>
          </cell>
          <cell r="R692" t="str">
            <v>wearables</v>
          </cell>
        </row>
        <row r="693">
          <cell r="D693">
            <v>50000</v>
          </cell>
          <cell r="F693" t="str">
            <v>failed</v>
          </cell>
          <cell r="R693" t="str">
            <v>wearables</v>
          </cell>
        </row>
        <row r="694">
          <cell r="D694">
            <v>20000</v>
          </cell>
          <cell r="F694" t="str">
            <v>failed</v>
          </cell>
          <cell r="R694" t="str">
            <v>wearables</v>
          </cell>
        </row>
        <row r="695">
          <cell r="D695">
            <v>100000</v>
          </cell>
          <cell r="F695" t="str">
            <v>failed</v>
          </cell>
          <cell r="R695" t="str">
            <v>wearables</v>
          </cell>
        </row>
        <row r="696">
          <cell r="D696">
            <v>150000</v>
          </cell>
          <cell r="F696" t="str">
            <v>failed</v>
          </cell>
          <cell r="R696" t="str">
            <v>wearables</v>
          </cell>
        </row>
        <row r="697">
          <cell r="D697">
            <v>60000</v>
          </cell>
          <cell r="F697" t="str">
            <v>failed</v>
          </cell>
          <cell r="R697" t="str">
            <v>wearables</v>
          </cell>
        </row>
        <row r="698">
          <cell r="D698">
            <v>175000</v>
          </cell>
          <cell r="F698" t="str">
            <v>failed</v>
          </cell>
          <cell r="R698" t="str">
            <v>wearables</v>
          </cell>
        </row>
        <row r="699">
          <cell r="D699">
            <v>5000</v>
          </cell>
          <cell r="F699" t="str">
            <v>failed</v>
          </cell>
          <cell r="R699" t="str">
            <v>wearables</v>
          </cell>
        </row>
        <row r="700">
          <cell r="D700">
            <v>100000</v>
          </cell>
          <cell r="F700" t="str">
            <v>failed</v>
          </cell>
          <cell r="R700" t="str">
            <v>wearables</v>
          </cell>
        </row>
        <row r="701">
          <cell r="D701">
            <v>130000</v>
          </cell>
          <cell r="F701" t="str">
            <v>failed</v>
          </cell>
          <cell r="R701" t="str">
            <v>wearables</v>
          </cell>
        </row>
        <row r="702">
          <cell r="D702">
            <v>15000</v>
          </cell>
          <cell r="F702" t="str">
            <v>failed</v>
          </cell>
          <cell r="R702" t="str">
            <v>wearables</v>
          </cell>
        </row>
        <row r="703">
          <cell r="D703">
            <v>23000</v>
          </cell>
          <cell r="F703" t="str">
            <v>failed</v>
          </cell>
          <cell r="R703" t="str">
            <v>wearables</v>
          </cell>
        </row>
        <row r="704">
          <cell r="D704">
            <v>15000</v>
          </cell>
          <cell r="F704" t="str">
            <v>failed</v>
          </cell>
          <cell r="R704" t="str">
            <v>wearables</v>
          </cell>
        </row>
        <row r="705">
          <cell r="D705">
            <v>15000</v>
          </cell>
          <cell r="F705" t="str">
            <v>failed</v>
          </cell>
          <cell r="R705" t="str">
            <v>wearables</v>
          </cell>
        </row>
        <row r="706">
          <cell r="D706">
            <v>55000</v>
          </cell>
          <cell r="F706" t="str">
            <v>failed</v>
          </cell>
          <cell r="R706" t="str">
            <v>wearables</v>
          </cell>
        </row>
        <row r="707">
          <cell r="D707">
            <v>100000</v>
          </cell>
          <cell r="F707" t="str">
            <v>failed</v>
          </cell>
          <cell r="R707" t="str">
            <v>wearables</v>
          </cell>
        </row>
        <row r="708">
          <cell r="D708">
            <v>100000</v>
          </cell>
          <cell r="F708" t="str">
            <v>failed</v>
          </cell>
          <cell r="R708" t="str">
            <v>wearables</v>
          </cell>
        </row>
        <row r="709">
          <cell r="D709">
            <v>68000</v>
          </cell>
          <cell r="F709" t="str">
            <v>failed</v>
          </cell>
          <cell r="R709" t="str">
            <v>wearables</v>
          </cell>
        </row>
        <row r="710">
          <cell r="D710">
            <v>40000</v>
          </cell>
          <cell r="F710" t="str">
            <v>failed</v>
          </cell>
          <cell r="R710" t="str">
            <v>wearables</v>
          </cell>
        </row>
        <row r="711">
          <cell r="D711">
            <v>15000</v>
          </cell>
          <cell r="F711" t="str">
            <v>failed</v>
          </cell>
          <cell r="R711" t="str">
            <v>wearables</v>
          </cell>
        </row>
        <row r="712">
          <cell r="D712">
            <v>1200</v>
          </cell>
          <cell r="F712" t="str">
            <v>failed</v>
          </cell>
          <cell r="R712" t="str">
            <v>wearables</v>
          </cell>
        </row>
        <row r="713">
          <cell r="D713">
            <v>100000</v>
          </cell>
          <cell r="F713" t="str">
            <v>failed</v>
          </cell>
          <cell r="R713" t="str">
            <v>wearables</v>
          </cell>
        </row>
        <row r="714">
          <cell r="D714">
            <v>48500</v>
          </cell>
          <cell r="F714" t="str">
            <v>failed</v>
          </cell>
          <cell r="R714" t="str">
            <v>wearables</v>
          </cell>
        </row>
        <row r="715">
          <cell r="D715">
            <v>25000</v>
          </cell>
          <cell r="F715" t="str">
            <v>failed</v>
          </cell>
          <cell r="R715" t="str">
            <v>wearables</v>
          </cell>
        </row>
        <row r="716">
          <cell r="D716">
            <v>15000</v>
          </cell>
          <cell r="F716" t="str">
            <v>failed</v>
          </cell>
          <cell r="R716" t="str">
            <v>wearables</v>
          </cell>
        </row>
        <row r="717">
          <cell r="D717">
            <v>27500</v>
          </cell>
          <cell r="F717" t="str">
            <v>failed</v>
          </cell>
          <cell r="R717" t="str">
            <v>wearables</v>
          </cell>
        </row>
        <row r="718">
          <cell r="D718">
            <v>7000</v>
          </cell>
          <cell r="F718" t="str">
            <v>failed</v>
          </cell>
          <cell r="R718" t="str">
            <v>wearables</v>
          </cell>
        </row>
        <row r="719">
          <cell r="D719">
            <v>100000</v>
          </cell>
          <cell r="F719" t="str">
            <v>failed</v>
          </cell>
          <cell r="R719" t="str">
            <v>wearables</v>
          </cell>
        </row>
        <row r="720">
          <cell r="D720">
            <v>12000</v>
          </cell>
          <cell r="F720" t="str">
            <v>failed</v>
          </cell>
          <cell r="R720" t="str">
            <v>wearables</v>
          </cell>
        </row>
        <row r="721">
          <cell r="D721">
            <v>15000</v>
          </cell>
          <cell r="F721" t="str">
            <v>failed</v>
          </cell>
          <cell r="R721" t="str">
            <v>wearables</v>
          </cell>
        </row>
        <row r="722">
          <cell r="D722">
            <v>1900</v>
          </cell>
          <cell r="F722" t="str">
            <v>successful</v>
          </cell>
          <cell r="R722" t="str">
            <v>nonfiction</v>
          </cell>
        </row>
        <row r="723">
          <cell r="D723">
            <v>8200</v>
          </cell>
          <cell r="F723" t="str">
            <v>successful</v>
          </cell>
          <cell r="R723" t="str">
            <v>nonfiction</v>
          </cell>
        </row>
        <row r="724">
          <cell r="D724">
            <v>25000</v>
          </cell>
          <cell r="F724" t="str">
            <v>successful</v>
          </cell>
          <cell r="R724" t="str">
            <v>nonfiction</v>
          </cell>
        </row>
        <row r="725">
          <cell r="D725">
            <v>5000</v>
          </cell>
          <cell r="F725" t="str">
            <v>successful</v>
          </cell>
          <cell r="R725" t="str">
            <v>nonfiction</v>
          </cell>
        </row>
        <row r="726">
          <cell r="D726">
            <v>7000</v>
          </cell>
          <cell r="F726" t="str">
            <v>successful</v>
          </cell>
          <cell r="R726" t="str">
            <v>nonfiction</v>
          </cell>
        </row>
        <row r="727">
          <cell r="D727">
            <v>20000</v>
          </cell>
          <cell r="F727" t="str">
            <v>successful</v>
          </cell>
          <cell r="R727" t="str">
            <v>nonfiction</v>
          </cell>
        </row>
        <row r="728">
          <cell r="D728">
            <v>2500</v>
          </cell>
          <cell r="F728" t="str">
            <v>successful</v>
          </cell>
          <cell r="R728" t="str">
            <v>nonfiction</v>
          </cell>
        </row>
        <row r="729">
          <cell r="D729">
            <v>3500</v>
          </cell>
          <cell r="F729" t="str">
            <v>successful</v>
          </cell>
          <cell r="R729" t="str">
            <v>nonfiction</v>
          </cell>
        </row>
        <row r="730">
          <cell r="D730">
            <v>7500</v>
          </cell>
          <cell r="F730" t="str">
            <v>successful</v>
          </cell>
          <cell r="R730" t="str">
            <v>nonfiction</v>
          </cell>
        </row>
        <row r="731">
          <cell r="D731">
            <v>4000</v>
          </cell>
          <cell r="F731" t="str">
            <v>successful</v>
          </cell>
          <cell r="R731" t="str">
            <v>nonfiction</v>
          </cell>
        </row>
        <row r="732">
          <cell r="D732">
            <v>20000</v>
          </cell>
          <cell r="F732" t="str">
            <v>successful</v>
          </cell>
          <cell r="R732" t="str">
            <v>nonfiction</v>
          </cell>
        </row>
        <row r="733">
          <cell r="D733">
            <v>5000</v>
          </cell>
          <cell r="F733" t="str">
            <v>successful</v>
          </cell>
          <cell r="R733" t="str">
            <v>nonfiction</v>
          </cell>
        </row>
        <row r="734">
          <cell r="D734">
            <v>40</v>
          </cell>
          <cell r="F734" t="str">
            <v>successful</v>
          </cell>
          <cell r="R734" t="str">
            <v>nonfiction</v>
          </cell>
        </row>
        <row r="735">
          <cell r="D735">
            <v>2500</v>
          </cell>
          <cell r="F735" t="str">
            <v>successful</v>
          </cell>
          <cell r="R735" t="str">
            <v>nonfiction</v>
          </cell>
        </row>
        <row r="736">
          <cell r="D736">
            <v>8500</v>
          </cell>
          <cell r="F736" t="str">
            <v>successful</v>
          </cell>
          <cell r="R736" t="str">
            <v>nonfiction</v>
          </cell>
        </row>
        <row r="737">
          <cell r="D737">
            <v>47000</v>
          </cell>
          <cell r="F737" t="str">
            <v>successful</v>
          </cell>
          <cell r="R737" t="str">
            <v>nonfiction</v>
          </cell>
        </row>
        <row r="738">
          <cell r="D738">
            <v>3600</v>
          </cell>
          <cell r="F738" t="str">
            <v>successful</v>
          </cell>
          <cell r="R738" t="str">
            <v>nonfiction</v>
          </cell>
        </row>
        <row r="739">
          <cell r="D739">
            <v>5000</v>
          </cell>
          <cell r="F739" t="str">
            <v>successful</v>
          </cell>
          <cell r="R739" t="str">
            <v>nonfiction</v>
          </cell>
        </row>
        <row r="740">
          <cell r="D740">
            <v>1500</v>
          </cell>
          <cell r="F740" t="str">
            <v>successful</v>
          </cell>
          <cell r="R740" t="str">
            <v>nonfiction</v>
          </cell>
        </row>
        <row r="741">
          <cell r="D741">
            <v>6000</v>
          </cell>
          <cell r="F741" t="str">
            <v>successful</v>
          </cell>
          <cell r="R741" t="str">
            <v>nonfiction</v>
          </cell>
        </row>
        <row r="742">
          <cell r="D742">
            <v>3000</v>
          </cell>
          <cell r="F742" t="str">
            <v>successful</v>
          </cell>
          <cell r="R742" t="str">
            <v>nonfiction</v>
          </cell>
        </row>
        <row r="743">
          <cell r="D743">
            <v>13000</v>
          </cell>
          <cell r="F743" t="str">
            <v>successful</v>
          </cell>
          <cell r="R743" t="str">
            <v>nonfiction</v>
          </cell>
        </row>
        <row r="744">
          <cell r="D744">
            <v>1400</v>
          </cell>
          <cell r="F744" t="str">
            <v>successful</v>
          </cell>
          <cell r="R744" t="str">
            <v>nonfiction</v>
          </cell>
        </row>
        <row r="745">
          <cell r="D745">
            <v>550</v>
          </cell>
          <cell r="F745" t="str">
            <v>successful</v>
          </cell>
          <cell r="R745" t="str">
            <v>nonfiction</v>
          </cell>
        </row>
        <row r="746">
          <cell r="D746">
            <v>5000</v>
          </cell>
          <cell r="F746" t="str">
            <v>successful</v>
          </cell>
          <cell r="R746" t="str">
            <v>nonfiction</v>
          </cell>
        </row>
        <row r="747">
          <cell r="D747">
            <v>2220</v>
          </cell>
          <cell r="F747" t="str">
            <v>successful</v>
          </cell>
          <cell r="R747" t="str">
            <v>nonfiction</v>
          </cell>
        </row>
        <row r="748">
          <cell r="D748">
            <v>2987</v>
          </cell>
          <cell r="F748" t="str">
            <v>successful</v>
          </cell>
          <cell r="R748" t="str">
            <v>nonfiction</v>
          </cell>
        </row>
        <row r="749">
          <cell r="D749">
            <v>7000</v>
          </cell>
          <cell r="F749" t="str">
            <v>successful</v>
          </cell>
          <cell r="R749" t="str">
            <v>nonfiction</v>
          </cell>
        </row>
        <row r="750">
          <cell r="D750">
            <v>2000</v>
          </cell>
          <cell r="F750" t="str">
            <v>successful</v>
          </cell>
          <cell r="R750" t="str">
            <v>nonfiction</v>
          </cell>
        </row>
        <row r="751">
          <cell r="D751">
            <v>10000</v>
          </cell>
          <cell r="F751" t="str">
            <v>successful</v>
          </cell>
          <cell r="R751" t="str">
            <v>nonfiction</v>
          </cell>
        </row>
        <row r="752">
          <cell r="D752">
            <v>4444</v>
          </cell>
          <cell r="F752" t="str">
            <v>successful</v>
          </cell>
          <cell r="R752" t="str">
            <v>nonfiction</v>
          </cell>
        </row>
        <row r="753">
          <cell r="D753">
            <v>3000</v>
          </cell>
          <cell r="F753" t="str">
            <v>successful</v>
          </cell>
          <cell r="R753" t="str">
            <v>nonfiction</v>
          </cell>
        </row>
        <row r="754">
          <cell r="D754">
            <v>5000</v>
          </cell>
          <cell r="F754" t="str">
            <v>successful</v>
          </cell>
          <cell r="R754" t="str">
            <v>nonfiction</v>
          </cell>
        </row>
        <row r="755">
          <cell r="D755">
            <v>10000</v>
          </cell>
          <cell r="F755" t="str">
            <v>successful</v>
          </cell>
          <cell r="R755" t="str">
            <v>nonfiction</v>
          </cell>
        </row>
        <row r="756">
          <cell r="D756">
            <v>2000</v>
          </cell>
          <cell r="F756" t="str">
            <v>successful</v>
          </cell>
          <cell r="R756" t="str">
            <v>nonfiction</v>
          </cell>
        </row>
        <row r="757">
          <cell r="D757">
            <v>2500</v>
          </cell>
          <cell r="F757" t="str">
            <v>successful</v>
          </cell>
          <cell r="R757" t="str">
            <v>nonfiction</v>
          </cell>
        </row>
        <row r="758">
          <cell r="D758">
            <v>700</v>
          </cell>
          <cell r="F758" t="str">
            <v>successful</v>
          </cell>
          <cell r="R758" t="str">
            <v>nonfiction</v>
          </cell>
        </row>
        <row r="759">
          <cell r="D759">
            <v>250</v>
          </cell>
          <cell r="F759" t="str">
            <v>successful</v>
          </cell>
          <cell r="R759" t="str">
            <v>nonfiction</v>
          </cell>
        </row>
        <row r="760">
          <cell r="D760">
            <v>2500</v>
          </cell>
          <cell r="F760" t="str">
            <v>successful</v>
          </cell>
          <cell r="R760" t="str">
            <v>nonfiction</v>
          </cell>
        </row>
        <row r="761">
          <cell r="D761">
            <v>5000</v>
          </cell>
          <cell r="F761" t="str">
            <v>successful</v>
          </cell>
          <cell r="R761" t="str">
            <v>nonfiction</v>
          </cell>
        </row>
        <row r="762">
          <cell r="D762">
            <v>2200</v>
          </cell>
          <cell r="F762" t="str">
            <v>failed</v>
          </cell>
          <cell r="R762" t="str">
            <v>fiction</v>
          </cell>
        </row>
        <row r="763">
          <cell r="D763">
            <v>5000</v>
          </cell>
          <cell r="F763" t="str">
            <v>failed</v>
          </cell>
          <cell r="R763" t="str">
            <v>fiction</v>
          </cell>
        </row>
        <row r="764">
          <cell r="D764">
            <v>3500</v>
          </cell>
          <cell r="F764" t="str">
            <v>failed</v>
          </cell>
          <cell r="R764" t="str">
            <v>fiction</v>
          </cell>
        </row>
        <row r="765">
          <cell r="D765">
            <v>4290</v>
          </cell>
          <cell r="F765" t="str">
            <v>failed</v>
          </cell>
          <cell r="R765" t="str">
            <v>fiction</v>
          </cell>
        </row>
        <row r="766">
          <cell r="D766">
            <v>5000</v>
          </cell>
          <cell r="F766" t="str">
            <v>failed</v>
          </cell>
          <cell r="R766" t="str">
            <v>fiction</v>
          </cell>
        </row>
        <row r="767">
          <cell r="D767">
            <v>7000</v>
          </cell>
          <cell r="F767" t="str">
            <v>failed</v>
          </cell>
          <cell r="R767" t="str">
            <v>fiction</v>
          </cell>
        </row>
        <row r="768">
          <cell r="D768">
            <v>4000</v>
          </cell>
          <cell r="F768" t="str">
            <v>failed</v>
          </cell>
          <cell r="R768" t="str">
            <v>fiction</v>
          </cell>
        </row>
        <row r="769">
          <cell r="D769">
            <v>5000</v>
          </cell>
          <cell r="F769" t="str">
            <v>failed</v>
          </cell>
          <cell r="R769" t="str">
            <v>fiction</v>
          </cell>
        </row>
        <row r="770">
          <cell r="D770">
            <v>2500</v>
          </cell>
          <cell r="F770" t="str">
            <v>failed</v>
          </cell>
          <cell r="R770" t="str">
            <v>fiction</v>
          </cell>
        </row>
        <row r="771">
          <cell r="D771">
            <v>4000</v>
          </cell>
          <cell r="F771" t="str">
            <v>failed</v>
          </cell>
          <cell r="R771" t="str">
            <v>fiction</v>
          </cell>
        </row>
        <row r="772">
          <cell r="D772">
            <v>17500</v>
          </cell>
          <cell r="F772" t="str">
            <v>failed</v>
          </cell>
          <cell r="R772" t="str">
            <v>fiction</v>
          </cell>
        </row>
        <row r="773">
          <cell r="D773">
            <v>38000</v>
          </cell>
          <cell r="F773" t="str">
            <v>failed</v>
          </cell>
          <cell r="R773" t="str">
            <v>fiction</v>
          </cell>
        </row>
        <row r="774">
          <cell r="D774">
            <v>1500</v>
          </cell>
          <cell r="F774" t="str">
            <v>failed</v>
          </cell>
          <cell r="R774" t="str">
            <v>fiction</v>
          </cell>
        </row>
        <row r="775">
          <cell r="D775">
            <v>3759</v>
          </cell>
          <cell r="F775" t="str">
            <v>failed</v>
          </cell>
          <cell r="R775" t="str">
            <v>fiction</v>
          </cell>
        </row>
        <row r="776">
          <cell r="D776">
            <v>500</v>
          </cell>
          <cell r="F776" t="str">
            <v>failed</v>
          </cell>
          <cell r="R776" t="str">
            <v>fiction</v>
          </cell>
        </row>
        <row r="777">
          <cell r="D777">
            <v>10000</v>
          </cell>
          <cell r="F777" t="str">
            <v>failed</v>
          </cell>
          <cell r="R777" t="str">
            <v>fiction</v>
          </cell>
        </row>
        <row r="778">
          <cell r="D778">
            <v>7000</v>
          </cell>
          <cell r="F778" t="str">
            <v>failed</v>
          </cell>
          <cell r="R778" t="str">
            <v>fiction</v>
          </cell>
        </row>
        <row r="779">
          <cell r="D779">
            <v>3000</v>
          </cell>
          <cell r="F779" t="str">
            <v>failed</v>
          </cell>
          <cell r="R779" t="str">
            <v>fiction</v>
          </cell>
        </row>
        <row r="780">
          <cell r="D780">
            <v>500</v>
          </cell>
          <cell r="F780" t="str">
            <v>failed</v>
          </cell>
          <cell r="R780" t="str">
            <v>fiction</v>
          </cell>
        </row>
        <row r="781">
          <cell r="D781">
            <v>15000</v>
          </cell>
          <cell r="F781" t="str">
            <v>failed</v>
          </cell>
          <cell r="R781" t="str">
            <v>fiction</v>
          </cell>
        </row>
        <row r="782">
          <cell r="D782">
            <v>1000</v>
          </cell>
          <cell r="F782" t="str">
            <v>successful</v>
          </cell>
          <cell r="R782" t="str">
            <v>rock</v>
          </cell>
        </row>
        <row r="783">
          <cell r="D783">
            <v>800</v>
          </cell>
          <cell r="F783" t="str">
            <v>successful</v>
          </cell>
          <cell r="R783" t="str">
            <v>rock</v>
          </cell>
        </row>
        <row r="784">
          <cell r="D784">
            <v>700</v>
          </cell>
          <cell r="F784" t="str">
            <v>successful</v>
          </cell>
          <cell r="R784" t="str">
            <v>rock</v>
          </cell>
        </row>
        <row r="785">
          <cell r="D785">
            <v>1500</v>
          </cell>
          <cell r="F785" t="str">
            <v>successful</v>
          </cell>
          <cell r="R785" t="str">
            <v>rock</v>
          </cell>
        </row>
        <row r="786">
          <cell r="D786">
            <v>1000</v>
          </cell>
          <cell r="F786" t="str">
            <v>successful</v>
          </cell>
          <cell r="R786" t="str">
            <v>rock</v>
          </cell>
        </row>
        <row r="787">
          <cell r="D787">
            <v>500</v>
          </cell>
          <cell r="F787" t="str">
            <v>successful</v>
          </cell>
          <cell r="R787" t="str">
            <v>rock</v>
          </cell>
        </row>
        <row r="788">
          <cell r="D788">
            <v>5000</v>
          </cell>
          <cell r="F788" t="str">
            <v>successful</v>
          </cell>
          <cell r="R788" t="str">
            <v>rock</v>
          </cell>
        </row>
        <row r="789">
          <cell r="D789">
            <v>1200</v>
          </cell>
          <cell r="F789" t="str">
            <v>successful</v>
          </cell>
          <cell r="R789" t="str">
            <v>rock</v>
          </cell>
        </row>
        <row r="790">
          <cell r="D790">
            <v>1000</v>
          </cell>
          <cell r="F790" t="str">
            <v>successful</v>
          </cell>
          <cell r="R790" t="str">
            <v>rock</v>
          </cell>
        </row>
        <row r="791">
          <cell r="D791">
            <v>1700</v>
          </cell>
          <cell r="F791" t="str">
            <v>successful</v>
          </cell>
          <cell r="R791" t="str">
            <v>rock</v>
          </cell>
        </row>
        <row r="792">
          <cell r="D792">
            <v>10000</v>
          </cell>
          <cell r="F792" t="str">
            <v>successful</v>
          </cell>
          <cell r="R792" t="str">
            <v>rock</v>
          </cell>
        </row>
        <row r="793">
          <cell r="D793">
            <v>7500</v>
          </cell>
          <cell r="F793" t="str">
            <v>successful</v>
          </cell>
          <cell r="R793" t="str">
            <v>rock</v>
          </cell>
        </row>
        <row r="794">
          <cell r="D794">
            <v>2500</v>
          </cell>
          <cell r="F794" t="str">
            <v>successful</v>
          </cell>
          <cell r="R794" t="str">
            <v>rock</v>
          </cell>
        </row>
        <row r="795">
          <cell r="D795">
            <v>2750</v>
          </cell>
          <cell r="F795" t="str">
            <v>successful</v>
          </cell>
          <cell r="R795" t="str">
            <v>rock</v>
          </cell>
        </row>
        <row r="796">
          <cell r="D796">
            <v>8000</v>
          </cell>
          <cell r="F796" t="str">
            <v>successful</v>
          </cell>
          <cell r="R796" t="str">
            <v>rock</v>
          </cell>
        </row>
        <row r="797">
          <cell r="D797">
            <v>14000</v>
          </cell>
          <cell r="F797" t="str">
            <v>successful</v>
          </cell>
          <cell r="R797" t="str">
            <v>rock</v>
          </cell>
        </row>
        <row r="798">
          <cell r="D798">
            <v>10000</v>
          </cell>
          <cell r="F798" t="str">
            <v>successful</v>
          </cell>
          <cell r="R798" t="str">
            <v>rock</v>
          </cell>
        </row>
        <row r="799">
          <cell r="D799">
            <v>3000</v>
          </cell>
          <cell r="F799" t="str">
            <v>successful</v>
          </cell>
          <cell r="R799" t="str">
            <v>rock</v>
          </cell>
        </row>
        <row r="800">
          <cell r="D800">
            <v>3500</v>
          </cell>
          <cell r="F800" t="str">
            <v>successful</v>
          </cell>
          <cell r="R800" t="str">
            <v>rock</v>
          </cell>
        </row>
        <row r="801">
          <cell r="D801">
            <v>5000</v>
          </cell>
          <cell r="F801" t="str">
            <v>successful</v>
          </cell>
          <cell r="R801" t="str">
            <v>rock</v>
          </cell>
        </row>
        <row r="802">
          <cell r="D802">
            <v>1500</v>
          </cell>
          <cell r="F802" t="str">
            <v>successful</v>
          </cell>
          <cell r="R802" t="str">
            <v>rock</v>
          </cell>
        </row>
        <row r="803">
          <cell r="D803">
            <v>2000</v>
          </cell>
          <cell r="F803" t="str">
            <v>successful</v>
          </cell>
          <cell r="R803" t="str">
            <v>rock</v>
          </cell>
        </row>
        <row r="804">
          <cell r="D804">
            <v>6000</v>
          </cell>
          <cell r="F804" t="str">
            <v>successful</v>
          </cell>
          <cell r="R804" t="str">
            <v>rock</v>
          </cell>
        </row>
        <row r="805">
          <cell r="D805">
            <v>2300</v>
          </cell>
          <cell r="F805" t="str">
            <v>successful</v>
          </cell>
          <cell r="R805" t="str">
            <v>rock</v>
          </cell>
        </row>
        <row r="806">
          <cell r="D806">
            <v>5500</v>
          </cell>
          <cell r="F806" t="str">
            <v>successful</v>
          </cell>
          <cell r="R806" t="str">
            <v>rock</v>
          </cell>
        </row>
        <row r="807">
          <cell r="D807">
            <v>3000</v>
          </cell>
          <cell r="F807" t="str">
            <v>successful</v>
          </cell>
          <cell r="R807" t="str">
            <v>rock</v>
          </cell>
        </row>
        <row r="808">
          <cell r="D808">
            <v>8000</v>
          </cell>
          <cell r="F808" t="str">
            <v>successful</v>
          </cell>
          <cell r="R808" t="str">
            <v>rock</v>
          </cell>
        </row>
        <row r="809">
          <cell r="D809">
            <v>4000</v>
          </cell>
          <cell r="F809" t="str">
            <v>successful</v>
          </cell>
          <cell r="R809" t="str">
            <v>rock</v>
          </cell>
        </row>
        <row r="810">
          <cell r="D810">
            <v>4500</v>
          </cell>
          <cell r="F810" t="str">
            <v>successful</v>
          </cell>
          <cell r="R810" t="str">
            <v>rock</v>
          </cell>
        </row>
        <row r="811">
          <cell r="D811">
            <v>4000</v>
          </cell>
          <cell r="F811" t="str">
            <v>successful</v>
          </cell>
          <cell r="R811" t="str">
            <v>rock</v>
          </cell>
        </row>
        <row r="812">
          <cell r="D812">
            <v>1500</v>
          </cell>
          <cell r="F812" t="str">
            <v>successful</v>
          </cell>
          <cell r="R812" t="str">
            <v>rock</v>
          </cell>
        </row>
        <row r="813">
          <cell r="D813">
            <v>1000</v>
          </cell>
          <cell r="F813" t="str">
            <v>successful</v>
          </cell>
          <cell r="R813" t="str">
            <v>rock</v>
          </cell>
        </row>
        <row r="814">
          <cell r="D814">
            <v>600</v>
          </cell>
          <cell r="F814" t="str">
            <v>successful</v>
          </cell>
          <cell r="R814" t="str">
            <v>rock</v>
          </cell>
        </row>
        <row r="815">
          <cell r="D815">
            <v>1500</v>
          </cell>
          <cell r="F815" t="str">
            <v>successful</v>
          </cell>
          <cell r="R815" t="str">
            <v>rock</v>
          </cell>
        </row>
        <row r="816">
          <cell r="D816">
            <v>1000</v>
          </cell>
          <cell r="F816" t="str">
            <v>successful</v>
          </cell>
          <cell r="R816" t="str">
            <v>rock</v>
          </cell>
        </row>
        <row r="817">
          <cell r="D817">
            <v>4000</v>
          </cell>
          <cell r="F817" t="str">
            <v>successful</v>
          </cell>
          <cell r="R817" t="str">
            <v>rock</v>
          </cell>
        </row>
        <row r="818">
          <cell r="D818">
            <v>7000</v>
          </cell>
          <cell r="F818" t="str">
            <v>successful</v>
          </cell>
          <cell r="R818" t="str">
            <v>rock</v>
          </cell>
        </row>
        <row r="819">
          <cell r="D819">
            <v>1500</v>
          </cell>
          <cell r="F819" t="str">
            <v>successful</v>
          </cell>
          <cell r="R819" t="str">
            <v>rock</v>
          </cell>
        </row>
        <row r="820">
          <cell r="D820">
            <v>350</v>
          </cell>
          <cell r="F820" t="str">
            <v>successful</v>
          </cell>
          <cell r="R820" t="str">
            <v>rock</v>
          </cell>
        </row>
        <row r="821">
          <cell r="D821">
            <v>400</v>
          </cell>
          <cell r="F821" t="str">
            <v>successful</v>
          </cell>
          <cell r="R821" t="str">
            <v>rock</v>
          </cell>
        </row>
        <row r="822">
          <cell r="D822">
            <v>2000</v>
          </cell>
          <cell r="F822" t="str">
            <v>successful</v>
          </cell>
          <cell r="R822" t="str">
            <v>rock</v>
          </cell>
        </row>
        <row r="823">
          <cell r="D823">
            <v>17482</v>
          </cell>
          <cell r="F823" t="str">
            <v>successful</v>
          </cell>
          <cell r="R823" t="str">
            <v>rock</v>
          </cell>
        </row>
        <row r="824">
          <cell r="D824">
            <v>3000</v>
          </cell>
          <cell r="F824" t="str">
            <v>successful</v>
          </cell>
          <cell r="R824" t="str">
            <v>rock</v>
          </cell>
        </row>
        <row r="825">
          <cell r="D825">
            <v>800</v>
          </cell>
          <cell r="F825" t="str">
            <v>successful</v>
          </cell>
          <cell r="R825" t="str">
            <v>rock</v>
          </cell>
        </row>
        <row r="826">
          <cell r="D826">
            <v>1600</v>
          </cell>
          <cell r="F826" t="str">
            <v>successful</v>
          </cell>
          <cell r="R826" t="str">
            <v>rock</v>
          </cell>
        </row>
        <row r="827">
          <cell r="D827">
            <v>12500</v>
          </cell>
          <cell r="F827" t="str">
            <v>successful</v>
          </cell>
          <cell r="R827" t="str">
            <v>rock</v>
          </cell>
        </row>
        <row r="828">
          <cell r="D828">
            <v>5500</v>
          </cell>
          <cell r="F828" t="str">
            <v>successful</v>
          </cell>
          <cell r="R828" t="str">
            <v>rock</v>
          </cell>
        </row>
        <row r="829">
          <cell r="D829">
            <v>300</v>
          </cell>
          <cell r="F829" t="str">
            <v>successful</v>
          </cell>
          <cell r="R829" t="str">
            <v>rock</v>
          </cell>
        </row>
        <row r="830">
          <cell r="D830">
            <v>1300</v>
          </cell>
          <cell r="F830" t="str">
            <v>successful</v>
          </cell>
          <cell r="R830" t="str">
            <v>rock</v>
          </cell>
        </row>
        <row r="831">
          <cell r="D831">
            <v>500</v>
          </cell>
          <cell r="F831" t="str">
            <v>successful</v>
          </cell>
          <cell r="R831" t="str">
            <v>rock</v>
          </cell>
        </row>
        <row r="832">
          <cell r="D832">
            <v>1800</v>
          </cell>
          <cell r="F832" t="str">
            <v>successful</v>
          </cell>
          <cell r="R832" t="str">
            <v>rock</v>
          </cell>
        </row>
        <row r="833">
          <cell r="D833">
            <v>1500</v>
          </cell>
          <cell r="F833" t="str">
            <v>successful</v>
          </cell>
          <cell r="R833" t="str">
            <v>rock</v>
          </cell>
        </row>
        <row r="834">
          <cell r="D834">
            <v>15000</v>
          </cell>
          <cell r="F834" t="str">
            <v>successful</v>
          </cell>
          <cell r="R834" t="str">
            <v>rock</v>
          </cell>
        </row>
        <row r="835">
          <cell r="D835">
            <v>6000</v>
          </cell>
          <cell r="F835" t="str">
            <v>successful</v>
          </cell>
          <cell r="R835" t="str">
            <v>rock</v>
          </cell>
        </row>
        <row r="836">
          <cell r="D836">
            <v>5500</v>
          </cell>
          <cell r="F836" t="str">
            <v>successful</v>
          </cell>
          <cell r="R836" t="str">
            <v>rock</v>
          </cell>
        </row>
        <row r="837">
          <cell r="D837">
            <v>2000</v>
          </cell>
          <cell r="F837" t="str">
            <v>successful</v>
          </cell>
          <cell r="R837" t="str">
            <v>rock</v>
          </cell>
        </row>
        <row r="838">
          <cell r="D838">
            <v>5000</v>
          </cell>
          <cell r="F838" t="str">
            <v>successful</v>
          </cell>
          <cell r="R838" t="str">
            <v>rock</v>
          </cell>
        </row>
        <row r="839">
          <cell r="D839">
            <v>2500</v>
          </cell>
          <cell r="F839" t="str">
            <v>successful</v>
          </cell>
          <cell r="R839" t="str">
            <v>rock</v>
          </cell>
        </row>
        <row r="840">
          <cell r="D840">
            <v>2000</v>
          </cell>
          <cell r="F840" t="str">
            <v>successful</v>
          </cell>
          <cell r="R840" t="str">
            <v>rock</v>
          </cell>
        </row>
        <row r="841">
          <cell r="D841">
            <v>5000</v>
          </cell>
          <cell r="F841" t="str">
            <v>successful</v>
          </cell>
          <cell r="R841" t="str">
            <v>rock</v>
          </cell>
        </row>
        <row r="842">
          <cell r="D842">
            <v>10000</v>
          </cell>
          <cell r="F842" t="str">
            <v>successful</v>
          </cell>
          <cell r="R842" t="str">
            <v>metal</v>
          </cell>
        </row>
        <row r="843">
          <cell r="D843">
            <v>5000</v>
          </cell>
          <cell r="F843" t="str">
            <v>successful</v>
          </cell>
          <cell r="R843" t="str">
            <v>metal</v>
          </cell>
        </row>
        <row r="844">
          <cell r="D844">
            <v>2500</v>
          </cell>
          <cell r="F844" t="str">
            <v>successful</v>
          </cell>
          <cell r="R844" t="str">
            <v>metal</v>
          </cell>
        </row>
        <row r="845">
          <cell r="D845">
            <v>3000</v>
          </cell>
          <cell r="F845" t="str">
            <v>successful</v>
          </cell>
          <cell r="R845" t="str">
            <v>metal</v>
          </cell>
        </row>
        <row r="846">
          <cell r="D846">
            <v>3000</v>
          </cell>
          <cell r="F846" t="str">
            <v>successful</v>
          </cell>
          <cell r="R846" t="str">
            <v>metal</v>
          </cell>
        </row>
        <row r="847">
          <cell r="D847">
            <v>5000</v>
          </cell>
          <cell r="F847" t="str">
            <v>successful</v>
          </cell>
          <cell r="R847" t="str">
            <v>metal</v>
          </cell>
        </row>
        <row r="848">
          <cell r="D848">
            <v>1100</v>
          </cell>
          <cell r="F848" t="str">
            <v>successful</v>
          </cell>
          <cell r="R848" t="str">
            <v>metal</v>
          </cell>
        </row>
        <row r="849">
          <cell r="D849">
            <v>10</v>
          </cell>
          <cell r="F849" t="str">
            <v>successful</v>
          </cell>
          <cell r="R849" t="str">
            <v>metal</v>
          </cell>
        </row>
        <row r="850">
          <cell r="D850">
            <v>300</v>
          </cell>
          <cell r="F850" t="str">
            <v>successful</v>
          </cell>
          <cell r="R850" t="str">
            <v>metal</v>
          </cell>
        </row>
        <row r="851">
          <cell r="D851">
            <v>4000</v>
          </cell>
          <cell r="F851" t="str">
            <v>successful</v>
          </cell>
          <cell r="R851" t="str">
            <v>metal</v>
          </cell>
        </row>
        <row r="852">
          <cell r="D852">
            <v>4000</v>
          </cell>
          <cell r="F852" t="str">
            <v>successful</v>
          </cell>
          <cell r="R852" t="str">
            <v>metal</v>
          </cell>
        </row>
        <row r="853">
          <cell r="D853">
            <v>2000</v>
          </cell>
          <cell r="F853" t="str">
            <v>successful</v>
          </cell>
          <cell r="R853" t="str">
            <v>metal</v>
          </cell>
        </row>
        <row r="854">
          <cell r="D854">
            <v>3500</v>
          </cell>
          <cell r="F854" t="str">
            <v>successful</v>
          </cell>
          <cell r="R854" t="str">
            <v>metal</v>
          </cell>
        </row>
        <row r="855">
          <cell r="D855">
            <v>300</v>
          </cell>
          <cell r="F855" t="str">
            <v>successful</v>
          </cell>
          <cell r="R855" t="str">
            <v>metal</v>
          </cell>
        </row>
        <row r="856">
          <cell r="D856">
            <v>27800</v>
          </cell>
          <cell r="F856" t="str">
            <v>successful</v>
          </cell>
          <cell r="R856" t="str">
            <v>metal</v>
          </cell>
        </row>
        <row r="857">
          <cell r="D857">
            <v>1450</v>
          </cell>
          <cell r="F857" t="str">
            <v>successful</v>
          </cell>
          <cell r="R857" t="str">
            <v>metal</v>
          </cell>
        </row>
        <row r="858">
          <cell r="D858">
            <v>250</v>
          </cell>
          <cell r="F858" t="str">
            <v>successful</v>
          </cell>
          <cell r="R858" t="str">
            <v>metal</v>
          </cell>
        </row>
        <row r="859">
          <cell r="D859">
            <v>1200</v>
          </cell>
          <cell r="F859" t="str">
            <v>successful</v>
          </cell>
          <cell r="R859" t="str">
            <v>metal</v>
          </cell>
        </row>
        <row r="860">
          <cell r="D860">
            <v>1200</v>
          </cell>
          <cell r="F860" t="str">
            <v>successful</v>
          </cell>
          <cell r="R860" t="str">
            <v>metal</v>
          </cell>
        </row>
        <row r="861">
          <cell r="D861">
            <v>4000</v>
          </cell>
          <cell r="F861" t="str">
            <v>successful</v>
          </cell>
          <cell r="R861" t="str">
            <v>metal</v>
          </cell>
        </row>
        <row r="862">
          <cell r="D862">
            <v>14000</v>
          </cell>
          <cell r="F862" t="str">
            <v>failed</v>
          </cell>
          <cell r="R862" t="str">
            <v>jazz</v>
          </cell>
        </row>
        <row r="863">
          <cell r="D863">
            <v>4500</v>
          </cell>
          <cell r="F863" t="str">
            <v>failed</v>
          </cell>
          <cell r="R863" t="str">
            <v>jazz</v>
          </cell>
        </row>
        <row r="864">
          <cell r="D864">
            <v>50000</v>
          </cell>
          <cell r="F864" t="str">
            <v>failed</v>
          </cell>
          <cell r="R864" t="str">
            <v>jazz</v>
          </cell>
        </row>
        <row r="865">
          <cell r="D865">
            <v>2000</v>
          </cell>
          <cell r="F865" t="str">
            <v>failed</v>
          </cell>
          <cell r="R865" t="str">
            <v>jazz</v>
          </cell>
        </row>
        <row r="866">
          <cell r="D866">
            <v>6500</v>
          </cell>
          <cell r="F866" t="str">
            <v>failed</v>
          </cell>
          <cell r="R866" t="str">
            <v>jazz</v>
          </cell>
        </row>
        <row r="867">
          <cell r="D867">
            <v>2200</v>
          </cell>
          <cell r="F867" t="str">
            <v>failed</v>
          </cell>
          <cell r="R867" t="str">
            <v>jazz</v>
          </cell>
        </row>
        <row r="868">
          <cell r="D868">
            <v>3500</v>
          </cell>
          <cell r="F868" t="str">
            <v>failed</v>
          </cell>
          <cell r="R868" t="str">
            <v>jazz</v>
          </cell>
        </row>
        <row r="869">
          <cell r="D869">
            <v>5000</v>
          </cell>
          <cell r="F869" t="str">
            <v>failed</v>
          </cell>
          <cell r="R869" t="str">
            <v>jazz</v>
          </cell>
        </row>
        <row r="870">
          <cell r="D870">
            <v>45000</v>
          </cell>
          <cell r="F870" t="str">
            <v>failed</v>
          </cell>
          <cell r="R870" t="str">
            <v>jazz</v>
          </cell>
        </row>
        <row r="871">
          <cell r="D871">
            <v>8800</v>
          </cell>
          <cell r="F871" t="str">
            <v>failed</v>
          </cell>
          <cell r="R871" t="str">
            <v>jazz</v>
          </cell>
        </row>
        <row r="872">
          <cell r="D872">
            <v>20000</v>
          </cell>
          <cell r="F872" t="str">
            <v>failed</v>
          </cell>
          <cell r="R872" t="str">
            <v>jazz</v>
          </cell>
        </row>
        <row r="873">
          <cell r="D873">
            <v>6000</v>
          </cell>
          <cell r="F873" t="str">
            <v>failed</v>
          </cell>
          <cell r="R873" t="str">
            <v>jazz</v>
          </cell>
        </row>
        <row r="874">
          <cell r="D874">
            <v>8000</v>
          </cell>
          <cell r="F874" t="str">
            <v>failed</v>
          </cell>
          <cell r="R874" t="str">
            <v>jazz</v>
          </cell>
        </row>
        <row r="875">
          <cell r="D875">
            <v>3500</v>
          </cell>
          <cell r="F875" t="str">
            <v>failed</v>
          </cell>
          <cell r="R875" t="str">
            <v>jazz</v>
          </cell>
        </row>
        <row r="876">
          <cell r="D876">
            <v>3000</v>
          </cell>
          <cell r="F876" t="str">
            <v>failed</v>
          </cell>
          <cell r="R876" t="str">
            <v>jazz</v>
          </cell>
        </row>
        <row r="877">
          <cell r="D877">
            <v>5000</v>
          </cell>
          <cell r="F877" t="str">
            <v>failed</v>
          </cell>
          <cell r="R877" t="str">
            <v>jazz</v>
          </cell>
        </row>
        <row r="878">
          <cell r="D878">
            <v>3152</v>
          </cell>
          <cell r="F878" t="str">
            <v>failed</v>
          </cell>
          <cell r="R878" t="str">
            <v>jazz</v>
          </cell>
        </row>
        <row r="879">
          <cell r="D879">
            <v>2000</v>
          </cell>
          <cell r="F879" t="str">
            <v>failed</v>
          </cell>
          <cell r="R879" t="str">
            <v>jazz</v>
          </cell>
        </row>
        <row r="880">
          <cell r="D880">
            <v>5000</v>
          </cell>
          <cell r="F880" t="str">
            <v>failed</v>
          </cell>
          <cell r="R880" t="str">
            <v>jazz</v>
          </cell>
        </row>
        <row r="881">
          <cell r="D881">
            <v>2100</v>
          </cell>
          <cell r="F881" t="str">
            <v>failed</v>
          </cell>
          <cell r="R881" t="str">
            <v>jazz</v>
          </cell>
        </row>
        <row r="882">
          <cell r="D882">
            <v>3780</v>
          </cell>
          <cell r="F882" t="str">
            <v>failed</v>
          </cell>
          <cell r="R882" t="str">
            <v>indie rock</v>
          </cell>
        </row>
        <row r="883">
          <cell r="D883">
            <v>3750</v>
          </cell>
          <cell r="F883" t="str">
            <v>failed</v>
          </cell>
          <cell r="R883" t="str">
            <v>indie rock</v>
          </cell>
        </row>
        <row r="884">
          <cell r="D884">
            <v>1500</v>
          </cell>
          <cell r="F884" t="str">
            <v>failed</v>
          </cell>
          <cell r="R884" t="str">
            <v>indie rock</v>
          </cell>
        </row>
        <row r="885">
          <cell r="D885">
            <v>5000</v>
          </cell>
          <cell r="F885" t="str">
            <v>failed</v>
          </cell>
          <cell r="R885" t="str">
            <v>indie rock</v>
          </cell>
        </row>
        <row r="886">
          <cell r="D886">
            <v>2000</v>
          </cell>
          <cell r="F886" t="str">
            <v>failed</v>
          </cell>
          <cell r="R886" t="str">
            <v>indie rock</v>
          </cell>
        </row>
        <row r="887">
          <cell r="D887">
            <v>1000</v>
          </cell>
          <cell r="F887" t="str">
            <v>failed</v>
          </cell>
          <cell r="R887" t="str">
            <v>indie rock</v>
          </cell>
        </row>
        <row r="888">
          <cell r="D888">
            <v>500</v>
          </cell>
          <cell r="F888" t="str">
            <v>failed</v>
          </cell>
          <cell r="R888" t="str">
            <v>indie rock</v>
          </cell>
        </row>
        <row r="889">
          <cell r="D889">
            <v>1000</v>
          </cell>
          <cell r="F889" t="str">
            <v>failed</v>
          </cell>
          <cell r="R889" t="str">
            <v>indie rock</v>
          </cell>
        </row>
        <row r="890">
          <cell r="D890">
            <v>1000</v>
          </cell>
          <cell r="F890" t="str">
            <v>failed</v>
          </cell>
          <cell r="R890" t="str">
            <v>indie rock</v>
          </cell>
        </row>
        <row r="891">
          <cell r="D891">
            <v>25000</v>
          </cell>
          <cell r="F891" t="str">
            <v>failed</v>
          </cell>
          <cell r="R891" t="str">
            <v>indie rock</v>
          </cell>
        </row>
        <row r="892">
          <cell r="D892">
            <v>3000</v>
          </cell>
          <cell r="F892" t="str">
            <v>failed</v>
          </cell>
          <cell r="R892" t="str">
            <v>indie rock</v>
          </cell>
        </row>
        <row r="893">
          <cell r="D893">
            <v>8000</v>
          </cell>
          <cell r="F893" t="str">
            <v>failed</v>
          </cell>
          <cell r="R893" t="str">
            <v>indie rock</v>
          </cell>
        </row>
        <row r="894">
          <cell r="D894">
            <v>6000</v>
          </cell>
          <cell r="F894" t="str">
            <v>failed</v>
          </cell>
          <cell r="R894" t="str">
            <v>indie rock</v>
          </cell>
        </row>
        <row r="895">
          <cell r="D895">
            <v>2000</v>
          </cell>
          <cell r="F895" t="str">
            <v>failed</v>
          </cell>
          <cell r="R895" t="str">
            <v>indie rock</v>
          </cell>
        </row>
        <row r="896">
          <cell r="D896">
            <v>20000</v>
          </cell>
          <cell r="F896" t="str">
            <v>failed</v>
          </cell>
          <cell r="R896" t="str">
            <v>indie rock</v>
          </cell>
        </row>
        <row r="897">
          <cell r="D897">
            <v>8000</v>
          </cell>
          <cell r="F897" t="str">
            <v>failed</v>
          </cell>
          <cell r="R897" t="str">
            <v>indie rock</v>
          </cell>
        </row>
        <row r="898">
          <cell r="D898">
            <v>8000</v>
          </cell>
          <cell r="F898" t="str">
            <v>failed</v>
          </cell>
          <cell r="R898" t="str">
            <v>indie rock</v>
          </cell>
        </row>
        <row r="899">
          <cell r="D899">
            <v>3000</v>
          </cell>
          <cell r="F899" t="str">
            <v>failed</v>
          </cell>
          <cell r="R899" t="str">
            <v>indie rock</v>
          </cell>
        </row>
        <row r="900">
          <cell r="D900">
            <v>2500</v>
          </cell>
          <cell r="F900" t="str">
            <v>failed</v>
          </cell>
          <cell r="R900" t="str">
            <v>indie rock</v>
          </cell>
        </row>
        <row r="901">
          <cell r="D901">
            <v>750</v>
          </cell>
          <cell r="F901" t="str">
            <v>failed</v>
          </cell>
          <cell r="R901" t="str">
            <v>indie rock</v>
          </cell>
        </row>
        <row r="902">
          <cell r="D902">
            <v>5000</v>
          </cell>
          <cell r="F902" t="str">
            <v>failed</v>
          </cell>
          <cell r="R902" t="str">
            <v>jazz</v>
          </cell>
        </row>
        <row r="903">
          <cell r="D903">
            <v>6500</v>
          </cell>
          <cell r="F903" t="str">
            <v>failed</v>
          </cell>
          <cell r="R903" t="str">
            <v>jazz</v>
          </cell>
        </row>
        <row r="904">
          <cell r="D904">
            <v>30000</v>
          </cell>
          <cell r="F904" t="str">
            <v>failed</v>
          </cell>
          <cell r="R904" t="str">
            <v>jazz</v>
          </cell>
        </row>
        <row r="905">
          <cell r="D905">
            <v>5000</v>
          </cell>
          <cell r="F905" t="str">
            <v>failed</v>
          </cell>
          <cell r="R905" t="str">
            <v>jazz</v>
          </cell>
        </row>
        <row r="906">
          <cell r="D906">
            <v>50000</v>
          </cell>
          <cell r="F906" t="str">
            <v>failed</v>
          </cell>
          <cell r="R906" t="str">
            <v>jazz</v>
          </cell>
        </row>
        <row r="907">
          <cell r="D907">
            <v>6500</v>
          </cell>
          <cell r="F907" t="str">
            <v>failed</v>
          </cell>
          <cell r="R907" t="str">
            <v>jazz</v>
          </cell>
        </row>
        <row r="908">
          <cell r="D908">
            <v>15000</v>
          </cell>
          <cell r="F908" t="str">
            <v>failed</v>
          </cell>
          <cell r="R908" t="str">
            <v>jazz</v>
          </cell>
        </row>
        <row r="909">
          <cell r="D909">
            <v>2900</v>
          </cell>
          <cell r="F909" t="str">
            <v>failed</v>
          </cell>
          <cell r="R909" t="str">
            <v>jazz</v>
          </cell>
        </row>
        <row r="910">
          <cell r="D910">
            <v>2500</v>
          </cell>
          <cell r="F910" t="str">
            <v>failed</v>
          </cell>
          <cell r="R910" t="str">
            <v>jazz</v>
          </cell>
        </row>
        <row r="911">
          <cell r="D911">
            <v>16000</v>
          </cell>
          <cell r="F911" t="str">
            <v>failed</v>
          </cell>
          <cell r="R911" t="str">
            <v>jazz</v>
          </cell>
        </row>
        <row r="912">
          <cell r="D912">
            <v>550</v>
          </cell>
          <cell r="F912" t="str">
            <v>failed</v>
          </cell>
          <cell r="R912" t="str">
            <v>jazz</v>
          </cell>
        </row>
        <row r="913">
          <cell r="D913">
            <v>100000</v>
          </cell>
          <cell r="F913" t="str">
            <v>failed</v>
          </cell>
          <cell r="R913" t="str">
            <v>jazz</v>
          </cell>
        </row>
        <row r="914">
          <cell r="D914">
            <v>3500</v>
          </cell>
          <cell r="F914" t="str">
            <v>failed</v>
          </cell>
          <cell r="R914" t="str">
            <v>jazz</v>
          </cell>
        </row>
        <row r="915">
          <cell r="D915">
            <v>30000</v>
          </cell>
          <cell r="F915" t="str">
            <v>failed</v>
          </cell>
          <cell r="R915" t="str">
            <v>jazz</v>
          </cell>
        </row>
        <row r="916">
          <cell r="D916">
            <v>1500</v>
          </cell>
          <cell r="F916" t="str">
            <v>failed</v>
          </cell>
          <cell r="R916" t="str">
            <v>jazz</v>
          </cell>
        </row>
        <row r="917">
          <cell r="D917">
            <v>6500</v>
          </cell>
          <cell r="F917" t="str">
            <v>failed</v>
          </cell>
          <cell r="R917" t="str">
            <v>jazz</v>
          </cell>
        </row>
        <row r="918">
          <cell r="D918">
            <v>3300</v>
          </cell>
          <cell r="F918" t="str">
            <v>failed</v>
          </cell>
          <cell r="R918" t="str">
            <v>jazz</v>
          </cell>
        </row>
        <row r="919">
          <cell r="D919">
            <v>5000</v>
          </cell>
          <cell r="F919" t="str">
            <v>failed</v>
          </cell>
          <cell r="R919" t="str">
            <v>jazz</v>
          </cell>
        </row>
        <row r="920">
          <cell r="D920">
            <v>3900</v>
          </cell>
          <cell r="F920" t="str">
            <v>failed</v>
          </cell>
          <cell r="R920" t="str">
            <v>jazz</v>
          </cell>
        </row>
        <row r="921">
          <cell r="D921">
            <v>20000</v>
          </cell>
          <cell r="F921" t="str">
            <v>failed</v>
          </cell>
          <cell r="R921" t="str">
            <v>jazz</v>
          </cell>
        </row>
        <row r="922">
          <cell r="D922">
            <v>5500</v>
          </cell>
          <cell r="F922" t="str">
            <v>failed</v>
          </cell>
          <cell r="R922" t="str">
            <v>jazz</v>
          </cell>
        </row>
        <row r="923">
          <cell r="D923">
            <v>15000</v>
          </cell>
          <cell r="F923" t="str">
            <v>failed</v>
          </cell>
          <cell r="R923" t="str">
            <v>jazz</v>
          </cell>
        </row>
        <row r="924">
          <cell r="D924">
            <v>27000</v>
          </cell>
          <cell r="F924" t="str">
            <v>failed</v>
          </cell>
          <cell r="R924" t="str">
            <v>jazz</v>
          </cell>
        </row>
        <row r="925">
          <cell r="D925">
            <v>15000</v>
          </cell>
          <cell r="F925" t="str">
            <v>failed</v>
          </cell>
          <cell r="R925" t="str">
            <v>jazz</v>
          </cell>
        </row>
        <row r="926">
          <cell r="D926">
            <v>3000</v>
          </cell>
          <cell r="F926" t="str">
            <v>failed</v>
          </cell>
          <cell r="R926" t="str">
            <v>jazz</v>
          </cell>
        </row>
        <row r="927">
          <cell r="D927">
            <v>6000</v>
          </cell>
          <cell r="F927" t="str">
            <v>failed</v>
          </cell>
          <cell r="R927" t="str">
            <v>jazz</v>
          </cell>
        </row>
        <row r="928">
          <cell r="D928">
            <v>7000</v>
          </cell>
          <cell r="F928" t="str">
            <v>failed</v>
          </cell>
          <cell r="R928" t="str">
            <v>jazz</v>
          </cell>
        </row>
        <row r="929">
          <cell r="D929">
            <v>20000</v>
          </cell>
          <cell r="F929" t="str">
            <v>failed</v>
          </cell>
          <cell r="R929" t="str">
            <v>jazz</v>
          </cell>
        </row>
        <row r="930">
          <cell r="D930">
            <v>14500</v>
          </cell>
          <cell r="F930" t="str">
            <v>failed</v>
          </cell>
          <cell r="R930" t="str">
            <v>jazz</v>
          </cell>
        </row>
        <row r="931">
          <cell r="D931">
            <v>500</v>
          </cell>
          <cell r="F931" t="str">
            <v>failed</v>
          </cell>
          <cell r="R931" t="str">
            <v>jazz</v>
          </cell>
        </row>
        <row r="932">
          <cell r="D932">
            <v>900</v>
          </cell>
          <cell r="F932" t="str">
            <v>failed</v>
          </cell>
          <cell r="R932" t="str">
            <v>jazz</v>
          </cell>
        </row>
        <row r="933">
          <cell r="D933">
            <v>2000</v>
          </cell>
          <cell r="F933" t="str">
            <v>failed</v>
          </cell>
          <cell r="R933" t="str">
            <v>jazz</v>
          </cell>
        </row>
        <row r="934">
          <cell r="D934">
            <v>9500</v>
          </cell>
          <cell r="F934" t="str">
            <v>failed</v>
          </cell>
          <cell r="R934" t="str">
            <v>jazz</v>
          </cell>
        </row>
        <row r="935">
          <cell r="D935">
            <v>2000</v>
          </cell>
          <cell r="F935" t="str">
            <v>failed</v>
          </cell>
          <cell r="R935" t="str">
            <v>jazz</v>
          </cell>
        </row>
        <row r="936">
          <cell r="D936">
            <v>5000</v>
          </cell>
          <cell r="F936" t="str">
            <v>failed</v>
          </cell>
          <cell r="R936" t="str">
            <v>jazz</v>
          </cell>
        </row>
        <row r="937">
          <cell r="D937">
            <v>3500</v>
          </cell>
          <cell r="F937" t="str">
            <v>failed</v>
          </cell>
          <cell r="R937" t="str">
            <v>jazz</v>
          </cell>
        </row>
        <row r="938">
          <cell r="D938">
            <v>1400</v>
          </cell>
          <cell r="F938" t="str">
            <v>failed</v>
          </cell>
          <cell r="R938" t="str">
            <v>jazz</v>
          </cell>
        </row>
        <row r="939">
          <cell r="D939">
            <v>3500</v>
          </cell>
          <cell r="F939" t="str">
            <v>failed</v>
          </cell>
          <cell r="R939" t="str">
            <v>jazz</v>
          </cell>
        </row>
        <row r="940">
          <cell r="D940">
            <v>7000</v>
          </cell>
          <cell r="F940" t="str">
            <v>failed</v>
          </cell>
          <cell r="R940" t="str">
            <v>jazz</v>
          </cell>
        </row>
        <row r="941">
          <cell r="D941">
            <v>2750</v>
          </cell>
          <cell r="F941" t="str">
            <v>failed</v>
          </cell>
          <cell r="R941" t="str">
            <v>jazz</v>
          </cell>
        </row>
        <row r="942">
          <cell r="D942">
            <v>9000</v>
          </cell>
          <cell r="F942" t="str">
            <v>failed</v>
          </cell>
          <cell r="R942" t="str">
            <v>wearables</v>
          </cell>
        </row>
        <row r="943">
          <cell r="D943">
            <v>50000</v>
          </cell>
          <cell r="F943" t="str">
            <v>failed</v>
          </cell>
          <cell r="R943" t="str">
            <v>wearables</v>
          </cell>
        </row>
        <row r="944">
          <cell r="D944">
            <v>7500</v>
          </cell>
          <cell r="F944" t="str">
            <v>failed</v>
          </cell>
          <cell r="R944" t="str">
            <v>wearables</v>
          </cell>
        </row>
        <row r="945">
          <cell r="D945">
            <v>3000</v>
          </cell>
          <cell r="F945" t="str">
            <v>failed</v>
          </cell>
          <cell r="R945" t="str">
            <v>wearables</v>
          </cell>
        </row>
        <row r="946">
          <cell r="D946">
            <v>50000</v>
          </cell>
          <cell r="F946" t="str">
            <v>failed</v>
          </cell>
          <cell r="R946" t="str">
            <v>wearables</v>
          </cell>
        </row>
        <row r="947">
          <cell r="D947">
            <v>100000</v>
          </cell>
          <cell r="F947" t="str">
            <v>failed</v>
          </cell>
          <cell r="R947" t="str">
            <v>wearables</v>
          </cell>
        </row>
        <row r="948">
          <cell r="D948">
            <v>15000</v>
          </cell>
          <cell r="F948" t="str">
            <v>failed</v>
          </cell>
          <cell r="R948" t="str">
            <v>wearables</v>
          </cell>
        </row>
        <row r="949">
          <cell r="D949">
            <v>850</v>
          </cell>
          <cell r="F949" t="str">
            <v>failed</v>
          </cell>
          <cell r="R949" t="str">
            <v>wearables</v>
          </cell>
        </row>
        <row r="950">
          <cell r="D950">
            <v>4000</v>
          </cell>
          <cell r="F950" t="str">
            <v>failed</v>
          </cell>
          <cell r="R950" t="str">
            <v>wearables</v>
          </cell>
        </row>
        <row r="951">
          <cell r="D951">
            <v>20000</v>
          </cell>
          <cell r="F951" t="str">
            <v>failed</v>
          </cell>
          <cell r="R951" t="str">
            <v>wearables</v>
          </cell>
        </row>
        <row r="952">
          <cell r="D952">
            <v>5000</v>
          </cell>
          <cell r="F952" t="str">
            <v>failed</v>
          </cell>
          <cell r="R952" t="str">
            <v>wearables</v>
          </cell>
        </row>
        <row r="953">
          <cell r="D953">
            <v>50000</v>
          </cell>
          <cell r="F953" t="str">
            <v>failed</v>
          </cell>
          <cell r="R953" t="str">
            <v>wearables</v>
          </cell>
        </row>
        <row r="954">
          <cell r="D954">
            <v>49000</v>
          </cell>
          <cell r="F954" t="str">
            <v>failed</v>
          </cell>
          <cell r="R954" t="str">
            <v>wearables</v>
          </cell>
        </row>
        <row r="955">
          <cell r="D955">
            <v>15000</v>
          </cell>
          <cell r="F955" t="str">
            <v>failed</v>
          </cell>
          <cell r="R955" t="str">
            <v>wearables</v>
          </cell>
        </row>
        <row r="956">
          <cell r="D956">
            <v>15000</v>
          </cell>
          <cell r="F956" t="str">
            <v>failed</v>
          </cell>
          <cell r="R956" t="str">
            <v>wearables</v>
          </cell>
        </row>
        <row r="957">
          <cell r="D957">
            <v>300000</v>
          </cell>
          <cell r="F957" t="str">
            <v>failed</v>
          </cell>
          <cell r="R957" t="str">
            <v>wearables</v>
          </cell>
        </row>
        <row r="958">
          <cell r="D958">
            <v>50000</v>
          </cell>
          <cell r="F958" t="str">
            <v>failed</v>
          </cell>
          <cell r="R958" t="str">
            <v>wearables</v>
          </cell>
        </row>
        <row r="959">
          <cell r="D959">
            <v>12000</v>
          </cell>
          <cell r="F959" t="str">
            <v>failed</v>
          </cell>
          <cell r="R959" t="str">
            <v>wearables</v>
          </cell>
        </row>
        <row r="960">
          <cell r="D960">
            <v>7777</v>
          </cell>
          <cell r="F960" t="str">
            <v>failed</v>
          </cell>
          <cell r="R960" t="str">
            <v>wearables</v>
          </cell>
        </row>
        <row r="961">
          <cell r="D961">
            <v>50000</v>
          </cell>
          <cell r="F961" t="str">
            <v>failed</v>
          </cell>
          <cell r="R961" t="str">
            <v>wearables</v>
          </cell>
        </row>
        <row r="962">
          <cell r="D962">
            <v>55650</v>
          </cell>
          <cell r="F962" t="str">
            <v>failed</v>
          </cell>
          <cell r="R962" t="str">
            <v>wearables</v>
          </cell>
        </row>
        <row r="963">
          <cell r="D963">
            <v>95000</v>
          </cell>
          <cell r="F963" t="str">
            <v>failed</v>
          </cell>
          <cell r="R963" t="str">
            <v>wearables</v>
          </cell>
        </row>
        <row r="964">
          <cell r="D964">
            <v>2500</v>
          </cell>
          <cell r="F964" t="str">
            <v>failed</v>
          </cell>
          <cell r="R964" t="str">
            <v>wearables</v>
          </cell>
        </row>
        <row r="965">
          <cell r="D965">
            <v>35000</v>
          </cell>
          <cell r="F965" t="str">
            <v>failed</v>
          </cell>
          <cell r="R965" t="str">
            <v>wearables</v>
          </cell>
        </row>
        <row r="966">
          <cell r="D966">
            <v>110000</v>
          </cell>
          <cell r="F966" t="str">
            <v>failed</v>
          </cell>
          <cell r="R966" t="str">
            <v>wearables</v>
          </cell>
        </row>
        <row r="967">
          <cell r="D967">
            <v>25000</v>
          </cell>
          <cell r="F967" t="str">
            <v>failed</v>
          </cell>
          <cell r="R967" t="str">
            <v>wearables</v>
          </cell>
        </row>
        <row r="968">
          <cell r="D968">
            <v>12000</v>
          </cell>
          <cell r="F968" t="str">
            <v>failed</v>
          </cell>
          <cell r="R968" t="str">
            <v>wearables</v>
          </cell>
        </row>
        <row r="969">
          <cell r="D969">
            <v>20000</v>
          </cell>
          <cell r="F969" t="str">
            <v>failed</v>
          </cell>
          <cell r="R969" t="str">
            <v>wearables</v>
          </cell>
        </row>
        <row r="970">
          <cell r="D970">
            <v>8000</v>
          </cell>
          <cell r="F970" t="str">
            <v>failed</v>
          </cell>
          <cell r="R970" t="str">
            <v>wearables</v>
          </cell>
        </row>
        <row r="971">
          <cell r="D971">
            <v>30000</v>
          </cell>
          <cell r="F971" t="str">
            <v>failed</v>
          </cell>
          <cell r="R971" t="str">
            <v>wearables</v>
          </cell>
        </row>
        <row r="972">
          <cell r="D972">
            <v>5000</v>
          </cell>
          <cell r="F972" t="str">
            <v>failed</v>
          </cell>
          <cell r="R972" t="str">
            <v>wearables</v>
          </cell>
        </row>
        <row r="973">
          <cell r="D973">
            <v>100000</v>
          </cell>
          <cell r="F973" t="str">
            <v>failed</v>
          </cell>
          <cell r="R973" t="str">
            <v>wearables</v>
          </cell>
        </row>
        <row r="974">
          <cell r="D974">
            <v>20000</v>
          </cell>
          <cell r="F974" t="str">
            <v>failed</v>
          </cell>
          <cell r="R974" t="str">
            <v>wearables</v>
          </cell>
        </row>
        <row r="975">
          <cell r="D975">
            <v>20000</v>
          </cell>
          <cell r="F975" t="str">
            <v>failed</v>
          </cell>
          <cell r="R975" t="str">
            <v>wearables</v>
          </cell>
        </row>
        <row r="976">
          <cell r="D976">
            <v>50000</v>
          </cell>
          <cell r="F976" t="str">
            <v>failed</v>
          </cell>
          <cell r="R976" t="str">
            <v>wearables</v>
          </cell>
        </row>
        <row r="977">
          <cell r="D977">
            <v>100000</v>
          </cell>
          <cell r="F977" t="str">
            <v>failed</v>
          </cell>
          <cell r="R977" t="str">
            <v>wearables</v>
          </cell>
        </row>
        <row r="978">
          <cell r="D978">
            <v>150000</v>
          </cell>
          <cell r="F978" t="str">
            <v>failed</v>
          </cell>
          <cell r="R978" t="str">
            <v>wearables</v>
          </cell>
        </row>
        <row r="979">
          <cell r="D979">
            <v>2700</v>
          </cell>
          <cell r="F979" t="str">
            <v>failed</v>
          </cell>
          <cell r="R979" t="str">
            <v>wearables</v>
          </cell>
        </row>
        <row r="980">
          <cell r="D980">
            <v>172889</v>
          </cell>
          <cell r="F980" t="str">
            <v>failed</v>
          </cell>
          <cell r="R980" t="str">
            <v>wearables</v>
          </cell>
        </row>
        <row r="981">
          <cell r="D981">
            <v>35000</v>
          </cell>
          <cell r="F981" t="str">
            <v>failed</v>
          </cell>
          <cell r="R981" t="str">
            <v>wearables</v>
          </cell>
        </row>
        <row r="982">
          <cell r="D982">
            <v>10000</v>
          </cell>
          <cell r="F982" t="str">
            <v>failed</v>
          </cell>
          <cell r="R982" t="str">
            <v>wearables</v>
          </cell>
        </row>
        <row r="983">
          <cell r="D983">
            <v>88888</v>
          </cell>
          <cell r="F983" t="str">
            <v>failed</v>
          </cell>
          <cell r="R983" t="str">
            <v>wearables</v>
          </cell>
        </row>
        <row r="984">
          <cell r="D984">
            <v>17500</v>
          </cell>
          <cell r="F984" t="str">
            <v>failed</v>
          </cell>
          <cell r="R984" t="str">
            <v>wearables</v>
          </cell>
        </row>
        <row r="985">
          <cell r="D985">
            <v>104219</v>
          </cell>
          <cell r="F985" t="str">
            <v>failed</v>
          </cell>
          <cell r="R985" t="str">
            <v>wearables</v>
          </cell>
        </row>
        <row r="986">
          <cell r="D986">
            <v>10000</v>
          </cell>
          <cell r="F986" t="str">
            <v>failed</v>
          </cell>
          <cell r="R986" t="str">
            <v>wearables</v>
          </cell>
        </row>
        <row r="987">
          <cell r="D987">
            <v>30000</v>
          </cell>
          <cell r="F987" t="str">
            <v>failed</v>
          </cell>
          <cell r="R987" t="str">
            <v>wearables</v>
          </cell>
        </row>
        <row r="988">
          <cell r="D988">
            <v>20000</v>
          </cell>
          <cell r="F988" t="str">
            <v>failed</v>
          </cell>
          <cell r="R988" t="str">
            <v>wearables</v>
          </cell>
        </row>
        <row r="989">
          <cell r="D989">
            <v>50000</v>
          </cell>
          <cell r="F989" t="str">
            <v>failed</v>
          </cell>
          <cell r="R989" t="str">
            <v>wearables</v>
          </cell>
        </row>
        <row r="990">
          <cell r="D990">
            <v>5000</v>
          </cell>
          <cell r="F990" t="str">
            <v>failed</v>
          </cell>
          <cell r="R990" t="str">
            <v>wearables</v>
          </cell>
        </row>
        <row r="991">
          <cell r="D991">
            <v>10000</v>
          </cell>
          <cell r="F991" t="str">
            <v>failed</v>
          </cell>
          <cell r="R991" t="str">
            <v>wearables</v>
          </cell>
        </row>
        <row r="992">
          <cell r="D992">
            <v>25000</v>
          </cell>
          <cell r="F992" t="str">
            <v>failed</v>
          </cell>
          <cell r="R992" t="str">
            <v>wearables</v>
          </cell>
        </row>
        <row r="993">
          <cell r="D993">
            <v>5000</v>
          </cell>
          <cell r="F993" t="str">
            <v>failed</v>
          </cell>
          <cell r="R993" t="str">
            <v>wearables</v>
          </cell>
        </row>
        <row r="994">
          <cell r="D994">
            <v>100000</v>
          </cell>
          <cell r="F994" t="str">
            <v>failed</v>
          </cell>
          <cell r="R994" t="str">
            <v>wearables</v>
          </cell>
        </row>
        <row r="995">
          <cell r="D995">
            <v>70000</v>
          </cell>
          <cell r="F995" t="str">
            <v>failed</v>
          </cell>
          <cell r="R995" t="str">
            <v>wearables</v>
          </cell>
        </row>
        <row r="996">
          <cell r="D996">
            <v>200000</v>
          </cell>
          <cell r="F996" t="str">
            <v>failed</v>
          </cell>
          <cell r="R996" t="str">
            <v>wearables</v>
          </cell>
        </row>
        <row r="997">
          <cell r="D997">
            <v>10000</v>
          </cell>
          <cell r="F997" t="str">
            <v>failed</v>
          </cell>
          <cell r="R997" t="str">
            <v>wearables</v>
          </cell>
        </row>
        <row r="998">
          <cell r="D998">
            <v>4000</v>
          </cell>
          <cell r="F998" t="str">
            <v>failed</v>
          </cell>
          <cell r="R998" t="str">
            <v>wearables</v>
          </cell>
        </row>
        <row r="999">
          <cell r="D999">
            <v>5000</v>
          </cell>
          <cell r="F999" t="str">
            <v>failed</v>
          </cell>
          <cell r="R999" t="str">
            <v>wearables</v>
          </cell>
        </row>
        <row r="1000">
          <cell r="D1000">
            <v>60000</v>
          </cell>
          <cell r="F1000" t="str">
            <v>failed</v>
          </cell>
          <cell r="R1000" t="str">
            <v>wearables</v>
          </cell>
        </row>
        <row r="1001">
          <cell r="D1001">
            <v>150000</v>
          </cell>
          <cell r="F1001" t="str">
            <v>failed</v>
          </cell>
          <cell r="R1001" t="str">
            <v>wearables</v>
          </cell>
        </row>
        <row r="1002">
          <cell r="D1002">
            <v>894700</v>
          </cell>
          <cell r="F1002" t="str">
            <v>canceled</v>
          </cell>
          <cell r="R1002" t="str">
            <v>wearables</v>
          </cell>
        </row>
        <row r="1003">
          <cell r="D1003">
            <v>5000</v>
          </cell>
          <cell r="F1003" t="str">
            <v>canceled</v>
          </cell>
          <cell r="R1003" t="str">
            <v>wearables</v>
          </cell>
        </row>
        <row r="1004">
          <cell r="D1004">
            <v>9999</v>
          </cell>
          <cell r="F1004" t="str">
            <v>canceled</v>
          </cell>
          <cell r="R1004" t="str">
            <v>wearables</v>
          </cell>
        </row>
        <row r="1005">
          <cell r="D1005">
            <v>20000</v>
          </cell>
          <cell r="F1005" t="str">
            <v>canceled</v>
          </cell>
          <cell r="R1005" t="str">
            <v>wearables</v>
          </cell>
        </row>
        <row r="1006">
          <cell r="D1006">
            <v>25000</v>
          </cell>
          <cell r="F1006" t="str">
            <v>canceled</v>
          </cell>
          <cell r="R1006" t="str">
            <v>wearables</v>
          </cell>
        </row>
        <row r="1007">
          <cell r="D1007">
            <v>200000</v>
          </cell>
          <cell r="F1007" t="str">
            <v>canceled</v>
          </cell>
          <cell r="R1007" t="str">
            <v>wearables</v>
          </cell>
        </row>
        <row r="1008">
          <cell r="D1008">
            <v>4000</v>
          </cell>
          <cell r="F1008" t="str">
            <v>canceled</v>
          </cell>
          <cell r="R1008" t="str">
            <v>wearables</v>
          </cell>
        </row>
        <row r="1009">
          <cell r="D1009">
            <v>30000</v>
          </cell>
          <cell r="F1009" t="str">
            <v>canceled</v>
          </cell>
          <cell r="R1009" t="str">
            <v>wearables</v>
          </cell>
        </row>
        <row r="1010">
          <cell r="D1010">
            <v>93500</v>
          </cell>
          <cell r="F1010" t="str">
            <v>canceled</v>
          </cell>
          <cell r="R1010" t="str">
            <v>wearables</v>
          </cell>
        </row>
        <row r="1011">
          <cell r="D1011">
            <v>50000</v>
          </cell>
          <cell r="F1011" t="str">
            <v>canceled</v>
          </cell>
          <cell r="R1011" t="str">
            <v>wearables</v>
          </cell>
        </row>
        <row r="1012">
          <cell r="D1012">
            <v>115250</v>
          </cell>
          <cell r="F1012" t="str">
            <v>canceled</v>
          </cell>
          <cell r="R1012" t="str">
            <v>wearables</v>
          </cell>
        </row>
        <row r="1013">
          <cell r="D1013">
            <v>20000</v>
          </cell>
          <cell r="F1013" t="str">
            <v>canceled</v>
          </cell>
          <cell r="R1013" t="str">
            <v>wearables</v>
          </cell>
        </row>
        <row r="1014">
          <cell r="D1014">
            <v>5000</v>
          </cell>
          <cell r="F1014" t="str">
            <v>canceled</v>
          </cell>
          <cell r="R1014" t="str">
            <v>wearables</v>
          </cell>
        </row>
        <row r="1015">
          <cell r="D1015">
            <v>25000</v>
          </cell>
          <cell r="F1015" t="str">
            <v>canceled</v>
          </cell>
          <cell r="R1015" t="str">
            <v>wearables</v>
          </cell>
        </row>
        <row r="1016">
          <cell r="D1016">
            <v>10000</v>
          </cell>
          <cell r="F1016" t="str">
            <v>canceled</v>
          </cell>
          <cell r="R1016" t="str">
            <v>wearables</v>
          </cell>
        </row>
        <row r="1017">
          <cell r="D1017">
            <v>9000</v>
          </cell>
          <cell r="F1017" t="str">
            <v>canceled</v>
          </cell>
          <cell r="R1017" t="str">
            <v>wearables</v>
          </cell>
        </row>
        <row r="1018">
          <cell r="D1018">
            <v>100000</v>
          </cell>
          <cell r="F1018" t="str">
            <v>canceled</v>
          </cell>
          <cell r="R1018" t="str">
            <v>wearables</v>
          </cell>
        </row>
        <row r="1019">
          <cell r="D1019">
            <v>250000</v>
          </cell>
          <cell r="F1019" t="str">
            <v>canceled</v>
          </cell>
          <cell r="R1019" t="str">
            <v>wearables</v>
          </cell>
        </row>
        <row r="1020">
          <cell r="D1020">
            <v>20000</v>
          </cell>
          <cell r="F1020" t="str">
            <v>canceled</v>
          </cell>
          <cell r="R1020" t="str">
            <v>wearables</v>
          </cell>
        </row>
        <row r="1021">
          <cell r="D1021">
            <v>45000</v>
          </cell>
          <cell r="F1021" t="str">
            <v>canceled</v>
          </cell>
          <cell r="R1021" t="str">
            <v>wearables</v>
          </cell>
        </row>
        <row r="1022">
          <cell r="D1022">
            <v>1550</v>
          </cell>
          <cell r="F1022" t="str">
            <v>successful</v>
          </cell>
          <cell r="R1022" t="str">
            <v>electronic music</v>
          </cell>
        </row>
        <row r="1023">
          <cell r="D1023">
            <v>3000</v>
          </cell>
          <cell r="F1023" t="str">
            <v>successful</v>
          </cell>
          <cell r="R1023" t="str">
            <v>electronic music</v>
          </cell>
        </row>
        <row r="1024">
          <cell r="D1024">
            <v>2000</v>
          </cell>
          <cell r="F1024" t="str">
            <v>successful</v>
          </cell>
          <cell r="R1024" t="str">
            <v>electronic music</v>
          </cell>
        </row>
        <row r="1025">
          <cell r="D1025">
            <v>2000</v>
          </cell>
          <cell r="F1025" t="str">
            <v>successful</v>
          </cell>
          <cell r="R1025" t="str">
            <v>electronic music</v>
          </cell>
        </row>
        <row r="1026">
          <cell r="D1026">
            <v>20000</v>
          </cell>
          <cell r="F1026" t="str">
            <v>successful</v>
          </cell>
          <cell r="R1026" t="str">
            <v>electronic music</v>
          </cell>
        </row>
        <row r="1027">
          <cell r="D1027">
            <v>70000</v>
          </cell>
          <cell r="F1027" t="str">
            <v>successful</v>
          </cell>
          <cell r="R1027" t="str">
            <v>electronic music</v>
          </cell>
        </row>
        <row r="1028">
          <cell r="D1028">
            <v>7000</v>
          </cell>
          <cell r="F1028" t="str">
            <v>successful</v>
          </cell>
          <cell r="R1028" t="str">
            <v>electronic music</v>
          </cell>
        </row>
        <row r="1029">
          <cell r="D1029">
            <v>7501</v>
          </cell>
          <cell r="F1029" t="str">
            <v>successful</v>
          </cell>
          <cell r="R1029" t="str">
            <v>electronic music</v>
          </cell>
        </row>
        <row r="1030">
          <cell r="D1030">
            <v>10000</v>
          </cell>
          <cell r="F1030" t="str">
            <v>successful</v>
          </cell>
          <cell r="R1030" t="str">
            <v>electronic music</v>
          </cell>
        </row>
        <row r="1031">
          <cell r="D1031">
            <v>10000</v>
          </cell>
          <cell r="F1031" t="str">
            <v>successful</v>
          </cell>
          <cell r="R1031" t="str">
            <v>electronic music</v>
          </cell>
        </row>
        <row r="1032">
          <cell r="D1032">
            <v>2000</v>
          </cell>
          <cell r="F1032" t="str">
            <v>successful</v>
          </cell>
          <cell r="R1032" t="str">
            <v>electronic music</v>
          </cell>
        </row>
        <row r="1033">
          <cell r="D1033">
            <v>10000</v>
          </cell>
          <cell r="F1033" t="str">
            <v>successful</v>
          </cell>
          <cell r="R1033" t="str">
            <v>electronic music</v>
          </cell>
        </row>
        <row r="1034">
          <cell r="D1034">
            <v>5400</v>
          </cell>
          <cell r="F1034" t="str">
            <v>successful</v>
          </cell>
          <cell r="R1034" t="str">
            <v>electronic music</v>
          </cell>
        </row>
        <row r="1035">
          <cell r="D1035">
            <v>1328</v>
          </cell>
          <cell r="F1035" t="str">
            <v>successful</v>
          </cell>
          <cell r="R1035" t="str">
            <v>electronic music</v>
          </cell>
        </row>
        <row r="1036">
          <cell r="D1036">
            <v>5000</v>
          </cell>
          <cell r="F1036" t="str">
            <v>successful</v>
          </cell>
          <cell r="R1036" t="str">
            <v>electronic music</v>
          </cell>
        </row>
        <row r="1037">
          <cell r="D1037">
            <v>4600</v>
          </cell>
          <cell r="F1037" t="str">
            <v>successful</v>
          </cell>
          <cell r="R1037" t="str">
            <v>electronic music</v>
          </cell>
        </row>
        <row r="1038">
          <cell r="D1038">
            <v>4500</v>
          </cell>
          <cell r="F1038" t="str">
            <v>successful</v>
          </cell>
          <cell r="R1038" t="str">
            <v>electronic music</v>
          </cell>
        </row>
        <row r="1039">
          <cell r="D1039">
            <v>1000</v>
          </cell>
          <cell r="F1039" t="str">
            <v>successful</v>
          </cell>
          <cell r="R1039" t="str">
            <v>electronic music</v>
          </cell>
        </row>
        <row r="1040">
          <cell r="D1040">
            <v>1500</v>
          </cell>
          <cell r="F1040" t="str">
            <v>successful</v>
          </cell>
          <cell r="R1040" t="str">
            <v>electronic music</v>
          </cell>
        </row>
        <row r="1041">
          <cell r="D1041">
            <v>500</v>
          </cell>
          <cell r="F1041" t="str">
            <v>successful</v>
          </cell>
          <cell r="R1041" t="str">
            <v>electronic music</v>
          </cell>
        </row>
        <row r="1042">
          <cell r="D1042">
            <v>85000</v>
          </cell>
          <cell r="F1042" t="str">
            <v>canceled</v>
          </cell>
          <cell r="R1042" t="str">
            <v>audio</v>
          </cell>
        </row>
        <row r="1043">
          <cell r="D1043">
            <v>50</v>
          </cell>
          <cell r="F1043" t="str">
            <v>canceled</v>
          </cell>
          <cell r="R1043" t="str">
            <v>audio</v>
          </cell>
        </row>
        <row r="1044">
          <cell r="D1044">
            <v>650</v>
          </cell>
          <cell r="F1044" t="str">
            <v>canceled</v>
          </cell>
          <cell r="R1044" t="str">
            <v>audio</v>
          </cell>
        </row>
        <row r="1045">
          <cell r="D1045">
            <v>100000</v>
          </cell>
          <cell r="F1045" t="str">
            <v>canceled</v>
          </cell>
          <cell r="R1045" t="str">
            <v>audio</v>
          </cell>
        </row>
        <row r="1046">
          <cell r="D1046">
            <v>7000</v>
          </cell>
          <cell r="F1046" t="str">
            <v>canceled</v>
          </cell>
          <cell r="R1046" t="str">
            <v>audio</v>
          </cell>
        </row>
        <row r="1047">
          <cell r="D1047">
            <v>10000</v>
          </cell>
          <cell r="F1047" t="str">
            <v>canceled</v>
          </cell>
          <cell r="R1047" t="str">
            <v>audio</v>
          </cell>
        </row>
        <row r="1048">
          <cell r="D1048">
            <v>3000</v>
          </cell>
          <cell r="F1048" t="str">
            <v>canceled</v>
          </cell>
          <cell r="R1048" t="str">
            <v>audio</v>
          </cell>
        </row>
        <row r="1049">
          <cell r="D1049">
            <v>2000</v>
          </cell>
          <cell r="F1049" t="str">
            <v>canceled</v>
          </cell>
          <cell r="R1049" t="str">
            <v>audio</v>
          </cell>
        </row>
        <row r="1050">
          <cell r="D1050">
            <v>15000</v>
          </cell>
          <cell r="F1050" t="str">
            <v>canceled</v>
          </cell>
          <cell r="R1050" t="str">
            <v>audio</v>
          </cell>
        </row>
        <row r="1051">
          <cell r="D1051">
            <v>12000</v>
          </cell>
          <cell r="F1051" t="str">
            <v>canceled</v>
          </cell>
          <cell r="R1051" t="str">
            <v>audio</v>
          </cell>
        </row>
        <row r="1052">
          <cell r="D1052">
            <v>2500</v>
          </cell>
          <cell r="F1052" t="str">
            <v>canceled</v>
          </cell>
          <cell r="R1052" t="str">
            <v>audio</v>
          </cell>
        </row>
        <row r="1053">
          <cell r="D1053">
            <v>500</v>
          </cell>
          <cell r="F1053" t="str">
            <v>canceled</v>
          </cell>
          <cell r="R1053" t="str">
            <v>audio</v>
          </cell>
        </row>
        <row r="1054">
          <cell r="D1054">
            <v>4336</v>
          </cell>
          <cell r="F1054" t="str">
            <v>canceled</v>
          </cell>
          <cell r="R1054" t="str">
            <v>audio</v>
          </cell>
        </row>
        <row r="1055">
          <cell r="D1055">
            <v>1500</v>
          </cell>
          <cell r="F1055" t="str">
            <v>canceled</v>
          </cell>
          <cell r="R1055" t="str">
            <v>audio</v>
          </cell>
        </row>
        <row r="1056">
          <cell r="D1056">
            <v>2500</v>
          </cell>
          <cell r="F1056" t="str">
            <v>canceled</v>
          </cell>
          <cell r="R1056" t="str">
            <v>audio</v>
          </cell>
        </row>
        <row r="1057">
          <cell r="D1057">
            <v>3500</v>
          </cell>
          <cell r="F1057" t="str">
            <v>canceled</v>
          </cell>
          <cell r="R1057" t="str">
            <v>audio</v>
          </cell>
        </row>
        <row r="1058">
          <cell r="D1058">
            <v>10000</v>
          </cell>
          <cell r="F1058" t="str">
            <v>canceled</v>
          </cell>
          <cell r="R1058" t="str">
            <v>audio</v>
          </cell>
        </row>
        <row r="1059">
          <cell r="D1059">
            <v>10000</v>
          </cell>
          <cell r="F1059" t="str">
            <v>canceled</v>
          </cell>
          <cell r="R1059" t="str">
            <v>audio</v>
          </cell>
        </row>
        <row r="1060">
          <cell r="D1060">
            <v>40000</v>
          </cell>
          <cell r="F1060" t="str">
            <v>canceled</v>
          </cell>
          <cell r="R1060" t="str">
            <v>audio</v>
          </cell>
        </row>
        <row r="1061">
          <cell r="D1061">
            <v>1100</v>
          </cell>
          <cell r="F1061" t="str">
            <v>canceled</v>
          </cell>
          <cell r="R1061" t="str">
            <v>audio</v>
          </cell>
        </row>
        <row r="1062">
          <cell r="D1062">
            <v>5000</v>
          </cell>
          <cell r="F1062" t="str">
            <v>canceled</v>
          </cell>
          <cell r="R1062" t="str">
            <v>audio</v>
          </cell>
        </row>
        <row r="1063">
          <cell r="D1063">
            <v>4000</v>
          </cell>
          <cell r="F1063" t="str">
            <v>canceled</v>
          </cell>
          <cell r="R1063" t="str">
            <v>audio</v>
          </cell>
        </row>
        <row r="1064">
          <cell r="D1064">
            <v>199</v>
          </cell>
          <cell r="F1064" t="str">
            <v>canceled</v>
          </cell>
          <cell r="R1064" t="str">
            <v>audio</v>
          </cell>
        </row>
        <row r="1065">
          <cell r="D1065">
            <v>1000</v>
          </cell>
          <cell r="F1065" t="str">
            <v>canceled</v>
          </cell>
          <cell r="R1065" t="str">
            <v>audio</v>
          </cell>
        </row>
        <row r="1066">
          <cell r="D1066">
            <v>90000</v>
          </cell>
          <cell r="F1066" t="str">
            <v>failed</v>
          </cell>
          <cell r="R1066" t="str">
            <v>video games</v>
          </cell>
        </row>
        <row r="1067">
          <cell r="D1067">
            <v>3000</v>
          </cell>
          <cell r="F1067" t="str">
            <v>failed</v>
          </cell>
          <cell r="R1067" t="str">
            <v>video games</v>
          </cell>
        </row>
        <row r="1068">
          <cell r="D1068">
            <v>150000</v>
          </cell>
          <cell r="F1068" t="str">
            <v>failed</v>
          </cell>
          <cell r="R1068" t="str">
            <v>video games</v>
          </cell>
        </row>
        <row r="1069">
          <cell r="D1069">
            <v>500</v>
          </cell>
          <cell r="F1069" t="str">
            <v>failed</v>
          </cell>
          <cell r="R1069" t="str">
            <v>video games</v>
          </cell>
        </row>
        <row r="1070">
          <cell r="D1070">
            <v>30000</v>
          </cell>
          <cell r="F1070" t="str">
            <v>failed</v>
          </cell>
          <cell r="R1070" t="str">
            <v>video games</v>
          </cell>
        </row>
        <row r="1071">
          <cell r="D1071">
            <v>2200</v>
          </cell>
          <cell r="F1071" t="str">
            <v>failed</v>
          </cell>
          <cell r="R1071" t="str">
            <v>video games</v>
          </cell>
        </row>
        <row r="1072">
          <cell r="D1072">
            <v>10000</v>
          </cell>
          <cell r="F1072" t="str">
            <v>failed</v>
          </cell>
          <cell r="R1072" t="str">
            <v>video games</v>
          </cell>
        </row>
        <row r="1073">
          <cell r="D1073">
            <v>100</v>
          </cell>
          <cell r="F1073" t="str">
            <v>failed</v>
          </cell>
          <cell r="R1073" t="str">
            <v>video games</v>
          </cell>
        </row>
        <row r="1074">
          <cell r="D1074">
            <v>75000</v>
          </cell>
          <cell r="F1074" t="str">
            <v>failed</v>
          </cell>
          <cell r="R1074" t="str">
            <v>video games</v>
          </cell>
        </row>
        <row r="1075">
          <cell r="D1075">
            <v>750</v>
          </cell>
          <cell r="F1075" t="str">
            <v>failed</v>
          </cell>
          <cell r="R1075" t="str">
            <v>video games</v>
          </cell>
        </row>
        <row r="1076">
          <cell r="D1076">
            <v>54000</v>
          </cell>
          <cell r="F1076" t="str">
            <v>failed</v>
          </cell>
          <cell r="R1076" t="str">
            <v>video games</v>
          </cell>
        </row>
        <row r="1077">
          <cell r="D1077">
            <v>1000</v>
          </cell>
          <cell r="F1077" t="str">
            <v>failed</v>
          </cell>
          <cell r="R1077" t="str">
            <v>video games</v>
          </cell>
        </row>
        <row r="1078">
          <cell r="D1078">
            <v>75000</v>
          </cell>
          <cell r="F1078" t="str">
            <v>failed</v>
          </cell>
          <cell r="R1078" t="str">
            <v>video games</v>
          </cell>
        </row>
        <row r="1079">
          <cell r="D1079">
            <v>25000</v>
          </cell>
          <cell r="F1079" t="str">
            <v>failed</v>
          </cell>
          <cell r="R1079" t="str">
            <v>video games</v>
          </cell>
        </row>
        <row r="1080">
          <cell r="D1080">
            <v>600</v>
          </cell>
          <cell r="F1080" t="str">
            <v>failed</v>
          </cell>
          <cell r="R1080" t="str">
            <v>video games</v>
          </cell>
        </row>
        <row r="1081">
          <cell r="D1081">
            <v>26000</v>
          </cell>
          <cell r="F1081" t="str">
            <v>failed</v>
          </cell>
          <cell r="R1081" t="str">
            <v>video games</v>
          </cell>
        </row>
        <row r="1082">
          <cell r="D1082">
            <v>20000</v>
          </cell>
          <cell r="F1082" t="str">
            <v>failed</v>
          </cell>
          <cell r="R1082" t="str">
            <v>video games</v>
          </cell>
        </row>
        <row r="1083">
          <cell r="D1083">
            <v>68000</v>
          </cell>
          <cell r="F1083" t="str">
            <v>failed</v>
          </cell>
          <cell r="R1083" t="str">
            <v>video games</v>
          </cell>
        </row>
        <row r="1084">
          <cell r="D1084">
            <v>10000</v>
          </cell>
          <cell r="F1084" t="str">
            <v>failed</v>
          </cell>
          <cell r="R1084" t="str">
            <v>video games</v>
          </cell>
        </row>
        <row r="1085">
          <cell r="D1085">
            <v>50000</v>
          </cell>
          <cell r="F1085" t="str">
            <v>failed</v>
          </cell>
          <cell r="R1085" t="str">
            <v>video games</v>
          </cell>
        </row>
        <row r="1086">
          <cell r="D1086">
            <v>550</v>
          </cell>
          <cell r="F1086" t="str">
            <v>failed</v>
          </cell>
          <cell r="R1086" t="str">
            <v>video games</v>
          </cell>
        </row>
        <row r="1087">
          <cell r="D1087">
            <v>30000</v>
          </cell>
          <cell r="F1087" t="str">
            <v>failed</v>
          </cell>
          <cell r="R1087" t="str">
            <v>video games</v>
          </cell>
        </row>
        <row r="1088">
          <cell r="D1088">
            <v>18000</v>
          </cell>
          <cell r="F1088" t="str">
            <v>failed</v>
          </cell>
          <cell r="R1088" t="str">
            <v>video games</v>
          </cell>
        </row>
        <row r="1089">
          <cell r="D1089">
            <v>1100</v>
          </cell>
          <cell r="F1089" t="str">
            <v>failed</v>
          </cell>
          <cell r="R1089" t="str">
            <v>video games</v>
          </cell>
        </row>
        <row r="1090">
          <cell r="D1090">
            <v>45000</v>
          </cell>
          <cell r="F1090" t="str">
            <v>failed</v>
          </cell>
          <cell r="R1090" t="str">
            <v>video games</v>
          </cell>
        </row>
        <row r="1091">
          <cell r="D1091">
            <v>15000</v>
          </cell>
          <cell r="F1091" t="str">
            <v>failed</v>
          </cell>
          <cell r="R1091" t="str">
            <v>video games</v>
          </cell>
        </row>
        <row r="1092">
          <cell r="D1092">
            <v>12999</v>
          </cell>
          <cell r="F1092" t="str">
            <v>failed</v>
          </cell>
          <cell r="R1092" t="str">
            <v>video games</v>
          </cell>
        </row>
        <row r="1093">
          <cell r="D1093">
            <v>200</v>
          </cell>
          <cell r="F1093" t="str">
            <v>failed</v>
          </cell>
          <cell r="R1093" t="str">
            <v>video games</v>
          </cell>
        </row>
        <row r="1094">
          <cell r="D1094">
            <v>2000</v>
          </cell>
          <cell r="F1094" t="str">
            <v>failed</v>
          </cell>
          <cell r="R1094" t="str">
            <v>video games</v>
          </cell>
        </row>
        <row r="1095">
          <cell r="D1095">
            <v>300</v>
          </cell>
          <cell r="F1095" t="str">
            <v>failed</v>
          </cell>
          <cell r="R1095" t="str">
            <v>video games</v>
          </cell>
        </row>
        <row r="1096">
          <cell r="D1096">
            <v>18000</v>
          </cell>
          <cell r="F1096" t="str">
            <v>failed</v>
          </cell>
          <cell r="R1096" t="str">
            <v>video games</v>
          </cell>
        </row>
        <row r="1097">
          <cell r="D1097">
            <v>500000</v>
          </cell>
          <cell r="F1097" t="str">
            <v>failed</v>
          </cell>
          <cell r="R1097" t="str">
            <v>video games</v>
          </cell>
        </row>
        <row r="1098">
          <cell r="D1098">
            <v>12000</v>
          </cell>
          <cell r="F1098" t="str">
            <v>failed</v>
          </cell>
          <cell r="R1098" t="str">
            <v>video games</v>
          </cell>
        </row>
        <row r="1099">
          <cell r="D1099">
            <v>100000</v>
          </cell>
          <cell r="F1099" t="str">
            <v>failed</v>
          </cell>
          <cell r="R1099" t="str">
            <v>video games</v>
          </cell>
        </row>
        <row r="1100">
          <cell r="D1100">
            <v>25000</v>
          </cell>
          <cell r="F1100" t="str">
            <v>failed</v>
          </cell>
          <cell r="R1100" t="str">
            <v>video games</v>
          </cell>
        </row>
        <row r="1101">
          <cell r="D1101">
            <v>5000</v>
          </cell>
          <cell r="F1101" t="str">
            <v>failed</v>
          </cell>
          <cell r="R1101" t="str">
            <v>video games</v>
          </cell>
        </row>
        <row r="1102">
          <cell r="D1102">
            <v>4000</v>
          </cell>
          <cell r="F1102" t="str">
            <v>failed</v>
          </cell>
          <cell r="R1102" t="str">
            <v>video games</v>
          </cell>
        </row>
        <row r="1103">
          <cell r="D1103">
            <v>100000</v>
          </cell>
          <cell r="F1103" t="str">
            <v>failed</v>
          </cell>
          <cell r="R1103" t="str">
            <v>video games</v>
          </cell>
        </row>
        <row r="1104">
          <cell r="D1104">
            <v>8000</v>
          </cell>
          <cell r="F1104" t="str">
            <v>failed</v>
          </cell>
          <cell r="R1104" t="str">
            <v>video games</v>
          </cell>
        </row>
        <row r="1105">
          <cell r="D1105">
            <v>15000</v>
          </cell>
          <cell r="F1105" t="str">
            <v>failed</v>
          </cell>
          <cell r="R1105" t="str">
            <v>video games</v>
          </cell>
        </row>
        <row r="1106">
          <cell r="D1106">
            <v>60000</v>
          </cell>
          <cell r="F1106" t="str">
            <v>failed</v>
          </cell>
          <cell r="R1106" t="str">
            <v>video games</v>
          </cell>
        </row>
        <row r="1107">
          <cell r="D1107">
            <v>900000</v>
          </cell>
          <cell r="F1107" t="str">
            <v>failed</v>
          </cell>
          <cell r="R1107" t="str">
            <v>video games</v>
          </cell>
        </row>
        <row r="1108">
          <cell r="D1108">
            <v>400</v>
          </cell>
          <cell r="F1108" t="str">
            <v>failed</v>
          </cell>
          <cell r="R1108" t="str">
            <v>video games</v>
          </cell>
        </row>
        <row r="1109">
          <cell r="D1109">
            <v>10000</v>
          </cell>
          <cell r="F1109" t="str">
            <v>failed</v>
          </cell>
          <cell r="R1109" t="str">
            <v>video games</v>
          </cell>
        </row>
        <row r="1110">
          <cell r="D1110">
            <v>25000</v>
          </cell>
          <cell r="F1110" t="str">
            <v>failed</v>
          </cell>
          <cell r="R1110" t="str">
            <v>video games</v>
          </cell>
        </row>
        <row r="1111">
          <cell r="D1111">
            <v>10000</v>
          </cell>
          <cell r="F1111" t="str">
            <v>failed</v>
          </cell>
          <cell r="R1111" t="str">
            <v>video games</v>
          </cell>
        </row>
        <row r="1112">
          <cell r="D1112">
            <v>50000</v>
          </cell>
          <cell r="F1112" t="str">
            <v>failed</v>
          </cell>
          <cell r="R1112" t="str">
            <v>video games</v>
          </cell>
        </row>
        <row r="1113">
          <cell r="D1113">
            <v>2500</v>
          </cell>
          <cell r="F1113" t="str">
            <v>failed</v>
          </cell>
          <cell r="R1113" t="str">
            <v>video games</v>
          </cell>
        </row>
        <row r="1114">
          <cell r="D1114">
            <v>88000</v>
          </cell>
          <cell r="F1114" t="str">
            <v>failed</v>
          </cell>
          <cell r="R1114" t="str">
            <v>video games</v>
          </cell>
        </row>
        <row r="1115">
          <cell r="D1115">
            <v>1000</v>
          </cell>
          <cell r="F1115" t="str">
            <v>failed</v>
          </cell>
          <cell r="R1115" t="str">
            <v>video games</v>
          </cell>
        </row>
        <row r="1116">
          <cell r="D1116">
            <v>6000</v>
          </cell>
          <cell r="F1116" t="str">
            <v>failed</v>
          </cell>
          <cell r="R1116" t="str">
            <v>video games</v>
          </cell>
        </row>
        <row r="1117">
          <cell r="D1117">
            <v>40000</v>
          </cell>
          <cell r="F1117" t="str">
            <v>failed</v>
          </cell>
          <cell r="R1117" t="str">
            <v>video games</v>
          </cell>
        </row>
        <row r="1118">
          <cell r="D1118">
            <v>500000</v>
          </cell>
          <cell r="F1118" t="str">
            <v>failed</v>
          </cell>
          <cell r="R1118" t="str">
            <v>video games</v>
          </cell>
        </row>
        <row r="1119">
          <cell r="D1119">
            <v>1000</v>
          </cell>
          <cell r="F1119" t="str">
            <v>failed</v>
          </cell>
          <cell r="R1119" t="str">
            <v>video games</v>
          </cell>
        </row>
        <row r="1120">
          <cell r="D1120">
            <v>4500</v>
          </cell>
          <cell r="F1120" t="str">
            <v>failed</v>
          </cell>
          <cell r="R1120" t="str">
            <v>video games</v>
          </cell>
        </row>
        <row r="1121">
          <cell r="D1121">
            <v>2100</v>
          </cell>
          <cell r="F1121" t="str">
            <v>failed</v>
          </cell>
          <cell r="R1121" t="str">
            <v>video games</v>
          </cell>
        </row>
        <row r="1122">
          <cell r="D1122">
            <v>25000</v>
          </cell>
          <cell r="F1122" t="str">
            <v>failed</v>
          </cell>
          <cell r="R1122" t="str">
            <v>video games</v>
          </cell>
        </row>
        <row r="1123">
          <cell r="D1123">
            <v>250000</v>
          </cell>
          <cell r="F1123" t="str">
            <v>failed</v>
          </cell>
          <cell r="R1123" t="str">
            <v>video games</v>
          </cell>
        </row>
        <row r="1124">
          <cell r="D1124">
            <v>3200</v>
          </cell>
          <cell r="F1124" t="str">
            <v>failed</v>
          </cell>
          <cell r="R1124" t="str">
            <v>video games</v>
          </cell>
        </row>
        <row r="1125">
          <cell r="D1125">
            <v>5000</v>
          </cell>
          <cell r="F1125" t="str">
            <v>failed</v>
          </cell>
          <cell r="R1125" t="str">
            <v>video games</v>
          </cell>
        </row>
        <row r="1126">
          <cell r="D1126">
            <v>90000</v>
          </cell>
          <cell r="F1126" t="str">
            <v>failed</v>
          </cell>
          <cell r="R1126" t="str">
            <v>mobile games</v>
          </cell>
        </row>
        <row r="1127">
          <cell r="D1127">
            <v>3000</v>
          </cell>
          <cell r="F1127" t="str">
            <v>failed</v>
          </cell>
          <cell r="R1127" t="str">
            <v>mobile games</v>
          </cell>
        </row>
        <row r="1128">
          <cell r="D1128">
            <v>2000</v>
          </cell>
          <cell r="F1128" t="str">
            <v>failed</v>
          </cell>
          <cell r="R1128" t="str">
            <v>mobile games</v>
          </cell>
        </row>
        <row r="1129">
          <cell r="D1129">
            <v>35000</v>
          </cell>
          <cell r="F1129" t="str">
            <v>failed</v>
          </cell>
          <cell r="R1129" t="str">
            <v>mobile games</v>
          </cell>
        </row>
        <row r="1130">
          <cell r="D1130">
            <v>1000</v>
          </cell>
          <cell r="F1130" t="str">
            <v>failed</v>
          </cell>
          <cell r="R1130" t="str">
            <v>mobile games</v>
          </cell>
        </row>
        <row r="1131">
          <cell r="D1131">
            <v>20000</v>
          </cell>
          <cell r="F1131" t="str">
            <v>failed</v>
          </cell>
          <cell r="R1131" t="str">
            <v>mobile games</v>
          </cell>
        </row>
        <row r="1132">
          <cell r="D1132">
            <v>5000</v>
          </cell>
          <cell r="F1132" t="str">
            <v>failed</v>
          </cell>
          <cell r="R1132" t="str">
            <v>mobile games</v>
          </cell>
        </row>
        <row r="1133">
          <cell r="D1133">
            <v>40000</v>
          </cell>
          <cell r="F1133" t="str">
            <v>failed</v>
          </cell>
          <cell r="R1133" t="str">
            <v>mobile games</v>
          </cell>
        </row>
        <row r="1134">
          <cell r="D1134">
            <v>10000</v>
          </cell>
          <cell r="F1134" t="str">
            <v>failed</v>
          </cell>
          <cell r="R1134" t="str">
            <v>mobile games</v>
          </cell>
        </row>
        <row r="1135">
          <cell r="D1135">
            <v>3000</v>
          </cell>
          <cell r="F1135" t="str">
            <v>failed</v>
          </cell>
          <cell r="R1135" t="str">
            <v>mobile games</v>
          </cell>
        </row>
        <row r="1136">
          <cell r="D1136">
            <v>25000</v>
          </cell>
          <cell r="F1136" t="str">
            <v>failed</v>
          </cell>
          <cell r="R1136" t="str">
            <v>mobile games</v>
          </cell>
        </row>
        <row r="1137">
          <cell r="D1137">
            <v>1000</v>
          </cell>
          <cell r="F1137" t="str">
            <v>failed</v>
          </cell>
          <cell r="R1137" t="str">
            <v>mobile games</v>
          </cell>
        </row>
        <row r="1138">
          <cell r="D1138">
            <v>4190</v>
          </cell>
          <cell r="F1138" t="str">
            <v>failed</v>
          </cell>
          <cell r="R1138" t="str">
            <v>mobile games</v>
          </cell>
        </row>
        <row r="1139">
          <cell r="D1139">
            <v>25000</v>
          </cell>
          <cell r="F1139" t="str">
            <v>failed</v>
          </cell>
          <cell r="R1139" t="str">
            <v>mobile games</v>
          </cell>
        </row>
        <row r="1140">
          <cell r="D1140">
            <v>35000</v>
          </cell>
          <cell r="F1140" t="str">
            <v>failed</v>
          </cell>
          <cell r="R1140" t="str">
            <v>mobile games</v>
          </cell>
        </row>
        <row r="1141">
          <cell r="D1141">
            <v>8000</v>
          </cell>
          <cell r="F1141" t="str">
            <v>failed</v>
          </cell>
          <cell r="R1141" t="str">
            <v>mobile games</v>
          </cell>
        </row>
        <row r="1142">
          <cell r="D1142">
            <v>5000</v>
          </cell>
          <cell r="F1142" t="str">
            <v>failed</v>
          </cell>
          <cell r="R1142" t="str">
            <v>mobile games</v>
          </cell>
        </row>
        <row r="1143">
          <cell r="D1143">
            <v>500</v>
          </cell>
          <cell r="F1143" t="str">
            <v>failed</v>
          </cell>
          <cell r="R1143" t="str">
            <v>mobile games</v>
          </cell>
        </row>
        <row r="1144">
          <cell r="D1144">
            <v>4000</v>
          </cell>
          <cell r="F1144" t="str">
            <v>failed</v>
          </cell>
          <cell r="R1144" t="str">
            <v>mobile games</v>
          </cell>
        </row>
        <row r="1145">
          <cell r="D1145">
            <v>45000</v>
          </cell>
          <cell r="F1145" t="str">
            <v>failed</v>
          </cell>
          <cell r="R1145" t="str">
            <v>mobile games</v>
          </cell>
        </row>
        <row r="1146">
          <cell r="D1146">
            <v>9300</v>
          </cell>
          <cell r="F1146" t="str">
            <v>failed</v>
          </cell>
          <cell r="R1146" t="str">
            <v>food trucks</v>
          </cell>
        </row>
        <row r="1147">
          <cell r="D1147">
            <v>80000</v>
          </cell>
          <cell r="F1147" t="str">
            <v>failed</v>
          </cell>
          <cell r="R1147" t="str">
            <v>food trucks</v>
          </cell>
        </row>
        <row r="1148">
          <cell r="D1148">
            <v>6000</v>
          </cell>
          <cell r="F1148" t="str">
            <v>failed</v>
          </cell>
          <cell r="R1148" t="str">
            <v>food trucks</v>
          </cell>
        </row>
        <row r="1149">
          <cell r="D1149">
            <v>25000</v>
          </cell>
          <cell r="F1149" t="str">
            <v>failed</v>
          </cell>
          <cell r="R1149" t="str">
            <v>food trucks</v>
          </cell>
        </row>
        <row r="1150">
          <cell r="D1150">
            <v>15000</v>
          </cell>
          <cell r="F1150" t="str">
            <v>failed</v>
          </cell>
          <cell r="R1150" t="str">
            <v>food trucks</v>
          </cell>
        </row>
        <row r="1151">
          <cell r="D1151">
            <v>50000</v>
          </cell>
          <cell r="F1151" t="str">
            <v>failed</v>
          </cell>
          <cell r="R1151" t="str">
            <v>food trucks</v>
          </cell>
        </row>
        <row r="1152">
          <cell r="D1152">
            <v>2500</v>
          </cell>
          <cell r="F1152" t="str">
            <v>failed</v>
          </cell>
          <cell r="R1152" t="str">
            <v>food trucks</v>
          </cell>
        </row>
        <row r="1153">
          <cell r="D1153">
            <v>25000</v>
          </cell>
          <cell r="F1153" t="str">
            <v>failed</v>
          </cell>
          <cell r="R1153" t="str">
            <v>food trucks</v>
          </cell>
        </row>
        <row r="1154">
          <cell r="D1154">
            <v>16000</v>
          </cell>
          <cell r="F1154" t="str">
            <v>failed</v>
          </cell>
          <cell r="R1154" t="str">
            <v>food trucks</v>
          </cell>
        </row>
        <row r="1155">
          <cell r="D1155">
            <v>8000</v>
          </cell>
          <cell r="F1155" t="str">
            <v>failed</v>
          </cell>
          <cell r="R1155" t="str">
            <v>food trucks</v>
          </cell>
        </row>
        <row r="1156">
          <cell r="D1156">
            <v>5000</v>
          </cell>
          <cell r="F1156" t="str">
            <v>failed</v>
          </cell>
          <cell r="R1156" t="str">
            <v>food trucks</v>
          </cell>
        </row>
        <row r="1157">
          <cell r="D1157">
            <v>25000</v>
          </cell>
          <cell r="F1157" t="str">
            <v>failed</v>
          </cell>
          <cell r="R1157" t="str">
            <v>food trucks</v>
          </cell>
        </row>
        <row r="1158">
          <cell r="D1158">
            <v>6500</v>
          </cell>
          <cell r="F1158" t="str">
            <v>failed</v>
          </cell>
          <cell r="R1158" t="str">
            <v>food trucks</v>
          </cell>
        </row>
        <row r="1159">
          <cell r="D1159">
            <v>10000</v>
          </cell>
          <cell r="F1159" t="str">
            <v>failed</v>
          </cell>
          <cell r="R1159" t="str">
            <v>food trucks</v>
          </cell>
        </row>
        <row r="1160">
          <cell r="D1160">
            <v>7500</v>
          </cell>
          <cell r="F1160" t="str">
            <v>failed</v>
          </cell>
          <cell r="R1160" t="str">
            <v>food trucks</v>
          </cell>
        </row>
        <row r="1161">
          <cell r="D1161">
            <v>6750</v>
          </cell>
          <cell r="F1161" t="str">
            <v>failed</v>
          </cell>
          <cell r="R1161" t="str">
            <v>food trucks</v>
          </cell>
        </row>
        <row r="1162">
          <cell r="D1162">
            <v>30000</v>
          </cell>
          <cell r="F1162" t="str">
            <v>failed</v>
          </cell>
          <cell r="R1162" t="str">
            <v>food trucks</v>
          </cell>
        </row>
        <row r="1163">
          <cell r="D1163">
            <v>18000</v>
          </cell>
          <cell r="F1163" t="str">
            <v>failed</v>
          </cell>
          <cell r="R1163" t="str">
            <v>food trucks</v>
          </cell>
        </row>
        <row r="1164">
          <cell r="D1164">
            <v>60000</v>
          </cell>
          <cell r="F1164" t="str">
            <v>failed</v>
          </cell>
          <cell r="R1164" t="str">
            <v>food trucks</v>
          </cell>
        </row>
        <row r="1165">
          <cell r="D1165">
            <v>5200</v>
          </cell>
          <cell r="F1165" t="str">
            <v>failed</v>
          </cell>
          <cell r="R1165" t="str">
            <v>food trucks</v>
          </cell>
        </row>
        <row r="1166">
          <cell r="D1166">
            <v>10000</v>
          </cell>
          <cell r="F1166" t="str">
            <v>failed</v>
          </cell>
          <cell r="R1166" t="str">
            <v>food trucks</v>
          </cell>
        </row>
        <row r="1167">
          <cell r="D1167">
            <v>10000</v>
          </cell>
          <cell r="F1167" t="str">
            <v>failed</v>
          </cell>
          <cell r="R1167" t="str">
            <v>food trucks</v>
          </cell>
        </row>
        <row r="1168">
          <cell r="D1168">
            <v>15000</v>
          </cell>
          <cell r="F1168" t="str">
            <v>failed</v>
          </cell>
          <cell r="R1168" t="str">
            <v>food trucks</v>
          </cell>
        </row>
        <row r="1169">
          <cell r="D1169">
            <v>60000</v>
          </cell>
          <cell r="F1169" t="str">
            <v>failed</v>
          </cell>
          <cell r="R1169" t="str">
            <v>food trucks</v>
          </cell>
        </row>
        <row r="1170">
          <cell r="D1170">
            <v>18000</v>
          </cell>
          <cell r="F1170" t="str">
            <v>failed</v>
          </cell>
          <cell r="R1170" t="str">
            <v>food trucks</v>
          </cell>
        </row>
        <row r="1171">
          <cell r="D1171">
            <v>10000</v>
          </cell>
          <cell r="F1171" t="str">
            <v>failed</v>
          </cell>
          <cell r="R1171" t="str">
            <v>food trucks</v>
          </cell>
        </row>
        <row r="1172">
          <cell r="D1172">
            <v>25000</v>
          </cell>
          <cell r="F1172" t="str">
            <v>failed</v>
          </cell>
          <cell r="R1172" t="str">
            <v>food trucks</v>
          </cell>
        </row>
        <row r="1173">
          <cell r="D1173">
            <v>25000</v>
          </cell>
          <cell r="F1173" t="str">
            <v>failed</v>
          </cell>
          <cell r="R1173" t="str">
            <v>food trucks</v>
          </cell>
        </row>
        <row r="1174">
          <cell r="D1174">
            <v>9000</v>
          </cell>
          <cell r="F1174" t="str">
            <v>failed</v>
          </cell>
          <cell r="R1174" t="str">
            <v>food trucks</v>
          </cell>
        </row>
        <row r="1175">
          <cell r="D1175">
            <v>125000</v>
          </cell>
          <cell r="F1175" t="str">
            <v>failed</v>
          </cell>
          <cell r="R1175" t="str">
            <v>food trucks</v>
          </cell>
        </row>
        <row r="1176">
          <cell r="D1176">
            <v>15000</v>
          </cell>
          <cell r="F1176" t="str">
            <v>failed</v>
          </cell>
          <cell r="R1176" t="str">
            <v>food trucks</v>
          </cell>
        </row>
        <row r="1177">
          <cell r="D1177">
            <v>20000</v>
          </cell>
          <cell r="F1177" t="str">
            <v>failed</v>
          </cell>
          <cell r="R1177" t="str">
            <v>food trucks</v>
          </cell>
        </row>
        <row r="1178">
          <cell r="D1178">
            <v>175000</v>
          </cell>
          <cell r="F1178" t="str">
            <v>failed</v>
          </cell>
          <cell r="R1178" t="str">
            <v>food trucks</v>
          </cell>
        </row>
        <row r="1179">
          <cell r="D1179">
            <v>6000</v>
          </cell>
          <cell r="F1179" t="str">
            <v>failed</v>
          </cell>
          <cell r="R1179" t="str">
            <v>food trucks</v>
          </cell>
        </row>
        <row r="1180">
          <cell r="D1180">
            <v>75000</v>
          </cell>
          <cell r="F1180" t="str">
            <v>failed</v>
          </cell>
          <cell r="R1180" t="str">
            <v>food trucks</v>
          </cell>
        </row>
        <row r="1181">
          <cell r="D1181">
            <v>60000</v>
          </cell>
          <cell r="F1181" t="str">
            <v>failed</v>
          </cell>
          <cell r="R1181" t="str">
            <v>food trucks</v>
          </cell>
        </row>
        <row r="1182">
          <cell r="D1182">
            <v>50000</v>
          </cell>
          <cell r="F1182" t="str">
            <v>failed</v>
          </cell>
          <cell r="R1182" t="str">
            <v>food trucks</v>
          </cell>
        </row>
        <row r="1183">
          <cell r="D1183">
            <v>50000</v>
          </cell>
          <cell r="F1183" t="str">
            <v>failed</v>
          </cell>
          <cell r="R1183" t="str">
            <v>food trucks</v>
          </cell>
        </row>
        <row r="1184">
          <cell r="D1184">
            <v>1000</v>
          </cell>
          <cell r="F1184" t="str">
            <v>failed</v>
          </cell>
          <cell r="R1184" t="str">
            <v>food trucks</v>
          </cell>
        </row>
        <row r="1185">
          <cell r="D1185">
            <v>2500</v>
          </cell>
          <cell r="F1185" t="str">
            <v>failed</v>
          </cell>
          <cell r="R1185" t="str">
            <v>food trucks</v>
          </cell>
        </row>
        <row r="1186">
          <cell r="D1186">
            <v>22000</v>
          </cell>
          <cell r="F1186" t="str">
            <v>successful</v>
          </cell>
          <cell r="R1186" t="str">
            <v>photobooks</v>
          </cell>
        </row>
        <row r="1187">
          <cell r="D1187">
            <v>12500</v>
          </cell>
          <cell r="F1187" t="str">
            <v>successful</v>
          </cell>
          <cell r="R1187" t="str">
            <v>photobooks</v>
          </cell>
        </row>
        <row r="1188">
          <cell r="D1188">
            <v>7500</v>
          </cell>
          <cell r="F1188" t="str">
            <v>successful</v>
          </cell>
          <cell r="R1188" t="str">
            <v>photobooks</v>
          </cell>
        </row>
        <row r="1189">
          <cell r="D1189">
            <v>8750</v>
          </cell>
          <cell r="F1189" t="str">
            <v>successful</v>
          </cell>
          <cell r="R1189" t="str">
            <v>photobooks</v>
          </cell>
        </row>
        <row r="1190">
          <cell r="D1190">
            <v>2000</v>
          </cell>
          <cell r="F1190" t="str">
            <v>successful</v>
          </cell>
          <cell r="R1190" t="str">
            <v>photobooks</v>
          </cell>
        </row>
        <row r="1191">
          <cell r="D1191">
            <v>9000</v>
          </cell>
          <cell r="F1191" t="str">
            <v>successful</v>
          </cell>
          <cell r="R1191" t="str">
            <v>photobooks</v>
          </cell>
        </row>
        <row r="1192">
          <cell r="D1192">
            <v>500</v>
          </cell>
          <cell r="F1192" t="str">
            <v>successful</v>
          </cell>
          <cell r="R1192" t="str">
            <v>photobooks</v>
          </cell>
        </row>
        <row r="1193">
          <cell r="D1193">
            <v>2700</v>
          </cell>
          <cell r="F1193" t="str">
            <v>successful</v>
          </cell>
          <cell r="R1193" t="str">
            <v>photobooks</v>
          </cell>
        </row>
        <row r="1194">
          <cell r="D1194">
            <v>100</v>
          </cell>
          <cell r="F1194" t="str">
            <v>successful</v>
          </cell>
          <cell r="R1194" t="str">
            <v>photobooks</v>
          </cell>
        </row>
        <row r="1195">
          <cell r="D1195">
            <v>21000</v>
          </cell>
          <cell r="F1195" t="str">
            <v>successful</v>
          </cell>
          <cell r="R1195" t="str">
            <v>photobooks</v>
          </cell>
        </row>
        <row r="1196">
          <cell r="D1196">
            <v>12500</v>
          </cell>
          <cell r="F1196" t="str">
            <v>successful</v>
          </cell>
          <cell r="R1196" t="str">
            <v>photobooks</v>
          </cell>
        </row>
        <row r="1197">
          <cell r="D1197">
            <v>10000</v>
          </cell>
          <cell r="F1197" t="str">
            <v>successful</v>
          </cell>
          <cell r="R1197" t="str">
            <v>photobooks</v>
          </cell>
        </row>
        <row r="1198">
          <cell r="D1198">
            <v>14500</v>
          </cell>
          <cell r="F1198" t="str">
            <v>successful</v>
          </cell>
          <cell r="R1198" t="str">
            <v>photobooks</v>
          </cell>
        </row>
        <row r="1199">
          <cell r="D1199">
            <v>15000</v>
          </cell>
          <cell r="F1199" t="str">
            <v>successful</v>
          </cell>
          <cell r="R1199" t="str">
            <v>photobooks</v>
          </cell>
        </row>
        <row r="1200">
          <cell r="D1200">
            <v>3500</v>
          </cell>
          <cell r="F1200" t="str">
            <v>successful</v>
          </cell>
          <cell r="R1200" t="str">
            <v>photobooks</v>
          </cell>
        </row>
        <row r="1201">
          <cell r="D1201">
            <v>2658</v>
          </cell>
          <cell r="F1201" t="str">
            <v>successful</v>
          </cell>
          <cell r="R1201" t="str">
            <v>photobooks</v>
          </cell>
        </row>
        <row r="1202">
          <cell r="D1202">
            <v>4800</v>
          </cell>
          <cell r="F1202" t="str">
            <v>successful</v>
          </cell>
          <cell r="R1202" t="str">
            <v>photobooks</v>
          </cell>
        </row>
        <row r="1203">
          <cell r="D1203">
            <v>6000</v>
          </cell>
          <cell r="F1203" t="str">
            <v>successful</v>
          </cell>
          <cell r="R1203" t="str">
            <v>photobooks</v>
          </cell>
        </row>
        <row r="1204">
          <cell r="D1204">
            <v>25000</v>
          </cell>
          <cell r="F1204" t="str">
            <v>successful</v>
          </cell>
          <cell r="R1204" t="str">
            <v>photobooks</v>
          </cell>
        </row>
        <row r="1205">
          <cell r="D1205">
            <v>16300</v>
          </cell>
          <cell r="F1205" t="str">
            <v>successful</v>
          </cell>
          <cell r="R1205" t="str">
            <v>photobooks</v>
          </cell>
        </row>
        <row r="1206">
          <cell r="D1206">
            <v>13000</v>
          </cell>
          <cell r="F1206" t="str">
            <v>successful</v>
          </cell>
          <cell r="R1206" t="str">
            <v>photobooks</v>
          </cell>
        </row>
        <row r="1207">
          <cell r="D1207">
            <v>13000</v>
          </cell>
          <cell r="F1207" t="str">
            <v>successful</v>
          </cell>
          <cell r="R1207" t="str">
            <v>photobooks</v>
          </cell>
        </row>
        <row r="1208">
          <cell r="D1208">
            <v>900</v>
          </cell>
          <cell r="F1208" t="str">
            <v>successful</v>
          </cell>
          <cell r="R1208" t="str">
            <v>photobooks</v>
          </cell>
        </row>
        <row r="1209">
          <cell r="D1209">
            <v>16700</v>
          </cell>
          <cell r="F1209" t="str">
            <v>successful</v>
          </cell>
          <cell r="R1209" t="str">
            <v>photobooks</v>
          </cell>
        </row>
        <row r="1210">
          <cell r="D1210">
            <v>10000</v>
          </cell>
          <cell r="F1210" t="str">
            <v>successful</v>
          </cell>
          <cell r="R1210" t="str">
            <v>photobooks</v>
          </cell>
        </row>
        <row r="1211">
          <cell r="D1211">
            <v>6000</v>
          </cell>
          <cell r="F1211" t="str">
            <v>successful</v>
          </cell>
          <cell r="R1211" t="str">
            <v>photobooks</v>
          </cell>
        </row>
        <row r="1212">
          <cell r="D1212">
            <v>20000</v>
          </cell>
          <cell r="F1212" t="str">
            <v>successful</v>
          </cell>
          <cell r="R1212" t="str">
            <v>photobooks</v>
          </cell>
        </row>
        <row r="1213">
          <cell r="D1213">
            <v>1000</v>
          </cell>
          <cell r="F1213" t="str">
            <v>successful</v>
          </cell>
          <cell r="R1213" t="str">
            <v>photobooks</v>
          </cell>
        </row>
        <row r="1214">
          <cell r="D1214">
            <v>2500</v>
          </cell>
          <cell r="F1214" t="str">
            <v>successful</v>
          </cell>
          <cell r="R1214" t="str">
            <v>photobooks</v>
          </cell>
        </row>
        <row r="1215">
          <cell r="D1215">
            <v>6500</v>
          </cell>
          <cell r="F1215" t="str">
            <v>successful</v>
          </cell>
          <cell r="R1215" t="str">
            <v>photobooks</v>
          </cell>
        </row>
        <row r="1216">
          <cell r="D1216">
            <v>2000</v>
          </cell>
          <cell r="F1216" t="str">
            <v>successful</v>
          </cell>
          <cell r="R1216" t="str">
            <v>photobooks</v>
          </cell>
        </row>
        <row r="1217">
          <cell r="D1217">
            <v>5000</v>
          </cell>
          <cell r="F1217" t="str">
            <v>successful</v>
          </cell>
          <cell r="R1217" t="str">
            <v>photobooks</v>
          </cell>
        </row>
        <row r="1218">
          <cell r="D1218">
            <v>14000</v>
          </cell>
          <cell r="F1218" t="str">
            <v>successful</v>
          </cell>
          <cell r="R1218" t="str">
            <v>photobooks</v>
          </cell>
        </row>
        <row r="1219">
          <cell r="D1219">
            <v>26500</v>
          </cell>
          <cell r="F1219" t="str">
            <v>successful</v>
          </cell>
          <cell r="R1219" t="str">
            <v>photobooks</v>
          </cell>
        </row>
        <row r="1220">
          <cell r="D1220">
            <v>9000</v>
          </cell>
          <cell r="F1220" t="str">
            <v>successful</v>
          </cell>
          <cell r="R1220" t="str">
            <v>photobooks</v>
          </cell>
        </row>
        <row r="1221">
          <cell r="D1221">
            <v>16350</v>
          </cell>
          <cell r="F1221" t="str">
            <v>successful</v>
          </cell>
          <cell r="R1221" t="str">
            <v>photobooks</v>
          </cell>
        </row>
        <row r="1222">
          <cell r="D1222">
            <v>15000</v>
          </cell>
          <cell r="F1222" t="str">
            <v>successful</v>
          </cell>
          <cell r="R1222" t="str">
            <v>photobooks</v>
          </cell>
        </row>
        <row r="1223">
          <cell r="D1223">
            <v>2200</v>
          </cell>
          <cell r="F1223" t="str">
            <v>successful</v>
          </cell>
          <cell r="R1223" t="str">
            <v>photobooks</v>
          </cell>
        </row>
        <row r="1224">
          <cell r="D1224">
            <v>4000</v>
          </cell>
          <cell r="F1224" t="str">
            <v>successful</v>
          </cell>
          <cell r="R1224" t="str">
            <v>photobooks</v>
          </cell>
        </row>
        <row r="1225">
          <cell r="D1225">
            <v>19800</v>
          </cell>
          <cell r="F1225" t="str">
            <v>successful</v>
          </cell>
          <cell r="R1225" t="str">
            <v>photobooks</v>
          </cell>
        </row>
        <row r="1226">
          <cell r="D1226">
            <v>15000</v>
          </cell>
          <cell r="F1226" t="str">
            <v>canceled</v>
          </cell>
          <cell r="R1226" t="str">
            <v>world music</v>
          </cell>
        </row>
        <row r="1227">
          <cell r="D1227">
            <v>3000</v>
          </cell>
          <cell r="F1227" t="str">
            <v>canceled</v>
          </cell>
          <cell r="R1227" t="str">
            <v>world music</v>
          </cell>
        </row>
        <row r="1228">
          <cell r="D1228">
            <v>50000</v>
          </cell>
          <cell r="F1228" t="str">
            <v>canceled</v>
          </cell>
          <cell r="R1228" t="str">
            <v>world music</v>
          </cell>
        </row>
        <row r="1229">
          <cell r="D1229">
            <v>2000</v>
          </cell>
          <cell r="F1229" t="str">
            <v>canceled</v>
          </cell>
          <cell r="R1229" t="str">
            <v>world music</v>
          </cell>
        </row>
        <row r="1230">
          <cell r="D1230">
            <v>5000</v>
          </cell>
          <cell r="F1230" t="str">
            <v>canceled</v>
          </cell>
          <cell r="R1230" t="str">
            <v>world music</v>
          </cell>
        </row>
        <row r="1231">
          <cell r="D1231">
            <v>2750</v>
          </cell>
          <cell r="F1231" t="str">
            <v>canceled</v>
          </cell>
          <cell r="R1231" t="str">
            <v>world music</v>
          </cell>
        </row>
        <row r="1232">
          <cell r="D1232">
            <v>500000</v>
          </cell>
          <cell r="F1232" t="str">
            <v>canceled</v>
          </cell>
          <cell r="R1232" t="str">
            <v>world music</v>
          </cell>
        </row>
        <row r="1233">
          <cell r="D1233">
            <v>5000</v>
          </cell>
          <cell r="F1233" t="str">
            <v>canceled</v>
          </cell>
          <cell r="R1233" t="str">
            <v>world music</v>
          </cell>
        </row>
        <row r="1234">
          <cell r="D1234">
            <v>5000</v>
          </cell>
          <cell r="F1234" t="str">
            <v>canceled</v>
          </cell>
          <cell r="R1234" t="str">
            <v>world music</v>
          </cell>
        </row>
        <row r="1235">
          <cell r="D1235">
            <v>1000</v>
          </cell>
          <cell r="F1235" t="str">
            <v>canceled</v>
          </cell>
          <cell r="R1235" t="str">
            <v>world music</v>
          </cell>
        </row>
        <row r="1236">
          <cell r="D1236">
            <v>50000</v>
          </cell>
          <cell r="F1236" t="str">
            <v>canceled</v>
          </cell>
          <cell r="R1236" t="str">
            <v>world music</v>
          </cell>
        </row>
        <row r="1237">
          <cell r="D1237">
            <v>7534</v>
          </cell>
          <cell r="F1237" t="str">
            <v>canceled</v>
          </cell>
          <cell r="R1237" t="str">
            <v>world music</v>
          </cell>
        </row>
        <row r="1238">
          <cell r="D1238">
            <v>2500</v>
          </cell>
          <cell r="F1238" t="str">
            <v>canceled</v>
          </cell>
          <cell r="R1238" t="str">
            <v>world music</v>
          </cell>
        </row>
        <row r="1239">
          <cell r="D1239">
            <v>25000</v>
          </cell>
          <cell r="F1239" t="str">
            <v>canceled</v>
          </cell>
          <cell r="R1239" t="str">
            <v>world music</v>
          </cell>
        </row>
        <row r="1240">
          <cell r="D1240">
            <v>1000</v>
          </cell>
          <cell r="F1240" t="str">
            <v>canceled</v>
          </cell>
          <cell r="R1240" t="str">
            <v>world music</v>
          </cell>
        </row>
        <row r="1241">
          <cell r="D1241">
            <v>2500</v>
          </cell>
          <cell r="F1241" t="str">
            <v>canceled</v>
          </cell>
          <cell r="R1241" t="str">
            <v>world music</v>
          </cell>
        </row>
        <row r="1242">
          <cell r="D1242">
            <v>8000</v>
          </cell>
          <cell r="F1242" t="str">
            <v>canceled</v>
          </cell>
          <cell r="R1242" t="str">
            <v>world music</v>
          </cell>
        </row>
        <row r="1243">
          <cell r="D1243">
            <v>5000</v>
          </cell>
          <cell r="F1243" t="str">
            <v>canceled</v>
          </cell>
          <cell r="R1243" t="str">
            <v>world music</v>
          </cell>
        </row>
        <row r="1244">
          <cell r="D1244">
            <v>911</v>
          </cell>
          <cell r="F1244" t="str">
            <v>canceled</v>
          </cell>
          <cell r="R1244" t="str">
            <v>world music</v>
          </cell>
        </row>
        <row r="1245">
          <cell r="D1245">
            <v>12000</v>
          </cell>
          <cell r="F1245" t="str">
            <v>canceled</v>
          </cell>
          <cell r="R1245" t="str">
            <v>world music</v>
          </cell>
        </row>
        <row r="1246">
          <cell r="D1246">
            <v>2000</v>
          </cell>
          <cell r="F1246" t="str">
            <v>successful</v>
          </cell>
          <cell r="R1246" t="str">
            <v>rock</v>
          </cell>
        </row>
        <row r="1247">
          <cell r="D1247">
            <v>2000</v>
          </cell>
          <cell r="F1247" t="str">
            <v>successful</v>
          </cell>
          <cell r="R1247" t="str">
            <v>rock</v>
          </cell>
        </row>
        <row r="1248">
          <cell r="D1248">
            <v>2000</v>
          </cell>
          <cell r="F1248" t="str">
            <v>successful</v>
          </cell>
          <cell r="R1248" t="str">
            <v>rock</v>
          </cell>
        </row>
        <row r="1249">
          <cell r="D1249">
            <v>3500</v>
          </cell>
          <cell r="F1249" t="str">
            <v>successful</v>
          </cell>
          <cell r="R1249" t="str">
            <v>rock</v>
          </cell>
        </row>
        <row r="1250">
          <cell r="D1250">
            <v>2500</v>
          </cell>
          <cell r="F1250" t="str">
            <v>successful</v>
          </cell>
          <cell r="R1250" t="str">
            <v>rock</v>
          </cell>
        </row>
        <row r="1251">
          <cell r="D1251">
            <v>5000</v>
          </cell>
          <cell r="F1251" t="str">
            <v>successful</v>
          </cell>
          <cell r="R1251" t="str">
            <v>rock</v>
          </cell>
        </row>
        <row r="1252">
          <cell r="D1252">
            <v>30000</v>
          </cell>
          <cell r="F1252" t="str">
            <v>successful</v>
          </cell>
          <cell r="R1252" t="str">
            <v>rock</v>
          </cell>
        </row>
        <row r="1253">
          <cell r="D1253">
            <v>6000</v>
          </cell>
          <cell r="F1253" t="str">
            <v>successful</v>
          </cell>
          <cell r="R1253" t="str">
            <v>rock</v>
          </cell>
        </row>
        <row r="1254">
          <cell r="D1254">
            <v>3500</v>
          </cell>
          <cell r="F1254" t="str">
            <v>successful</v>
          </cell>
          <cell r="R1254" t="str">
            <v>rock</v>
          </cell>
        </row>
        <row r="1255">
          <cell r="D1255">
            <v>10</v>
          </cell>
          <cell r="F1255" t="str">
            <v>successful</v>
          </cell>
          <cell r="R1255" t="str">
            <v>rock</v>
          </cell>
        </row>
        <row r="1256">
          <cell r="D1256">
            <v>6700</v>
          </cell>
          <cell r="F1256" t="str">
            <v>successful</v>
          </cell>
          <cell r="R1256" t="str">
            <v>rock</v>
          </cell>
        </row>
        <row r="1257">
          <cell r="D1257">
            <v>3000</v>
          </cell>
          <cell r="F1257" t="str">
            <v>successful</v>
          </cell>
          <cell r="R1257" t="str">
            <v>rock</v>
          </cell>
        </row>
        <row r="1258">
          <cell r="D1258">
            <v>30000</v>
          </cell>
          <cell r="F1258" t="str">
            <v>successful</v>
          </cell>
          <cell r="R1258" t="str">
            <v>rock</v>
          </cell>
        </row>
        <row r="1259">
          <cell r="D1259">
            <v>5500</v>
          </cell>
          <cell r="F1259" t="str">
            <v>successful</v>
          </cell>
          <cell r="R1259" t="str">
            <v>rock</v>
          </cell>
        </row>
        <row r="1260">
          <cell r="D1260">
            <v>12000</v>
          </cell>
          <cell r="F1260" t="str">
            <v>successful</v>
          </cell>
          <cell r="R1260" t="str">
            <v>rock</v>
          </cell>
        </row>
        <row r="1261">
          <cell r="D1261">
            <v>2500</v>
          </cell>
          <cell r="F1261" t="str">
            <v>successful</v>
          </cell>
          <cell r="R1261" t="str">
            <v>rock</v>
          </cell>
        </row>
        <row r="1262">
          <cell r="D1262">
            <v>3300</v>
          </cell>
          <cell r="F1262" t="str">
            <v>successful</v>
          </cell>
          <cell r="R1262" t="str">
            <v>rock</v>
          </cell>
        </row>
        <row r="1263">
          <cell r="D1263">
            <v>2000</v>
          </cell>
          <cell r="F1263" t="str">
            <v>successful</v>
          </cell>
          <cell r="R1263" t="str">
            <v>rock</v>
          </cell>
        </row>
        <row r="1264">
          <cell r="D1264">
            <v>6500</v>
          </cell>
          <cell r="F1264" t="str">
            <v>successful</v>
          </cell>
          <cell r="R1264" t="str">
            <v>rock</v>
          </cell>
        </row>
        <row r="1265">
          <cell r="D1265">
            <v>1500</v>
          </cell>
          <cell r="F1265" t="str">
            <v>successful</v>
          </cell>
          <cell r="R1265" t="str">
            <v>rock</v>
          </cell>
        </row>
        <row r="1266">
          <cell r="D1266">
            <v>650</v>
          </cell>
          <cell r="F1266" t="str">
            <v>successful</v>
          </cell>
          <cell r="R1266" t="str">
            <v>rock</v>
          </cell>
        </row>
        <row r="1267">
          <cell r="D1267">
            <v>3500</v>
          </cell>
          <cell r="F1267" t="str">
            <v>successful</v>
          </cell>
          <cell r="R1267" t="str">
            <v>rock</v>
          </cell>
        </row>
        <row r="1268">
          <cell r="D1268">
            <v>9500</v>
          </cell>
          <cell r="F1268" t="str">
            <v>successful</v>
          </cell>
          <cell r="R1268" t="str">
            <v>rock</v>
          </cell>
        </row>
        <row r="1269">
          <cell r="D1269">
            <v>22000</v>
          </cell>
          <cell r="F1269" t="str">
            <v>successful</v>
          </cell>
          <cell r="R1269" t="str">
            <v>rock</v>
          </cell>
        </row>
        <row r="1270">
          <cell r="D1270">
            <v>12000</v>
          </cell>
          <cell r="F1270" t="str">
            <v>successful</v>
          </cell>
          <cell r="R1270" t="str">
            <v>rock</v>
          </cell>
        </row>
        <row r="1271">
          <cell r="D1271">
            <v>18800</v>
          </cell>
          <cell r="F1271" t="str">
            <v>successful</v>
          </cell>
          <cell r="R1271" t="str">
            <v>rock</v>
          </cell>
        </row>
        <row r="1272">
          <cell r="D1272">
            <v>10000</v>
          </cell>
          <cell r="F1272" t="str">
            <v>successful</v>
          </cell>
          <cell r="R1272" t="str">
            <v>rock</v>
          </cell>
        </row>
        <row r="1273">
          <cell r="D1273">
            <v>7500</v>
          </cell>
          <cell r="F1273" t="str">
            <v>successful</v>
          </cell>
          <cell r="R1273" t="str">
            <v>rock</v>
          </cell>
        </row>
        <row r="1274">
          <cell r="D1274">
            <v>5000</v>
          </cell>
          <cell r="F1274" t="str">
            <v>successful</v>
          </cell>
          <cell r="R1274" t="str">
            <v>rock</v>
          </cell>
        </row>
        <row r="1275">
          <cell r="D1275">
            <v>4000</v>
          </cell>
          <cell r="F1275" t="str">
            <v>successful</v>
          </cell>
          <cell r="R1275" t="str">
            <v>rock</v>
          </cell>
        </row>
        <row r="1276">
          <cell r="D1276">
            <v>25000</v>
          </cell>
          <cell r="F1276" t="str">
            <v>successful</v>
          </cell>
          <cell r="R1276" t="str">
            <v>rock</v>
          </cell>
        </row>
        <row r="1277">
          <cell r="D1277">
            <v>15000</v>
          </cell>
          <cell r="F1277" t="str">
            <v>successful</v>
          </cell>
          <cell r="R1277" t="str">
            <v>rock</v>
          </cell>
        </row>
        <row r="1278">
          <cell r="D1278">
            <v>3000</v>
          </cell>
          <cell r="F1278" t="str">
            <v>successful</v>
          </cell>
          <cell r="R1278" t="str">
            <v>rock</v>
          </cell>
        </row>
        <row r="1279">
          <cell r="D1279">
            <v>15000</v>
          </cell>
          <cell r="F1279" t="str">
            <v>successful</v>
          </cell>
          <cell r="R1279" t="str">
            <v>rock</v>
          </cell>
        </row>
        <row r="1280">
          <cell r="D1280">
            <v>6500</v>
          </cell>
          <cell r="F1280" t="str">
            <v>successful</v>
          </cell>
          <cell r="R1280" t="str">
            <v>rock</v>
          </cell>
        </row>
        <row r="1281">
          <cell r="D1281">
            <v>12516</v>
          </cell>
          <cell r="F1281" t="str">
            <v>successful</v>
          </cell>
          <cell r="R1281" t="str">
            <v>rock</v>
          </cell>
        </row>
        <row r="1282">
          <cell r="D1282">
            <v>15000</v>
          </cell>
          <cell r="F1282" t="str">
            <v>successful</v>
          </cell>
          <cell r="R1282" t="str">
            <v>rock</v>
          </cell>
        </row>
        <row r="1283">
          <cell r="D1283">
            <v>7000</v>
          </cell>
          <cell r="F1283" t="str">
            <v>successful</v>
          </cell>
          <cell r="R1283" t="str">
            <v>rock</v>
          </cell>
        </row>
        <row r="1284">
          <cell r="D1284">
            <v>15000</v>
          </cell>
          <cell r="F1284" t="str">
            <v>successful</v>
          </cell>
          <cell r="R1284" t="str">
            <v>rock</v>
          </cell>
        </row>
        <row r="1285">
          <cell r="D1285">
            <v>1000</v>
          </cell>
          <cell r="F1285" t="str">
            <v>successful</v>
          </cell>
          <cell r="R1285" t="str">
            <v>rock</v>
          </cell>
        </row>
        <row r="1286">
          <cell r="D1286">
            <v>2000</v>
          </cell>
          <cell r="F1286" t="str">
            <v>successful</v>
          </cell>
          <cell r="R1286" t="str">
            <v>plays</v>
          </cell>
        </row>
        <row r="1287">
          <cell r="D1287">
            <v>2000</v>
          </cell>
          <cell r="F1287" t="str">
            <v>successful</v>
          </cell>
          <cell r="R1287" t="str">
            <v>plays</v>
          </cell>
        </row>
        <row r="1288">
          <cell r="D1288">
            <v>1500</v>
          </cell>
          <cell r="F1288" t="str">
            <v>successful</v>
          </cell>
          <cell r="R1288" t="str">
            <v>plays</v>
          </cell>
        </row>
        <row r="1289">
          <cell r="D1289">
            <v>250</v>
          </cell>
          <cell r="F1289" t="str">
            <v>successful</v>
          </cell>
          <cell r="R1289" t="str">
            <v>plays</v>
          </cell>
        </row>
        <row r="1290">
          <cell r="D1290">
            <v>4000</v>
          </cell>
          <cell r="F1290" t="str">
            <v>successful</v>
          </cell>
          <cell r="R1290" t="str">
            <v>plays</v>
          </cell>
        </row>
        <row r="1291">
          <cell r="D1291">
            <v>1500</v>
          </cell>
          <cell r="F1291" t="str">
            <v>successful</v>
          </cell>
          <cell r="R1291" t="str">
            <v>plays</v>
          </cell>
        </row>
        <row r="1292">
          <cell r="D1292">
            <v>3500</v>
          </cell>
          <cell r="F1292" t="str">
            <v>successful</v>
          </cell>
          <cell r="R1292" t="str">
            <v>plays</v>
          </cell>
        </row>
        <row r="1293">
          <cell r="D1293">
            <v>3000</v>
          </cell>
          <cell r="F1293" t="str">
            <v>successful</v>
          </cell>
          <cell r="R1293" t="str">
            <v>plays</v>
          </cell>
        </row>
        <row r="1294">
          <cell r="D1294">
            <v>1700</v>
          </cell>
          <cell r="F1294" t="str">
            <v>successful</v>
          </cell>
          <cell r="R1294" t="str">
            <v>plays</v>
          </cell>
        </row>
        <row r="1295">
          <cell r="D1295">
            <v>15000</v>
          </cell>
          <cell r="F1295" t="str">
            <v>successful</v>
          </cell>
          <cell r="R1295" t="str">
            <v>plays</v>
          </cell>
        </row>
        <row r="1296">
          <cell r="D1296">
            <v>500</v>
          </cell>
          <cell r="F1296" t="str">
            <v>successful</v>
          </cell>
          <cell r="R1296" t="str">
            <v>plays</v>
          </cell>
        </row>
        <row r="1297">
          <cell r="D1297">
            <v>2500</v>
          </cell>
          <cell r="F1297" t="str">
            <v>successful</v>
          </cell>
          <cell r="R1297" t="str">
            <v>plays</v>
          </cell>
        </row>
        <row r="1298">
          <cell r="D1298">
            <v>850</v>
          </cell>
          <cell r="F1298" t="str">
            <v>successful</v>
          </cell>
          <cell r="R1298" t="str">
            <v>plays</v>
          </cell>
        </row>
        <row r="1299">
          <cell r="D1299">
            <v>20000</v>
          </cell>
          <cell r="F1299" t="str">
            <v>successful</v>
          </cell>
          <cell r="R1299" t="str">
            <v>plays</v>
          </cell>
        </row>
        <row r="1300">
          <cell r="D1300">
            <v>2000</v>
          </cell>
          <cell r="F1300" t="str">
            <v>successful</v>
          </cell>
          <cell r="R1300" t="str">
            <v>plays</v>
          </cell>
        </row>
        <row r="1301">
          <cell r="D1301">
            <v>3500</v>
          </cell>
          <cell r="F1301" t="str">
            <v>successful</v>
          </cell>
          <cell r="R1301" t="str">
            <v>plays</v>
          </cell>
        </row>
        <row r="1302">
          <cell r="D1302">
            <v>3000</v>
          </cell>
          <cell r="F1302" t="str">
            <v>successful</v>
          </cell>
          <cell r="R1302" t="str">
            <v>plays</v>
          </cell>
        </row>
        <row r="1303">
          <cell r="D1303">
            <v>2000</v>
          </cell>
          <cell r="F1303" t="str">
            <v>successful</v>
          </cell>
          <cell r="R1303" t="str">
            <v>plays</v>
          </cell>
        </row>
        <row r="1304">
          <cell r="D1304">
            <v>2500</v>
          </cell>
          <cell r="F1304" t="str">
            <v>successful</v>
          </cell>
          <cell r="R1304" t="str">
            <v>plays</v>
          </cell>
        </row>
        <row r="1305">
          <cell r="D1305">
            <v>3500</v>
          </cell>
          <cell r="F1305" t="str">
            <v>successful</v>
          </cell>
          <cell r="R1305" t="str">
            <v>plays</v>
          </cell>
        </row>
        <row r="1306">
          <cell r="D1306">
            <v>40000</v>
          </cell>
          <cell r="F1306" t="str">
            <v>canceled</v>
          </cell>
          <cell r="R1306" t="str">
            <v>wearables</v>
          </cell>
        </row>
        <row r="1307">
          <cell r="D1307">
            <v>30000</v>
          </cell>
          <cell r="F1307" t="str">
            <v>canceled</v>
          </cell>
          <cell r="R1307" t="str">
            <v>wearables</v>
          </cell>
        </row>
        <row r="1308">
          <cell r="D1308">
            <v>110000</v>
          </cell>
          <cell r="F1308" t="str">
            <v>canceled</v>
          </cell>
          <cell r="R1308" t="str">
            <v>wearables</v>
          </cell>
        </row>
        <row r="1309">
          <cell r="D1309">
            <v>50000</v>
          </cell>
          <cell r="F1309" t="str">
            <v>canceled</v>
          </cell>
          <cell r="R1309" t="str">
            <v>wearables</v>
          </cell>
        </row>
        <row r="1310">
          <cell r="D1310">
            <v>10000</v>
          </cell>
          <cell r="F1310" t="str">
            <v>canceled</v>
          </cell>
          <cell r="R1310" t="str">
            <v>wearables</v>
          </cell>
        </row>
        <row r="1311">
          <cell r="D1311">
            <v>11500</v>
          </cell>
          <cell r="F1311" t="str">
            <v>canceled</v>
          </cell>
          <cell r="R1311" t="str">
            <v>wearables</v>
          </cell>
        </row>
        <row r="1312">
          <cell r="D1312">
            <v>20000</v>
          </cell>
          <cell r="F1312" t="str">
            <v>canceled</v>
          </cell>
          <cell r="R1312" t="str">
            <v>wearables</v>
          </cell>
        </row>
        <row r="1313">
          <cell r="D1313">
            <v>250000</v>
          </cell>
          <cell r="F1313" t="str">
            <v>canceled</v>
          </cell>
          <cell r="R1313" t="str">
            <v>wearables</v>
          </cell>
        </row>
        <row r="1314">
          <cell r="D1314">
            <v>4600</v>
          </cell>
          <cell r="F1314" t="str">
            <v>canceled</v>
          </cell>
          <cell r="R1314" t="str">
            <v>wearables</v>
          </cell>
        </row>
        <row r="1315">
          <cell r="D1315">
            <v>40000</v>
          </cell>
          <cell r="F1315" t="str">
            <v>canceled</v>
          </cell>
          <cell r="R1315" t="str">
            <v>wearables</v>
          </cell>
        </row>
        <row r="1316">
          <cell r="D1316">
            <v>180000</v>
          </cell>
          <cell r="F1316" t="str">
            <v>canceled</v>
          </cell>
          <cell r="R1316" t="str">
            <v>wearables</v>
          </cell>
        </row>
        <row r="1317">
          <cell r="D1317">
            <v>100000</v>
          </cell>
          <cell r="F1317" t="str">
            <v>canceled</v>
          </cell>
          <cell r="R1317" t="str">
            <v>wearables</v>
          </cell>
        </row>
        <row r="1318">
          <cell r="D1318">
            <v>75000</v>
          </cell>
          <cell r="F1318" t="str">
            <v>canceled</v>
          </cell>
          <cell r="R1318" t="str">
            <v>wearables</v>
          </cell>
        </row>
        <row r="1319">
          <cell r="D1319">
            <v>200000</v>
          </cell>
          <cell r="F1319" t="str">
            <v>canceled</v>
          </cell>
          <cell r="R1319" t="str">
            <v>wearables</v>
          </cell>
        </row>
        <row r="1320">
          <cell r="D1320">
            <v>40000</v>
          </cell>
          <cell r="F1320" t="str">
            <v>canceled</v>
          </cell>
          <cell r="R1320" t="str">
            <v>wearables</v>
          </cell>
        </row>
        <row r="1321">
          <cell r="D1321">
            <v>5800</v>
          </cell>
          <cell r="F1321" t="str">
            <v>canceled</v>
          </cell>
          <cell r="R1321" t="str">
            <v>wearables</v>
          </cell>
        </row>
        <row r="1322">
          <cell r="D1322">
            <v>100000</v>
          </cell>
          <cell r="F1322" t="str">
            <v>canceled</v>
          </cell>
          <cell r="R1322" t="str">
            <v>wearables</v>
          </cell>
        </row>
        <row r="1323">
          <cell r="D1323">
            <v>462000</v>
          </cell>
          <cell r="F1323" t="str">
            <v>canceled</v>
          </cell>
          <cell r="R1323" t="str">
            <v>wearables</v>
          </cell>
        </row>
        <row r="1324">
          <cell r="D1324">
            <v>35000</v>
          </cell>
          <cell r="F1324" t="str">
            <v>canceled</v>
          </cell>
          <cell r="R1324" t="str">
            <v>wearables</v>
          </cell>
        </row>
        <row r="1325">
          <cell r="D1325">
            <v>15000</v>
          </cell>
          <cell r="F1325" t="str">
            <v>canceled</v>
          </cell>
          <cell r="R1325" t="str">
            <v>wearables</v>
          </cell>
        </row>
        <row r="1326">
          <cell r="D1326">
            <v>50000</v>
          </cell>
          <cell r="F1326" t="str">
            <v>canceled</v>
          </cell>
          <cell r="R1326" t="str">
            <v>wearables</v>
          </cell>
        </row>
        <row r="1327">
          <cell r="D1327">
            <v>20000</v>
          </cell>
          <cell r="F1327" t="str">
            <v>canceled</v>
          </cell>
          <cell r="R1327" t="str">
            <v>wearables</v>
          </cell>
        </row>
        <row r="1328">
          <cell r="D1328">
            <v>100000</v>
          </cell>
          <cell r="F1328" t="str">
            <v>canceled</v>
          </cell>
          <cell r="R1328" t="str">
            <v>wearables</v>
          </cell>
        </row>
        <row r="1329">
          <cell r="D1329">
            <v>48000</v>
          </cell>
          <cell r="F1329" t="str">
            <v>canceled</v>
          </cell>
          <cell r="R1329" t="str">
            <v>wearables</v>
          </cell>
        </row>
        <row r="1330">
          <cell r="D1330">
            <v>75000</v>
          </cell>
          <cell r="F1330" t="str">
            <v>canceled</v>
          </cell>
          <cell r="R1330" t="str">
            <v>wearables</v>
          </cell>
        </row>
        <row r="1331">
          <cell r="D1331">
            <v>50000</v>
          </cell>
          <cell r="F1331" t="str">
            <v>canceled</v>
          </cell>
          <cell r="R1331" t="str">
            <v>wearables</v>
          </cell>
        </row>
        <row r="1332">
          <cell r="D1332">
            <v>35000</v>
          </cell>
          <cell r="F1332" t="str">
            <v>canceled</v>
          </cell>
          <cell r="R1332" t="str">
            <v>wearables</v>
          </cell>
        </row>
        <row r="1333">
          <cell r="D1333">
            <v>250000</v>
          </cell>
          <cell r="F1333" t="str">
            <v>canceled</v>
          </cell>
          <cell r="R1333" t="str">
            <v>wearables</v>
          </cell>
        </row>
        <row r="1334">
          <cell r="D1334">
            <v>10115</v>
          </cell>
          <cell r="F1334" t="str">
            <v>canceled</v>
          </cell>
          <cell r="R1334" t="str">
            <v>wearables</v>
          </cell>
        </row>
        <row r="1335">
          <cell r="D1335">
            <v>2500</v>
          </cell>
          <cell r="F1335" t="str">
            <v>canceled</v>
          </cell>
          <cell r="R1335" t="str">
            <v>wearables</v>
          </cell>
        </row>
        <row r="1336">
          <cell r="D1336">
            <v>133000</v>
          </cell>
          <cell r="F1336" t="str">
            <v>canceled</v>
          </cell>
          <cell r="R1336" t="str">
            <v>wearables</v>
          </cell>
        </row>
        <row r="1337">
          <cell r="D1337">
            <v>25000</v>
          </cell>
          <cell r="F1337" t="str">
            <v>canceled</v>
          </cell>
          <cell r="R1337" t="str">
            <v>wearables</v>
          </cell>
        </row>
        <row r="1338">
          <cell r="D1338">
            <v>100000</v>
          </cell>
          <cell r="F1338" t="str">
            <v>canceled</v>
          </cell>
          <cell r="R1338" t="str">
            <v>wearables</v>
          </cell>
        </row>
        <row r="1339">
          <cell r="D1339">
            <v>50000</v>
          </cell>
          <cell r="F1339" t="str">
            <v>canceled</v>
          </cell>
          <cell r="R1339" t="str">
            <v>wearables</v>
          </cell>
        </row>
        <row r="1340">
          <cell r="D1340">
            <v>30000</v>
          </cell>
          <cell r="F1340" t="str">
            <v>canceled</v>
          </cell>
          <cell r="R1340" t="str">
            <v>wearables</v>
          </cell>
        </row>
        <row r="1341">
          <cell r="D1341">
            <v>50000</v>
          </cell>
          <cell r="F1341" t="str">
            <v>canceled</v>
          </cell>
          <cell r="R1341" t="str">
            <v>wearables</v>
          </cell>
        </row>
        <row r="1342">
          <cell r="D1342">
            <v>1680</v>
          </cell>
          <cell r="F1342" t="str">
            <v>canceled</v>
          </cell>
          <cell r="R1342" t="str">
            <v>wearables</v>
          </cell>
        </row>
        <row r="1343">
          <cell r="D1343">
            <v>25000</v>
          </cell>
          <cell r="F1343" t="str">
            <v>canceled</v>
          </cell>
          <cell r="R1343" t="str">
            <v>wearables</v>
          </cell>
        </row>
        <row r="1344">
          <cell r="D1344">
            <v>50000</v>
          </cell>
          <cell r="F1344" t="str">
            <v>canceled</v>
          </cell>
          <cell r="R1344" t="str">
            <v>wearables</v>
          </cell>
        </row>
        <row r="1345">
          <cell r="D1345">
            <v>50000</v>
          </cell>
          <cell r="F1345" t="str">
            <v>canceled</v>
          </cell>
          <cell r="R1345" t="str">
            <v>wearables</v>
          </cell>
        </row>
        <row r="1346">
          <cell r="D1346">
            <v>1500</v>
          </cell>
          <cell r="F1346" t="str">
            <v>successful</v>
          </cell>
          <cell r="R1346" t="str">
            <v>nonfiction</v>
          </cell>
        </row>
        <row r="1347">
          <cell r="D1347">
            <v>300</v>
          </cell>
          <cell r="F1347" t="str">
            <v>successful</v>
          </cell>
          <cell r="R1347" t="str">
            <v>nonfiction</v>
          </cell>
        </row>
        <row r="1348">
          <cell r="D1348">
            <v>4900</v>
          </cell>
          <cell r="F1348" t="str">
            <v>successful</v>
          </cell>
          <cell r="R1348" t="str">
            <v>nonfiction</v>
          </cell>
        </row>
        <row r="1349">
          <cell r="D1349">
            <v>2500</v>
          </cell>
          <cell r="F1349" t="str">
            <v>successful</v>
          </cell>
          <cell r="R1349" t="str">
            <v>nonfiction</v>
          </cell>
        </row>
        <row r="1350">
          <cell r="D1350">
            <v>5875</v>
          </cell>
          <cell r="F1350" t="str">
            <v>successful</v>
          </cell>
          <cell r="R1350" t="str">
            <v>nonfiction</v>
          </cell>
        </row>
        <row r="1351">
          <cell r="D1351">
            <v>5000</v>
          </cell>
          <cell r="F1351" t="str">
            <v>successful</v>
          </cell>
          <cell r="R1351" t="str">
            <v>nonfiction</v>
          </cell>
        </row>
        <row r="1352">
          <cell r="D1352">
            <v>5000</v>
          </cell>
          <cell r="F1352" t="str">
            <v>successful</v>
          </cell>
          <cell r="R1352" t="str">
            <v>nonfiction</v>
          </cell>
        </row>
        <row r="1353">
          <cell r="D1353">
            <v>20000</v>
          </cell>
          <cell r="F1353" t="str">
            <v>successful</v>
          </cell>
          <cell r="R1353" t="str">
            <v>nonfiction</v>
          </cell>
        </row>
        <row r="1354">
          <cell r="D1354">
            <v>10000</v>
          </cell>
          <cell r="F1354" t="str">
            <v>successful</v>
          </cell>
          <cell r="R1354" t="str">
            <v>nonfiction</v>
          </cell>
        </row>
        <row r="1355">
          <cell r="D1355">
            <v>1000</v>
          </cell>
          <cell r="F1355" t="str">
            <v>successful</v>
          </cell>
          <cell r="R1355" t="str">
            <v>nonfiction</v>
          </cell>
        </row>
        <row r="1356">
          <cell r="D1356">
            <v>1200</v>
          </cell>
          <cell r="F1356" t="str">
            <v>successful</v>
          </cell>
          <cell r="R1356" t="str">
            <v>nonfiction</v>
          </cell>
        </row>
        <row r="1357">
          <cell r="D1357">
            <v>2500</v>
          </cell>
          <cell r="F1357" t="str">
            <v>successful</v>
          </cell>
          <cell r="R1357" t="str">
            <v>nonfiction</v>
          </cell>
        </row>
        <row r="1358">
          <cell r="D1358">
            <v>3400</v>
          </cell>
          <cell r="F1358" t="str">
            <v>successful</v>
          </cell>
          <cell r="R1358" t="str">
            <v>nonfiction</v>
          </cell>
        </row>
        <row r="1359">
          <cell r="D1359">
            <v>2000</v>
          </cell>
          <cell r="F1359" t="str">
            <v>successful</v>
          </cell>
          <cell r="R1359" t="str">
            <v>nonfiction</v>
          </cell>
        </row>
        <row r="1360">
          <cell r="D1360">
            <v>3000</v>
          </cell>
          <cell r="F1360" t="str">
            <v>successful</v>
          </cell>
          <cell r="R1360" t="str">
            <v>nonfiction</v>
          </cell>
        </row>
        <row r="1361">
          <cell r="D1361">
            <v>660</v>
          </cell>
          <cell r="F1361" t="str">
            <v>successful</v>
          </cell>
          <cell r="R1361" t="str">
            <v>nonfiction</v>
          </cell>
        </row>
        <row r="1362">
          <cell r="D1362">
            <v>1500</v>
          </cell>
          <cell r="F1362" t="str">
            <v>successful</v>
          </cell>
          <cell r="R1362" t="str">
            <v>nonfiction</v>
          </cell>
        </row>
        <row r="1363">
          <cell r="D1363">
            <v>6000</v>
          </cell>
          <cell r="F1363" t="str">
            <v>successful</v>
          </cell>
          <cell r="R1363" t="str">
            <v>nonfiction</v>
          </cell>
        </row>
        <row r="1364">
          <cell r="D1364">
            <v>1000</v>
          </cell>
          <cell r="F1364" t="str">
            <v>successful</v>
          </cell>
          <cell r="R1364" t="str">
            <v>nonfiction</v>
          </cell>
        </row>
        <row r="1365">
          <cell r="D1365">
            <v>200</v>
          </cell>
          <cell r="F1365" t="str">
            <v>successful</v>
          </cell>
          <cell r="R1365" t="str">
            <v>nonfiction</v>
          </cell>
        </row>
        <row r="1366">
          <cell r="D1366">
            <v>42000</v>
          </cell>
          <cell r="F1366" t="str">
            <v>successful</v>
          </cell>
          <cell r="R1366" t="str">
            <v>rock</v>
          </cell>
        </row>
        <row r="1367">
          <cell r="D1367">
            <v>7500</v>
          </cell>
          <cell r="F1367" t="str">
            <v>successful</v>
          </cell>
          <cell r="R1367" t="str">
            <v>rock</v>
          </cell>
        </row>
        <row r="1368">
          <cell r="D1368">
            <v>7500</v>
          </cell>
          <cell r="F1368" t="str">
            <v>successful</v>
          </cell>
          <cell r="R1368" t="str">
            <v>rock</v>
          </cell>
        </row>
        <row r="1369">
          <cell r="D1369">
            <v>5000</v>
          </cell>
          <cell r="F1369" t="str">
            <v>successful</v>
          </cell>
          <cell r="R1369" t="str">
            <v>rock</v>
          </cell>
        </row>
        <row r="1370">
          <cell r="D1370">
            <v>5000</v>
          </cell>
          <cell r="F1370" t="str">
            <v>successful</v>
          </cell>
          <cell r="R1370" t="str">
            <v>rock</v>
          </cell>
        </row>
        <row r="1371">
          <cell r="D1371">
            <v>32360</v>
          </cell>
          <cell r="F1371" t="str">
            <v>successful</v>
          </cell>
          <cell r="R1371" t="str">
            <v>rock</v>
          </cell>
        </row>
        <row r="1372">
          <cell r="D1372">
            <v>1500</v>
          </cell>
          <cell r="F1372" t="str">
            <v>successful</v>
          </cell>
          <cell r="R1372" t="str">
            <v>rock</v>
          </cell>
        </row>
        <row r="1373">
          <cell r="D1373">
            <v>6999</v>
          </cell>
          <cell r="F1373" t="str">
            <v>successful</v>
          </cell>
          <cell r="R1373" t="str">
            <v>rock</v>
          </cell>
        </row>
        <row r="1374">
          <cell r="D1374">
            <v>500</v>
          </cell>
          <cell r="F1374" t="str">
            <v>successful</v>
          </cell>
          <cell r="R1374" t="str">
            <v>rock</v>
          </cell>
        </row>
        <row r="1375">
          <cell r="D1375">
            <v>10000</v>
          </cell>
          <cell r="F1375" t="str">
            <v>successful</v>
          </cell>
          <cell r="R1375" t="str">
            <v>rock</v>
          </cell>
        </row>
        <row r="1376">
          <cell r="D1376">
            <v>1500</v>
          </cell>
          <cell r="F1376" t="str">
            <v>successful</v>
          </cell>
          <cell r="R1376" t="str">
            <v>rock</v>
          </cell>
        </row>
        <row r="1377">
          <cell r="D1377">
            <v>4000</v>
          </cell>
          <cell r="F1377" t="str">
            <v>successful</v>
          </cell>
          <cell r="R1377" t="str">
            <v>rock</v>
          </cell>
        </row>
        <row r="1378">
          <cell r="D1378">
            <v>3700</v>
          </cell>
          <cell r="F1378" t="str">
            <v>successful</v>
          </cell>
          <cell r="R1378" t="str">
            <v>rock</v>
          </cell>
        </row>
        <row r="1379">
          <cell r="D1379">
            <v>1300</v>
          </cell>
          <cell r="F1379" t="str">
            <v>successful</v>
          </cell>
          <cell r="R1379" t="str">
            <v>rock</v>
          </cell>
        </row>
        <row r="1380">
          <cell r="D1380">
            <v>2000</v>
          </cell>
          <cell r="F1380" t="str">
            <v>successful</v>
          </cell>
          <cell r="R1380" t="str">
            <v>rock</v>
          </cell>
        </row>
        <row r="1381">
          <cell r="D1381">
            <v>10000</v>
          </cell>
          <cell r="F1381" t="str">
            <v>successful</v>
          </cell>
          <cell r="R1381" t="str">
            <v>rock</v>
          </cell>
        </row>
        <row r="1382">
          <cell r="D1382">
            <v>25</v>
          </cell>
          <cell r="F1382" t="str">
            <v>successful</v>
          </cell>
          <cell r="R1382" t="str">
            <v>rock</v>
          </cell>
        </row>
        <row r="1383">
          <cell r="D1383">
            <v>5000</v>
          </cell>
          <cell r="F1383" t="str">
            <v>successful</v>
          </cell>
          <cell r="R1383" t="str">
            <v>rock</v>
          </cell>
        </row>
        <row r="1384">
          <cell r="D1384">
            <v>8000</v>
          </cell>
          <cell r="F1384" t="str">
            <v>successful</v>
          </cell>
          <cell r="R1384" t="str">
            <v>rock</v>
          </cell>
        </row>
        <row r="1385">
          <cell r="D1385">
            <v>2200</v>
          </cell>
          <cell r="F1385" t="str">
            <v>successful</v>
          </cell>
          <cell r="R1385" t="str">
            <v>rock</v>
          </cell>
        </row>
        <row r="1386">
          <cell r="D1386">
            <v>3500</v>
          </cell>
          <cell r="F1386" t="str">
            <v>successful</v>
          </cell>
          <cell r="R1386" t="str">
            <v>rock</v>
          </cell>
        </row>
        <row r="1387">
          <cell r="D1387">
            <v>8000</v>
          </cell>
          <cell r="F1387" t="str">
            <v>successful</v>
          </cell>
          <cell r="R1387" t="str">
            <v>rock</v>
          </cell>
        </row>
        <row r="1388">
          <cell r="D1388">
            <v>400</v>
          </cell>
          <cell r="F1388" t="str">
            <v>successful</v>
          </cell>
          <cell r="R1388" t="str">
            <v>rock</v>
          </cell>
        </row>
        <row r="1389">
          <cell r="D1389">
            <v>4000</v>
          </cell>
          <cell r="F1389" t="str">
            <v>successful</v>
          </cell>
          <cell r="R1389" t="str">
            <v>rock</v>
          </cell>
        </row>
        <row r="1390">
          <cell r="D1390">
            <v>5000</v>
          </cell>
          <cell r="F1390" t="str">
            <v>successful</v>
          </cell>
          <cell r="R1390" t="str">
            <v>rock</v>
          </cell>
        </row>
        <row r="1391">
          <cell r="D1391">
            <v>500</v>
          </cell>
          <cell r="F1391" t="str">
            <v>successful</v>
          </cell>
          <cell r="R1391" t="str">
            <v>rock</v>
          </cell>
        </row>
        <row r="1392">
          <cell r="D1392">
            <v>2800</v>
          </cell>
          <cell r="F1392" t="str">
            <v>successful</v>
          </cell>
          <cell r="R1392" t="str">
            <v>rock</v>
          </cell>
        </row>
        <row r="1393">
          <cell r="D1393">
            <v>500</v>
          </cell>
          <cell r="F1393" t="str">
            <v>successful</v>
          </cell>
          <cell r="R1393" t="str">
            <v>rock</v>
          </cell>
        </row>
        <row r="1394">
          <cell r="D1394">
            <v>2500</v>
          </cell>
          <cell r="F1394" t="str">
            <v>successful</v>
          </cell>
          <cell r="R1394" t="str">
            <v>rock</v>
          </cell>
        </row>
        <row r="1395">
          <cell r="D1395">
            <v>10000</v>
          </cell>
          <cell r="F1395" t="str">
            <v>successful</v>
          </cell>
          <cell r="R1395" t="str">
            <v>rock</v>
          </cell>
        </row>
        <row r="1396">
          <cell r="D1396">
            <v>750</v>
          </cell>
          <cell r="F1396" t="str">
            <v>successful</v>
          </cell>
          <cell r="R1396" t="str">
            <v>rock</v>
          </cell>
        </row>
        <row r="1397">
          <cell r="D1397">
            <v>3500</v>
          </cell>
          <cell r="F1397" t="str">
            <v>successful</v>
          </cell>
          <cell r="R1397" t="str">
            <v>rock</v>
          </cell>
        </row>
        <row r="1398">
          <cell r="D1398">
            <v>6000</v>
          </cell>
          <cell r="F1398" t="str">
            <v>successful</v>
          </cell>
          <cell r="R1398" t="str">
            <v>rock</v>
          </cell>
        </row>
        <row r="1399">
          <cell r="D1399">
            <v>10000</v>
          </cell>
          <cell r="F1399" t="str">
            <v>successful</v>
          </cell>
          <cell r="R1399" t="str">
            <v>rock</v>
          </cell>
        </row>
        <row r="1400">
          <cell r="D1400">
            <v>4400</v>
          </cell>
          <cell r="F1400" t="str">
            <v>successful</v>
          </cell>
          <cell r="R1400" t="str">
            <v>rock</v>
          </cell>
        </row>
        <row r="1401">
          <cell r="D1401">
            <v>9000</v>
          </cell>
          <cell r="F1401" t="str">
            <v>successful</v>
          </cell>
          <cell r="R1401" t="str">
            <v>rock</v>
          </cell>
        </row>
        <row r="1402">
          <cell r="D1402">
            <v>350</v>
          </cell>
          <cell r="F1402" t="str">
            <v>successful</v>
          </cell>
          <cell r="R1402" t="str">
            <v>rock</v>
          </cell>
        </row>
        <row r="1403">
          <cell r="D1403">
            <v>2500</v>
          </cell>
          <cell r="F1403" t="str">
            <v>successful</v>
          </cell>
          <cell r="R1403" t="str">
            <v>rock</v>
          </cell>
        </row>
        <row r="1404">
          <cell r="D1404">
            <v>2500</v>
          </cell>
          <cell r="F1404" t="str">
            <v>successful</v>
          </cell>
          <cell r="R1404" t="str">
            <v>rock</v>
          </cell>
        </row>
        <row r="1405">
          <cell r="D1405">
            <v>4000</v>
          </cell>
          <cell r="F1405" t="str">
            <v>successful</v>
          </cell>
          <cell r="R1405" t="str">
            <v>rock</v>
          </cell>
        </row>
        <row r="1406">
          <cell r="D1406">
            <v>14500</v>
          </cell>
          <cell r="F1406" t="str">
            <v>failed</v>
          </cell>
          <cell r="R1406" t="str">
            <v>translations</v>
          </cell>
        </row>
        <row r="1407">
          <cell r="D1407">
            <v>25000</v>
          </cell>
          <cell r="F1407" t="str">
            <v>failed</v>
          </cell>
          <cell r="R1407" t="str">
            <v>translations</v>
          </cell>
        </row>
        <row r="1408">
          <cell r="D1408">
            <v>12000</v>
          </cell>
          <cell r="F1408" t="str">
            <v>failed</v>
          </cell>
          <cell r="R1408" t="str">
            <v>translations</v>
          </cell>
        </row>
        <row r="1409">
          <cell r="D1409">
            <v>3000</v>
          </cell>
          <cell r="F1409" t="str">
            <v>failed</v>
          </cell>
          <cell r="R1409" t="str">
            <v>translations</v>
          </cell>
        </row>
        <row r="1410">
          <cell r="D1410">
            <v>1000</v>
          </cell>
          <cell r="F1410" t="str">
            <v>failed</v>
          </cell>
          <cell r="R1410" t="str">
            <v>translations</v>
          </cell>
        </row>
        <row r="1411">
          <cell r="D1411">
            <v>4000</v>
          </cell>
          <cell r="F1411" t="str">
            <v>failed</v>
          </cell>
          <cell r="R1411" t="str">
            <v>translations</v>
          </cell>
        </row>
        <row r="1412">
          <cell r="D1412">
            <v>6000</v>
          </cell>
          <cell r="F1412" t="str">
            <v>failed</v>
          </cell>
          <cell r="R1412" t="str">
            <v>translations</v>
          </cell>
        </row>
        <row r="1413">
          <cell r="D1413">
            <v>3000</v>
          </cell>
          <cell r="F1413" t="str">
            <v>failed</v>
          </cell>
          <cell r="R1413" t="str">
            <v>translations</v>
          </cell>
        </row>
        <row r="1414">
          <cell r="D1414">
            <v>7000</v>
          </cell>
          <cell r="F1414" t="str">
            <v>failed</v>
          </cell>
          <cell r="R1414" t="str">
            <v>translations</v>
          </cell>
        </row>
        <row r="1415">
          <cell r="D1415">
            <v>2000</v>
          </cell>
          <cell r="F1415" t="str">
            <v>failed</v>
          </cell>
          <cell r="R1415" t="str">
            <v>translations</v>
          </cell>
        </row>
        <row r="1416">
          <cell r="D1416">
            <v>500</v>
          </cell>
          <cell r="F1416" t="str">
            <v>failed</v>
          </cell>
          <cell r="R1416" t="str">
            <v>translations</v>
          </cell>
        </row>
        <row r="1417">
          <cell r="D1417">
            <v>4400</v>
          </cell>
          <cell r="F1417" t="str">
            <v>failed</v>
          </cell>
          <cell r="R1417" t="str">
            <v>translations</v>
          </cell>
        </row>
        <row r="1418">
          <cell r="D1418">
            <v>50000</v>
          </cell>
          <cell r="F1418" t="str">
            <v>failed</v>
          </cell>
          <cell r="R1418" t="str">
            <v>translations</v>
          </cell>
        </row>
        <row r="1419">
          <cell r="D1419">
            <v>4500</v>
          </cell>
          <cell r="F1419" t="str">
            <v>failed</v>
          </cell>
          <cell r="R1419" t="str">
            <v>translations</v>
          </cell>
        </row>
        <row r="1420">
          <cell r="D1420">
            <v>3000</v>
          </cell>
          <cell r="F1420" t="str">
            <v>failed</v>
          </cell>
          <cell r="R1420" t="str">
            <v>translations</v>
          </cell>
        </row>
        <row r="1421">
          <cell r="D1421">
            <v>6300</v>
          </cell>
          <cell r="F1421" t="str">
            <v>failed</v>
          </cell>
          <cell r="R1421" t="str">
            <v>translations</v>
          </cell>
        </row>
        <row r="1422">
          <cell r="D1422">
            <v>110</v>
          </cell>
          <cell r="F1422" t="str">
            <v>failed</v>
          </cell>
          <cell r="R1422" t="str">
            <v>translations</v>
          </cell>
        </row>
        <row r="1423">
          <cell r="D1423">
            <v>200000</v>
          </cell>
          <cell r="F1423" t="str">
            <v>failed</v>
          </cell>
          <cell r="R1423" t="str">
            <v>translations</v>
          </cell>
        </row>
        <row r="1424">
          <cell r="D1424">
            <v>25000</v>
          </cell>
          <cell r="F1424" t="str">
            <v>failed</v>
          </cell>
          <cell r="R1424" t="str">
            <v>translations</v>
          </cell>
        </row>
        <row r="1425">
          <cell r="D1425">
            <v>30000</v>
          </cell>
          <cell r="F1425" t="str">
            <v>failed</v>
          </cell>
          <cell r="R1425" t="str">
            <v>translations</v>
          </cell>
        </row>
        <row r="1426">
          <cell r="D1426">
            <v>7500</v>
          </cell>
          <cell r="F1426" t="str">
            <v>failed</v>
          </cell>
          <cell r="R1426" t="str">
            <v>translations</v>
          </cell>
        </row>
        <row r="1427">
          <cell r="D1427">
            <v>13000</v>
          </cell>
          <cell r="F1427" t="str">
            <v>failed</v>
          </cell>
          <cell r="R1427" t="str">
            <v>translations</v>
          </cell>
        </row>
        <row r="1428">
          <cell r="D1428">
            <v>1000</v>
          </cell>
          <cell r="F1428" t="str">
            <v>failed</v>
          </cell>
          <cell r="R1428" t="str">
            <v>translations</v>
          </cell>
        </row>
        <row r="1429">
          <cell r="D1429">
            <v>5000</v>
          </cell>
          <cell r="F1429" t="str">
            <v>failed</v>
          </cell>
          <cell r="R1429" t="str">
            <v>translations</v>
          </cell>
        </row>
        <row r="1430">
          <cell r="D1430">
            <v>1000</v>
          </cell>
          <cell r="F1430" t="str">
            <v>failed</v>
          </cell>
          <cell r="R1430" t="str">
            <v>translations</v>
          </cell>
        </row>
        <row r="1431">
          <cell r="D1431">
            <v>10000</v>
          </cell>
          <cell r="F1431" t="str">
            <v>failed</v>
          </cell>
          <cell r="R1431" t="str">
            <v>translations</v>
          </cell>
        </row>
        <row r="1432">
          <cell r="D1432">
            <v>5000</v>
          </cell>
          <cell r="F1432" t="str">
            <v>failed</v>
          </cell>
          <cell r="R1432" t="str">
            <v>translations</v>
          </cell>
        </row>
        <row r="1433">
          <cell r="D1433">
            <v>17000</v>
          </cell>
          <cell r="F1433" t="str">
            <v>failed</v>
          </cell>
          <cell r="R1433" t="str">
            <v>translations</v>
          </cell>
        </row>
        <row r="1434">
          <cell r="D1434">
            <v>40000</v>
          </cell>
          <cell r="F1434" t="str">
            <v>failed</v>
          </cell>
          <cell r="R1434" t="str">
            <v>translations</v>
          </cell>
        </row>
        <row r="1435">
          <cell r="D1435">
            <v>12000</v>
          </cell>
          <cell r="F1435" t="str">
            <v>failed</v>
          </cell>
          <cell r="R1435" t="str">
            <v>translations</v>
          </cell>
        </row>
        <row r="1436">
          <cell r="D1436">
            <v>82000</v>
          </cell>
          <cell r="F1436" t="str">
            <v>failed</v>
          </cell>
          <cell r="R1436" t="str">
            <v>translations</v>
          </cell>
        </row>
        <row r="1437">
          <cell r="D1437">
            <v>15000</v>
          </cell>
          <cell r="F1437" t="str">
            <v>failed</v>
          </cell>
          <cell r="R1437" t="str">
            <v>translations</v>
          </cell>
        </row>
        <row r="1438">
          <cell r="D1438">
            <v>10000</v>
          </cell>
          <cell r="F1438" t="str">
            <v>failed</v>
          </cell>
          <cell r="R1438" t="str">
            <v>translations</v>
          </cell>
        </row>
        <row r="1439">
          <cell r="D1439">
            <v>3000</v>
          </cell>
          <cell r="F1439" t="str">
            <v>failed</v>
          </cell>
          <cell r="R1439" t="str">
            <v>translations</v>
          </cell>
        </row>
        <row r="1440">
          <cell r="D1440">
            <v>20000</v>
          </cell>
          <cell r="F1440" t="str">
            <v>failed</v>
          </cell>
          <cell r="R1440" t="str">
            <v>translations</v>
          </cell>
        </row>
        <row r="1441">
          <cell r="D1441">
            <v>2725</v>
          </cell>
          <cell r="F1441" t="str">
            <v>failed</v>
          </cell>
          <cell r="R1441" t="str">
            <v>translations</v>
          </cell>
        </row>
        <row r="1442">
          <cell r="D1442">
            <v>13000</v>
          </cell>
          <cell r="F1442" t="str">
            <v>failed</v>
          </cell>
          <cell r="R1442" t="str">
            <v>translations</v>
          </cell>
        </row>
        <row r="1443">
          <cell r="D1443">
            <v>180000</v>
          </cell>
          <cell r="F1443" t="str">
            <v>failed</v>
          </cell>
          <cell r="R1443" t="str">
            <v>translations</v>
          </cell>
        </row>
        <row r="1444">
          <cell r="D1444">
            <v>1500</v>
          </cell>
          <cell r="F1444" t="str">
            <v>failed</v>
          </cell>
          <cell r="R1444" t="str">
            <v>translations</v>
          </cell>
        </row>
        <row r="1445">
          <cell r="D1445">
            <v>13000</v>
          </cell>
          <cell r="F1445" t="str">
            <v>failed</v>
          </cell>
          <cell r="R1445" t="str">
            <v>translations</v>
          </cell>
        </row>
        <row r="1446">
          <cell r="D1446">
            <v>4950</v>
          </cell>
          <cell r="F1446" t="str">
            <v>failed</v>
          </cell>
          <cell r="R1446" t="str">
            <v>translations</v>
          </cell>
        </row>
        <row r="1447">
          <cell r="D1447">
            <v>130000</v>
          </cell>
          <cell r="F1447" t="str">
            <v>failed</v>
          </cell>
          <cell r="R1447" t="str">
            <v>translations</v>
          </cell>
        </row>
        <row r="1448">
          <cell r="D1448">
            <v>900</v>
          </cell>
          <cell r="F1448" t="str">
            <v>failed</v>
          </cell>
          <cell r="R1448" t="str">
            <v>translations</v>
          </cell>
        </row>
        <row r="1449">
          <cell r="D1449">
            <v>500000</v>
          </cell>
          <cell r="F1449" t="str">
            <v>failed</v>
          </cell>
          <cell r="R1449" t="str">
            <v>translations</v>
          </cell>
        </row>
        <row r="1450">
          <cell r="D1450">
            <v>200000</v>
          </cell>
          <cell r="F1450" t="str">
            <v>failed</v>
          </cell>
          <cell r="R1450" t="str">
            <v>translations</v>
          </cell>
        </row>
        <row r="1451">
          <cell r="D1451">
            <v>8888</v>
          </cell>
          <cell r="F1451" t="str">
            <v>failed</v>
          </cell>
          <cell r="R1451" t="str">
            <v>translations</v>
          </cell>
        </row>
        <row r="1452">
          <cell r="D1452">
            <v>100000</v>
          </cell>
          <cell r="F1452" t="str">
            <v>failed</v>
          </cell>
          <cell r="R1452" t="str">
            <v>translations</v>
          </cell>
        </row>
        <row r="1453">
          <cell r="D1453">
            <v>18950</v>
          </cell>
          <cell r="F1453" t="str">
            <v>canceled</v>
          </cell>
          <cell r="R1453" t="str">
            <v>translations</v>
          </cell>
        </row>
        <row r="1454">
          <cell r="D1454">
            <v>14000</v>
          </cell>
          <cell r="F1454" t="str">
            <v>canceled</v>
          </cell>
          <cell r="R1454" t="str">
            <v>translations</v>
          </cell>
        </row>
        <row r="1455">
          <cell r="D1455">
            <v>25000</v>
          </cell>
          <cell r="F1455" t="str">
            <v>canceled</v>
          </cell>
          <cell r="R1455" t="str">
            <v>translations</v>
          </cell>
        </row>
        <row r="1456">
          <cell r="D1456">
            <v>1750</v>
          </cell>
          <cell r="F1456" t="str">
            <v>canceled</v>
          </cell>
          <cell r="R1456" t="str">
            <v>translations</v>
          </cell>
        </row>
        <row r="1457">
          <cell r="D1457">
            <v>15000</v>
          </cell>
          <cell r="F1457" t="str">
            <v>canceled</v>
          </cell>
          <cell r="R1457" t="str">
            <v>translations</v>
          </cell>
        </row>
        <row r="1458">
          <cell r="D1458">
            <v>5000</v>
          </cell>
          <cell r="F1458" t="str">
            <v>canceled</v>
          </cell>
          <cell r="R1458" t="str">
            <v>translations</v>
          </cell>
        </row>
        <row r="1459">
          <cell r="D1459">
            <v>6000</v>
          </cell>
          <cell r="F1459" t="str">
            <v>canceled</v>
          </cell>
          <cell r="R1459" t="str">
            <v>translations</v>
          </cell>
        </row>
        <row r="1460">
          <cell r="D1460">
            <v>5000</v>
          </cell>
          <cell r="F1460" t="str">
            <v>canceled</v>
          </cell>
          <cell r="R1460" t="str">
            <v>translations</v>
          </cell>
        </row>
        <row r="1461">
          <cell r="D1461">
            <v>37000</v>
          </cell>
          <cell r="F1461" t="str">
            <v>canceled</v>
          </cell>
          <cell r="R1461" t="str">
            <v>translations</v>
          </cell>
        </row>
        <row r="1462">
          <cell r="D1462">
            <v>25000000</v>
          </cell>
          <cell r="F1462" t="str">
            <v>canceled</v>
          </cell>
          <cell r="R1462" t="str">
            <v>translations</v>
          </cell>
        </row>
        <row r="1463">
          <cell r="D1463">
            <v>15000</v>
          </cell>
          <cell r="F1463" t="str">
            <v>successful</v>
          </cell>
          <cell r="R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R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R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R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R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R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R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R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R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R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R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R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R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R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R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R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R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R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R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R1482" t="str">
            <v>radio &amp; podcasts</v>
          </cell>
        </row>
        <row r="1483">
          <cell r="D1483">
            <v>5000</v>
          </cell>
          <cell r="F1483" t="str">
            <v>failed</v>
          </cell>
          <cell r="R1483" t="str">
            <v>fiction</v>
          </cell>
        </row>
        <row r="1484">
          <cell r="D1484">
            <v>5000</v>
          </cell>
          <cell r="F1484" t="str">
            <v>failed</v>
          </cell>
          <cell r="R1484" t="str">
            <v>fiction</v>
          </cell>
        </row>
        <row r="1485">
          <cell r="D1485">
            <v>7000</v>
          </cell>
          <cell r="F1485" t="str">
            <v>failed</v>
          </cell>
          <cell r="R1485" t="str">
            <v>fiction</v>
          </cell>
        </row>
        <row r="1486">
          <cell r="D1486">
            <v>2000</v>
          </cell>
          <cell r="F1486" t="str">
            <v>failed</v>
          </cell>
          <cell r="R1486" t="str">
            <v>fiction</v>
          </cell>
        </row>
        <row r="1487">
          <cell r="D1487">
            <v>6700</v>
          </cell>
          <cell r="F1487" t="str">
            <v>failed</v>
          </cell>
          <cell r="R1487" t="str">
            <v>fiction</v>
          </cell>
        </row>
        <row r="1488">
          <cell r="D1488">
            <v>20000</v>
          </cell>
          <cell r="F1488" t="str">
            <v>failed</v>
          </cell>
          <cell r="R1488" t="str">
            <v>fiction</v>
          </cell>
        </row>
        <row r="1489">
          <cell r="D1489">
            <v>10000</v>
          </cell>
          <cell r="F1489" t="str">
            <v>failed</v>
          </cell>
          <cell r="R1489" t="str">
            <v>fiction</v>
          </cell>
        </row>
        <row r="1490">
          <cell r="D1490">
            <v>15000</v>
          </cell>
          <cell r="F1490" t="str">
            <v>failed</v>
          </cell>
          <cell r="R1490" t="str">
            <v>fiction</v>
          </cell>
        </row>
        <row r="1491">
          <cell r="D1491">
            <v>5000</v>
          </cell>
          <cell r="F1491" t="str">
            <v>failed</v>
          </cell>
          <cell r="R1491" t="str">
            <v>fiction</v>
          </cell>
        </row>
        <row r="1492">
          <cell r="D1492">
            <v>2900</v>
          </cell>
          <cell r="F1492" t="str">
            <v>failed</v>
          </cell>
          <cell r="R1492" t="str">
            <v>fiction</v>
          </cell>
        </row>
        <row r="1493">
          <cell r="D1493">
            <v>1200</v>
          </cell>
          <cell r="F1493" t="str">
            <v>failed</v>
          </cell>
          <cell r="R1493" t="str">
            <v>fiction</v>
          </cell>
        </row>
        <row r="1494">
          <cell r="D1494">
            <v>4000</v>
          </cell>
          <cell r="F1494" t="str">
            <v>failed</v>
          </cell>
          <cell r="R1494" t="str">
            <v>fiction</v>
          </cell>
        </row>
        <row r="1495">
          <cell r="D1495">
            <v>2400</v>
          </cell>
          <cell r="F1495" t="str">
            <v>failed</v>
          </cell>
          <cell r="R1495" t="str">
            <v>fiction</v>
          </cell>
        </row>
        <row r="1496">
          <cell r="D1496">
            <v>5000</v>
          </cell>
          <cell r="F1496" t="str">
            <v>failed</v>
          </cell>
          <cell r="R1496" t="str">
            <v>fiction</v>
          </cell>
        </row>
        <row r="1497">
          <cell r="D1497">
            <v>2000</v>
          </cell>
          <cell r="F1497" t="str">
            <v>failed</v>
          </cell>
          <cell r="R1497" t="str">
            <v>fiction</v>
          </cell>
        </row>
        <row r="1498">
          <cell r="D1498">
            <v>1500</v>
          </cell>
          <cell r="F1498" t="str">
            <v>failed</v>
          </cell>
          <cell r="R1498" t="str">
            <v>fiction</v>
          </cell>
        </row>
        <row r="1499">
          <cell r="D1499">
            <v>15000</v>
          </cell>
          <cell r="F1499" t="str">
            <v>failed</v>
          </cell>
          <cell r="R1499" t="str">
            <v>fiction</v>
          </cell>
        </row>
        <row r="1500">
          <cell r="D1500">
            <v>3000</v>
          </cell>
          <cell r="F1500" t="str">
            <v>failed</v>
          </cell>
          <cell r="R1500" t="str">
            <v>fiction</v>
          </cell>
        </row>
        <row r="1501">
          <cell r="D1501">
            <v>2000</v>
          </cell>
          <cell r="F1501" t="str">
            <v>failed</v>
          </cell>
          <cell r="R1501" t="str">
            <v>fiction</v>
          </cell>
        </row>
        <row r="1502">
          <cell r="D1502">
            <v>2800</v>
          </cell>
          <cell r="F1502" t="str">
            <v>failed</v>
          </cell>
          <cell r="R1502" t="str">
            <v>fiction</v>
          </cell>
        </row>
        <row r="1503">
          <cell r="D1503">
            <v>52000</v>
          </cell>
          <cell r="F1503" t="str">
            <v>successful</v>
          </cell>
          <cell r="R1503" t="str">
            <v>photobooks</v>
          </cell>
        </row>
        <row r="1504">
          <cell r="D1504">
            <v>22000</v>
          </cell>
          <cell r="F1504" t="str">
            <v>successful</v>
          </cell>
          <cell r="R1504" t="str">
            <v>photobooks</v>
          </cell>
        </row>
        <row r="1505">
          <cell r="D1505">
            <v>3750</v>
          </cell>
          <cell r="F1505" t="str">
            <v>successful</v>
          </cell>
          <cell r="R1505" t="str">
            <v>photobooks</v>
          </cell>
        </row>
        <row r="1506">
          <cell r="D1506">
            <v>6500</v>
          </cell>
          <cell r="F1506" t="str">
            <v>successful</v>
          </cell>
          <cell r="R1506" t="str">
            <v>photobooks</v>
          </cell>
        </row>
        <row r="1507">
          <cell r="D1507">
            <v>16000</v>
          </cell>
          <cell r="F1507" t="str">
            <v>successful</v>
          </cell>
          <cell r="R1507" t="str">
            <v>photobooks</v>
          </cell>
        </row>
        <row r="1508">
          <cell r="D1508">
            <v>1500</v>
          </cell>
          <cell r="F1508" t="str">
            <v>successful</v>
          </cell>
          <cell r="R1508" t="str">
            <v>photobooks</v>
          </cell>
        </row>
        <row r="1509">
          <cell r="D1509">
            <v>1200</v>
          </cell>
          <cell r="F1509" t="str">
            <v>successful</v>
          </cell>
          <cell r="R1509" t="str">
            <v>photobooks</v>
          </cell>
        </row>
        <row r="1510">
          <cell r="D1510">
            <v>18500</v>
          </cell>
          <cell r="F1510" t="str">
            <v>successful</v>
          </cell>
          <cell r="R1510" t="str">
            <v>photobooks</v>
          </cell>
        </row>
        <row r="1511">
          <cell r="D1511">
            <v>17500</v>
          </cell>
          <cell r="F1511" t="str">
            <v>successful</v>
          </cell>
          <cell r="R1511" t="str">
            <v>photobooks</v>
          </cell>
        </row>
        <row r="1512">
          <cell r="D1512">
            <v>16000</v>
          </cell>
          <cell r="F1512" t="str">
            <v>successful</v>
          </cell>
          <cell r="R1512" t="str">
            <v>photobooks</v>
          </cell>
        </row>
        <row r="1513">
          <cell r="D1513">
            <v>14000</v>
          </cell>
          <cell r="F1513" t="str">
            <v>successful</v>
          </cell>
          <cell r="R1513" t="str">
            <v>photobooks</v>
          </cell>
        </row>
        <row r="1514">
          <cell r="D1514">
            <v>3500</v>
          </cell>
          <cell r="F1514" t="str">
            <v>successful</v>
          </cell>
          <cell r="R1514" t="str">
            <v>photobooks</v>
          </cell>
        </row>
        <row r="1515">
          <cell r="D1515">
            <v>8000</v>
          </cell>
          <cell r="F1515" t="str">
            <v>successful</v>
          </cell>
          <cell r="R1515" t="str">
            <v>photobooks</v>
          </cell>
        </row>
        <row r="1516">
          <cell r="D1516">
            <v>25000</v>
          </cell>
          <cell r="F1516" t="str">
            <v>successful</v>
          </cell>
          <cell r="R1516" t="str">
            <v>photobooks</v>
          </cell>
        </row>
        <row r="1517">
          <cell r="D1517">
            <v>300000</v>
          </cell>
          <cell r="F1517" t="str">
            <v>successful</v>
          </cell>
          <cell r="R1517" t="str">
            <v>photobooks</v>
          </cell>
        </row>
        <row r="1518">
          <cell r="D1518">
            <v>17000</v>
          </cell>
          <cell r="F1518" t="str">
            <v>successful</v>
          </cell>
          <cell r="R1518" t="str">
            <v>photobooks</v>
          </cell>
        </row>
        <row r="1519">
          <cell r="D1519">
            <v>15000</v>
          </cell>
          <cell r="F1519" t="str">
            <v>successful</v>
          </cell>
          <cell r="R1519" t="str">
            <v>photobooks</v>
          </cell>
        </row>
        <row r="1520">
          <cell r="D1520">
            <v>15000</v>
          </cell>
          <cell r="F1520" t="str">
            <v>successful</v>
          </cell>
          <cell r="R1520" t="str">
            <v>photobooks</v>
          </cell>
        </row>
        <row r="1521">
          <cell r="D1521">
            <v>9000</v>
          </cell>
          <cell r="F1521" t="str">
            <v>successful</v>
          </cell>
          <cell r="R1521" t="str">
            <v>photobooks</v>
          </cell>
        </row>
        <row r="1522">
          <cell r="D1522">
            <v>18000</v>
          </cell>
          <cell r="F1522" t="str">
            <v>successful</v>
          </cell>
          <cell r="R1522" t="str">
            <v>photobooks</v>
          </cell>
        </row>
        <row r="1523">
          <cell r="D1523">
            <v>37500</v>
          </cell>
          <cell r="F1523" t="str">
            <v>successful</v>
          </cell>
          <cell r="R1523" t="str">
            <v>photobooks</v>
          </cell>
        </row>
        <row r="1524">
          <cell r="D1524">
            <v>43500</v>
          </cell>
          <cell r="F1524" t="str">
            <v>successful</v>
          </cell>
          <cell r="R1524" t="str">
            <v>photobooks</v>
          </cell>
        </row>
        <row r="1525">
          <cell r="D1525">
            <v>18500</v>
          </cell>
          <cell r="F1525" t="str">
            <v>successful</v>
          </cell>
          <cell r="R1525" t="str">
            <v>photobooks</v>
          </cell>
        </row>
        <row r="1526">
          <cell r="D1526">
            <v>3000</v>
          </cell>
          <cell r="F1526" t="str">
            <v>successful</v>
          </cell>
          <cell r="R1526" t="str">
            <v>photobooks</v>
          </cell>
        </row>
        <row r="1527">
          <cell r="D1527">
            <v>2600</v>
          </cell>
          <cell r="F1527" t="str">
            <v>successful</v>
          </cell>
          <cell r="R1527" t="str">
            <v>photobooks</v>
          </cell>
        </row>
        <row r="1528">
          <cell r="D1528">
            <v>23000</v>
          </cell>
          <cell r="F1528" t="str">
            <v>successful</v>
          </cell>
          <cell r="R1528" t="str">
            <v>photobooks</v>
          </cell>
        </row>
        <row r="1529">
          <cell r="D1529">
            <v>3500</v>
          </cell>
          <cell r="F1529" t="str">
            <v>successful</v>
          </cell>
          <cell r="R1529" t="str">
            <v>photobooks</v>
          </cell>
        </row>
        <row r="1530">
          <cell r="D1530">
            <v>3000</v>
          </cell>
          <cell r="F1530" t="str">
            <v>successful</v>
          </cell>
          <cell r="R1530" t="str">
            <v>photobooks</v>
          </cell>
        </row>
        <row r="1531">
          <cell r="D1531">
            <v>19000</v>
          </cell>
          <cell r="F1531" t="str">
            <v>successful</v>
          </cell>
          <cell r="R1531" t="str">
            <v>photobooks</v>
          </cell>
        </row>
        <row r="1532">
          <cell r="D1532">
            <v>35000</v>
          </cell>
          <cell r="F1532" t="str">
            <v>successful</v>
          </cell>
          <cell r="R1532" t="str">
            <v>photobooks</v>
          </cell>
        </row>
        <row r="1533">
          <cell r="D1533">
            <v>2350</v>
          </cell>
          <cell r="F1533" t="str">
            <v>successful</v>
          </cell>
          <cell r="R1533" t="str">
            <v>photobooks</v>
          </cell>
        </row>
        <row r="1534">
          <cell r="D1534">
            <v>5000</v>
          </cell>
          <cell r="F1534" t="str">
            <v>successful</v>
          </cell>
          <cell r="R1534" t="str">
            <v>photobooks</v>
          </cell>
        </row>
        <row r="1535">
          <cell r="D1535">
            <v>45000</v>
          </cell>
          <cell r="F1535" t="str">
            <v>successful</v>
          </cell>
          <cell r="R1535" t="str">
            <v>photobooks</v>
          </cell>
        </row>
        <row r="1536">
          <cell r="D1536">
            <v>7500</v>
          </cell>
          <cell r="F1536" t="str">
            <v>successful</v>
          </cell>
          <cell r="R1536" t="str">
            <v>photobooks</v>
          </cell>
        </row>
        <row r="1537">
          <cell r="D1537">
            <v>4000</v>
          </cell>
          <cell r="F1537" t="str">
            <v>successful</v>
          </cell>
          <cell r="R1537" t="str">
            <v>photobooks</v>
          </cell>
        </row>
        <row r="1538">
          <cell r="D1538">
            <v>12000</v>
          </cell>
          <cell r="F1538" t="str">
            <v>successful</v>
          </cell>
          <cell r="R1538" t="str">
            <v>photobooks</v>
          </cell>
        </row>
        <row r="1539">
          <cell r="D1539">
            <v>12000</v>
          </cell>
          <cell r="F1539" t="str">
            <v>successful</v>
          </cell>
          <cell r="R1539" t="str">
            <v>photobooks</v>
          </cell>
        </row>
        <row r="1540">
          <cell r="D1540">
            <v>7000</v>
          </cell>
          <cell r="F1540" t="str">
            <v>successful</v>
          </cell>
          <cell r="R1540" t="str">
            <v>photobooks</v>
          </cell>
        </row>
        <row r="1541">
          <cell r="D1541">
            <v>20000</v>
          </cell>
          <cell r="F1541" t="str">
            <v>successful</v>
          </cell>
          <cell r="R1541" t="str">
            <v>photobooks</v>
          </cell>
        </row>
        <row r="1542">
          <cell r="D1542">
            <v>15000</v>
          </cell>
          <cell r="F1542" t="str">
            <v>successful</v>
          </cell>
          <cell r="R1542" t="str">
            <v>photobooks</v>
          </cell>
        </row>
        <row r="1543">
          <cell r="D1543">
            <v>18000</v>
          </cell>
          <cell r="F1543" t="str">
            <v>failed</v>
          </cell>
          <cell r="R1543" t="str">
            <v>nature</v>
          </cell>
        </row>
        <row r="1544">
          <cell r="D1544">
            <v>500</v>
          </cell>
          <cell r="F1544" t="str">
            <v>failed</v>
          </cell>
          <cell r="R1544" t="str">
            <v>nature</v>
          </cell>
        </row>
        <row r="1545">
          <cell r="D1545">
            <v>2250</v>
          </cell>
          <cell r="F1545" t="str">
            <v>failed</v>
          </cell>
          <cell r="R1545" t="str">
            <v>nature</v>
          </cell>
        </row>
        <row r="1546">
          <cell r="D1546">
            <v>1000</v>
          </cell>
          <cell r="F1546" t="str">
            <v>failed</v>
          </cell>
          <cell r="R1546" t="str">
            <v>nature</v>
          </cell>
        </row>
        <row r="1547">
          <cell r="D1547">
            <v>3000</v>
          </cell>
          <cell r="F1547" t="str">
            <v>failed</v>
          </cell>
          <cell r="R1547" t="str">
            <v>nature</v>
          </cell>
        </row>
        <row r="1548">
          <cell r="D1548">
            <v>1000</v>
          </cell>
          <cell r="F1548" t="str">
            <v>failed</v>
          </cell>
          <cell r="R1548" t="str">
            <v>nature</v>
          </cell>
        </row>
        <row r="1549">
          <cell r="D1549">
            <v>20</v>
          </cell>
          <cell r="F1549" t="str">
            <v>failed</v>
          </cell>
          <cell r="R1549" t="str">
            <v>nature</v>
          </cell>
        </row>
        <row r="1550">
          <cell r="D1550">
            <v>700</v>
          </cell>
          <cell r="F1550" t="str">
            <v>failed</v>
          </cell>
          <cell r="R1550" t="str">
            <v>nature</v>
          </cell>
        </row>
        <row r="1551">
          <cell r="D1551">
            <v>500</v>
          </cell>
          <cell r="F1551" t="str">
            <v>failed</v>
          </cell>
          <cell r="R1551" t="str">
            <v>nature</v>
          </cell>
        </row>
        <row r="1552">
          <cell r="D1552">
            <v>750</v>
          </cell>
          <cell r="F1552" t="str">
            <v>failed</v>
          </cell>
          <cell r="R1552" t="str">
            <v>nature</v>
          </cell>
        </row>
        <row r="1553">
          <cell r="D1553">
            <v>3500</v>
          </cell>
          <cell r="F1553" t="str">
            <v>failed</v>
          </cell>
          <cell r="R1553" t="str">
            <v>nature</v>
          </cell>
        </row>
        <row r="1554">
          <cell r="D1554">
            <v>4300</v>
          </cell>
          <cell r="F1554" t="str">
            <v>failed</v>
          </cell>
          <cell r="R1554" t="str">
            <v>nature</v>
          </cell>
        </row>
        <row r="1555">
          <cell r="D1555">
            <v>6000</v>
          </cell>
          <cell r="F1555" t="str">
            <v>failed</v>
          </cell>
          <cell r="R1555" t="str">
            <v>nature</v>
          </cell>
        </row>
        <row r="1556">
          <cell r="D1556">
            <v>20000</v>
          </cell>
          <cell r="F1556" t="str">
            <v>failed</v>
          </cell>
          <cell r="R1556" t="str">
            <v>nature</v>
          </cell>
        </row>
        <row r="1557">
          <cell r="D1557">
            <v>750</v>
          </cell>
          <cell r="F1557" t="str">
            <v>failed</v>
          </cell>
          <cell r="R1557" t="str">
            <v>nature</v>
          </cell>
        </row>
        <row r="1558">
          <cell r="D1558">
            <v>1500</v>
          </cell>
          <cell r="F1558" t="str">
            <v>failed</v>
          </cell>
          <cell r="R1558" t="str">
            <v>nature</v>
          </cell>
        </row>
        <row r="1559">
          <cell r="D1559">
            <v>2500</v>
          </cell>
          <cell r="F1559" t="str">
            <v>failed</v>
          </cell>
          <cell r="R1559" t="str">
            <v>nature</v>
          </cell>
        </row>
        <row r="1560">
          <cell r="D1560">
            <v>750</v>
          </cell>
          <cell r="F1560" t="str">
            <v>failed</v>
          </cell>
          <cell r="R1560" t="str">
            <v>nature</v>
          </cell>
        </row>
        <row r="1561">
          <cell r="D1561">
            <v>15000</v>
          </cell>
          <cell r="F1561" t="str">
            <v>failed</v>
          </cell>
          <cell r="R1561" t="str">
            <v>nature</v>
          </cell>
        </row>
        <row r="1562">
          <cell r="D1562">
            <v>2500</v>
          </cell>
          <cell r="F1562" t="str">
            <v>failed</v>
          </cell>
          <cell r="R1562" t="str">
            <v>nature</v>
          </cell>
        </row>
        <row r="1563">
          <cell r="D1563">
            <v>10000</v>
          </cell>
          <cell r="F1563" t="str">
            <v>canceled</v>
          </cell>
          <cell r="R1563" t="str">
            <v>art books</v>
          </cell>
        </row>
        <row r="1564">
          <cell r="D1564">
            <v>4000</v>
          </cell>
          <cell r="F1564" t="str">
            <v>canceled</v>
          </cell>
          <cell r="R1564" t="str">
            <v>art books</v>
          </cell>
        </row>
        <row r="1565">
          <cell r="D1565">
            <v>6000</v>
          </cell>
          <cell r="F1565" t="str">
            <v>canceled</v>
          </cell>
          <cell r="R1565" t="str">
            <v>art books</v>
          </cell>
        </row>
        <row r="1566">
          <cell r="D1566">
            <v>10000</v>
          </cell>
          <cell r="F1566" t="str">
            <v>canceled</v>
          </cell>
          <cell r="R1566" t="str">
            <v>art books</v>
          </cell>
        </row>
        <row r="1567">
          <cell r="D1567">
            <v>4000</v>
          </cell>
          <cell r="F1567" t="str">
            <v>canceled</v>
          </cell>
          <cell r="R1567" t="str">
            <v>art books</v>
          </cell>
        </row>
        <row r="1568">
          <cell r="D1568">
            <v>30000</v>
          </cell>
          <cell r="F1568" t="str">
            <v>canceled</v>
          </cell>
          <cell r="R1568" t="str">
            <v>art books</v>
          </cell>
        </row>
        <row r="1569">
          <cell r="D1569">
            <v>8500</v>
          </cell>
          <cell r="F1569" t="str">
            <v>canceled</v>
          </cell>
          <cell r="R1569" t="str">
            <v>art books</v>
          </cell>
        </row>
        <row r="1570">
          <cell r="D1570">
            <v>25000</v>
          </cell>
          <cell r="F1570" t="str">
            <v>canceled</v>
          </cell>
          <cell r="R1570" t="str">
            <v>art books</v>
          </cell>
        </row>
        <row r="1571">
          <cell r="D1571">
            <v>30000</v>
          </cell>
          <cell r="F1571" t="str">
            <v>canceled</v>
          </cell>
          <cell r="R1571" t="str">
            <v>art books</v>
          </cell>
        </row>
        <row r="1572">
          <cell r="D1572">
            <v>6000</v>
          </cell>
          <cell r="F1572" t="str">
            <v>canceled</v>
          </cell>
          <cell r="R1572" t="str">
            <v>art books</v>
          </cell>
        </row>
        <row r="1573">
          <cell r="D1573">
            <v>12100</v>
          </cell>
          <cell r="F1573" t="str">
            <v>canceled</v>
          </cell>
          <cell r="R1573" t="str">
            <v>art books</v>
          </cell>
        </row>
        <row r="1574">
          <cell r="D1574">
            <v>2500</v>
          </cell>
          <cell r="F1574" t="str">
            <v>canceled</v>
          </cell>
          <cell r="R1574" t="str">
            <v>art books</v>
          </cell>
        </row>
        <row r="1575">
          <cell r="D1575">
            <v>9000</v>
          </cell>
          <cell r="F1575" t="str">
            <v>canceled</v>
          </cell>
          <cell r="R1575" t="str">
            <v>art books</v>
          </cell>
        </row>
        <row r="1576">
          <cell r="D1576">
            <v>10000</v>
          </cell>
          <cell r="F1576" t="str">
            <v>canceled</v>
          </cell>
          <cell r="R1576" t="str">
            <v>art books</v>
          </cell>
        </row>
        <row r="1577">
          <cell r="D1577">
            <v>10000</v>
          </cell>
          <cell r="F1577" t="str">
            <v>canceled</v>
          </cell>
          <cell r="R1577" t="str">
            <v>art books</v>
          </cell>
        </row>
        <row r="1578">
          <cell r="D1578">
            <v>5000</v>
          </cell>
          <cell r="F1578" t="str">
            <v>canceled</v>
          </cell>
          <cell r="R1578" t="str">
            <v>art books</v>
          </cell>
        </row>
        <row r="1579">
          <cell r="D1579">
            <v>10000</v>
          </cell>
          <cell r="F1579" t="str">
            <v>canceled</v>
          </cell>
          <cell r="R1579" t="str">
            <v>art books</v>
          </cell>
        </row>
        <row r="1580">
          <cell r="D1580">
            <v>1897</v>
          </cell>
          <cell r="F1580" t="str">
            <v>canceled</v>
          </cell>
          <cell r="R1580" t="str">
            <v>art books</v>
          </cell>
        </row>
        <row r="1581">
          <cell r="D1581">
            <v>3333</v>
          </cell>
          <cell r="F1581" t="str">
            <v>canceled</v>
          </cell>
          <cell r="R1581" t="str">
            <v>art books</v>
          </cell>
        </row>
        <row r="1582">
          <cell r="D1582">
            <v>1750</v>
          </cell>
          <cell r="F1582" t="str">
            <v>canceled</v>
          </cell>
          <cell r="R1582" t="str">
            <v>art books</v>
          </cell>
        </row>
        <row r="1583">
          <cell r="D1583">
            <v>1000</v>
          </cell>
          <cell r="F1583" t="str">
            <v>failed</v>
          </cell>
          <cell r="R1583" t="str">
            <v>places</v>
          </cell>
        </row>
        <row r="1584">
          <cell r="D1584">
            <v>1000</v>
          </cell>
          <cell r="F1584" t="str">
            <v>failed</v>
          </cell>
          <cell r="R1584" t="str">
            <v>places</v>
          </cell>
        </row>
        <row r="1585">
          <cell r="D1585">
            <v>20000</v>
          </cell>
          <cell r="F1585" t="str">
            <v>failed</v>
          </cell>
          <cell r="R1585" t="str">
            <v>places</v>
          </cell>
        </row>
        <row r="1586">
          <cell r="D1586">
            <v>1200</v>
          </cell>
          <cell r="F1586" t="str">
            <v>failed</v>
          </cell>
          <cell r="R1586" t="str">
            <v>places</v>
          </cell>
        </row>
        <row r="1587">
          <cell r="D1587">
            <v>2000</v>
          </cell>
          <cell r="F1587" t="str">
            <v>failed</v>
          </cell>
          <cell r="R1587" t="str">
            <v>places</v>
          </cell>
        </row>
        <row r="1588">
          <cell r="D1588">
            <v>1500</v>
          </cell>
          <cell r="F1588" t="str">
            <v>failed</v>
          </cell>
          <cell r="R1588" t="str">
            <v>places</v>
          </cell>
        </row>
        <row r="1589">
          <cell r="D1589">
            <v>7500</v>
          </cell>
          <cell r="F1589" t="str">
            <v>failed</v>
          </cell>
          <cell r="R1589" t="str">
            <v>places</v>
          </cell>
        </row>
        <row r="1590">
          <cell r="D1590">
            <v>516</v>
          </cell>
          <cell r="F1590" t="str">
            <v>failed</v>
          </cell>
          <cell r="R1590" t="str">
            <v>places</v>
          </cell>
        </row>
        <row r="1591">
          <cell r="D1591">
            <v>1200</v>
          </cell>
          <cell r="F1591" t="str">
            <v>failed</v>
          </cell>
          <cell r="R1591" t="str">
            <v>places</v>
          </cell>
        </row>
        <row r="1592">
          <cell r="D1592">
            <v>60000</v>
          </cell>
          <cell r="F1592" t="str">
            <v>failed</v>
          </cell>
          <cell r="R1592" t="str">
            <v>places</v>
          </cell>
        </row>
        <row r="1593">
          <cell r="D1593">
            <v>14000</v>
          </cell>
          <cell r="F1593" t="str">
            <v>failed</v>
          </cell>
          <cell r="R1593" t="str">
            <v>places</v>
          </cell>
        </row>
        <row r="1594">
          <cell r="D1594">
            <v>25</v>
          </cell>
          <cell r="F1594" t="str">
            <v>failed</v>
          </cell>
          <cell r="R1594" t="str">
            <v>places</v>
          </cell>
        </row>
        <row r="1595">
          <cell r="D1595">
            <v>22000</v>
          </cell>
          <cell r="F1595" t="str">
            <v>failed</v>
          </cell>
          <cell r="R1595" t="str">
            <v>places</v>
          </cell>
        </row>
        <row r="1596">
          <cell r="D1596">
            <v>1000</v>
          </cell>
          <cell r="F1596" t="str">
            <v>failed</v>
          </cell>
          <cell r="R1596" t="str">
            <v>places</v>
          </cell>
        </row>
        <row r="1597">
          <cell r="D1597">
            <v>100000</v>
          </cell>
          <cell r="F1597" t="str">
            <v>failed</v>
          </cell>
          <cell r="R1597" t="str">
            <v>places</v>
          </cell>
        </row>
        <row r="1598">
          <cell r="D1598">
            <v>3250</v>
          </cell>
          <cell r="F1598" t="str">
            <v>failed</v>
          </cell>
          <cell r="R1598" t="str">
            <v>places</v>
          </cell>
        </row>
        <row r="1599">
          <cell r="D1599">
            <v>15000</v>
          </cell>
          <cell r="F1599" t="str">
            <v>failed</v>
          </cell>
          <cell r="R1599" t="str">
            <v>places</v>
          </cell>
        </row>
        <row r="1600">
          <cell r="D1600">
            <v>800</v>
          </cell>
          <cell r="F1600" t="str">
            <v>failed</v>
          </cell>
          <cell r="R1600" t="str">
            <v>places</v>
          </cell>
        </row>
        <row r="1601">
          <cell r="D1601">
            <v>500</v>
          </cell>
          <cell r="F1601" t="str">
            <v>failed</v>
          </cell>
          <cell r="R1601" t="str">
            <v>places</v>
          </cell>
        </row>
        <row r="1602">
          <cell r="D1602">
            <v>5000</v>
          </cell>
          <cell r="F1602" t="str">
            <v>failed</v>
          </cell>
          <cell r="R1602" t="str">
            <v>places</v>
          </cell>
        </row>
        <row r="1603">
          <cell r="D1603">
            <v>2500</v>
          </cell>
          <cell r="F1603" t="str">
            <v>successful</v>
          </cell>
          <cell r="R1603" t="str">
            <v>rock</v>
          </cell>
        </row>
        <row r="1604">
          <cell r="D1604">
            <v>1500</v>
          </cell>
          <cell r="F1604" t="str">
            <v>successful</v>
          </cell>
          <cell r="R1604" t="str">
            <v>rock</v>
          </cell>
        </row>
        <row r="1605">
          <cell r="D1605">
            <v>2000</v>
          </cell>
          <cell r="F1605" t="str">
            <v>successful</v>
          </cell>
          <cell r="R1605" t="str">
            <v>rock</v>
          </cell>
        </row>
        <row r="1606">
          <cell r="D1606">
            <v>2800</v>
          </cell>
          <cell r="F1606" t="str">
            <v>successful</v>
          </cell>
          <cell r="R1606" t="str">
            <v>rock</v>
          </cell>
        </row>
        <row r="1607">
          <cell r="D1607">
            <v>6000</v>
          </cell>
          <cell r="F1607" t="str">
            <v>successful</v>
          </cell>
          <cell r="R1607" t="str">
            <v>rock</v>
          </cell>
        </row>
        <row r="1608">
          <cell r="D1608">
            <v>8000</v>
          </cell>
          <cell r="F1608" t="str">
            <v>successful</v>
          </cell>
          <cell r="R1608" t="str">
            <v>rock</v>
          </cell>
        </row>
        <row r="1609">
          <cell r="D1609">
            <v>10000</v>
          </cell>
          <cell r="F1609" t="str">
            <v>successful</v>
          </cell>
          <cell r="R1609" t="str">
            <v>rock</v>
          </cell>
        </row>
        <row r="1610">
          <cell r="D1610">
            <v>1200</v>
          </cell>
          <cell r="F1610" t="str">
            <v>successful</v>
          </cell>
          <cell r="R1610" t="str">
            <v>rock</v>
          </cell>
        </row>
        <row r="1611">
          <cell r="D1611">
            <v>1500</v>
          </cell>
          <cell r="F1611" t="str">
            <v>successful</v>
          </cell>
          <cell r="R1611" t="str">
            <v>rock</v>
          </cell>
        </row>
        <row r="1612">
          <cell r="D1612">
            <v>2000</v>
          </cell>
          <cell r="F1612" t="str">
            <v>successful</v>
          </cell>
          <cell r="R1612" t="str">
            <v>rock</v>
          </cell>
        </row>
        <row r="1613">
          <cell r="D1613">
            <v>800</v>
          </cell>
          <cell r="F1613" t="str">
            <v>successful</v>
          </cell>
          <cell r="R1613" t="str">
            <v>rock</v>
          </cell>
        </row>
        <row r="1614">
          <cell r="D1614">
            <v>500</v>
          </cell>
          <cell r="F1614" t="str">
            <v>successful</v>
          </cell>
          <cell r="R1614" t="str">
            <v>rock</v>
          </cell>
        </row>
        <row r="1615">
          <cell r="D1615">
            <v>1000</v>
          </cell>
          <cell r="F1615" t="str">
            <v>successful</v>
          </cell>
          <cell r="R1615" t="str">
            <v>rock</v>
          </cell>
        </row>
        <row r="1616">
          <cell r="D1616">
            <v>5000</v>
          </cell>
          <cell r="F1616" t="str">
            <v>successful</v>
          </cell>
          <cell r="R1616" t="str">
            <v>rock</v>
          </cell>
        </row>
        <row r="1617">
          <cell r="D1617">
            <v>8000</v>
          </cell>
          <cell r="F1617" t="str">
            <v>successful</v>
          </cell>
          <cell r="R1617" t="str">
            <v>rock</v>
          </cell>
        </row>
        <row r="1618">
          <cell r="D1618">
            <v>10000</v>
          </cell>
          <cell r="F1618" t="str">
            <v>successful</v>
          </cell>
          <cell r="R1618" t="str">
            <v>rock</v>
          </cell>
        </row>
        <row r="1619">
          <cell r="D1619">
            <v>7000</v>
          </cell>
          <cell r="F1619" t="str">
            <v>successful</v>
          </cell>
          <cell r="R1619" t="str">
            <v>rock</v>
          </cell>
        </row>
        <row r="1620">
          <cell r="D1620">
            <v>1500</v>
          </cell>
          <cell r="F1620" t="str">
            <v>successful</v>
          </cell>
          <cell r="R1620" t="str">
            <v>rock</v>
          </cell>
        </row>
        <row r="1621">
          <cell r="D1621">
            <v>1500</v>
          </cell>
          <cell r="F1621" t="str">
            <v>successful</v>
          </cell>
          <cell r="R1621" t="str">
            <v>rock</v>
          </cell>
        </row>
        <row r="1622">
          <cell r="D1622">
            <v>1000</v>
          </cell>
          <cell r="F1622" t="str">
            <v>successful</v>
          </cell>
          <cell r="R1622" t="str">
            <v>rock</v>
          </cell>
        </row>
        <row r="1623">
          <cell r="D1623">
            <v>5000</v>
          </cell>
          <cell r="F1623" t="str">
            <v>successful</v>
          </cell>
          <cell r="R1623" t="str">
            <v>rock</v>
          </cell>
        </row>
        <row r="1624">
          <cell r="D1624">
            <v>6900</v>
          </cell>
          <cell r="F1624" t="str">
            <v>successful</v>
          </cell>
          <cell r="R1624" t="str">
            <v>rock</v>
          </cell>
        </row>
        <row r="1625">
          <cell r="D1625">
            <v>750</v>
          </cell>
          <cell r="F1625" t="str">
            <v>successful</v>
          </cell>
          <cell r="R1625" t="str">
            <v>rock</v>
          </cell>
        </row>
        <row r="1626">
          <cell r="D1626">
            <v>1000</v>
          </cell>
          <cell r="F1626" t="str">
            <v>successful</v>
          </cell>
          <cell r="R1626" t="str">
            <v>rock</v>
          </cell>
        </row>
        <row r="1627">
          <cell r="D1627">
            <v>7500</v>
          </cell>
          <cell r="F1627" t="str">
            <v>successful</v>
          </cell>
          <cell r="R1627" t="str">
            <v>rock</v>
          </cell>
        </row>
        <row r="1628">
          <cell r="D1628">
            <v>8000</v>
          </cell>
          <cell r="F1628" t="str">
            <v>successful</v>
          </cell>
          <cell r="R1628" t="str">
            <v>rock</v>
          </cell>
        </row>
        <row r="1629">
          <cell r="D1629">
            <v>2000</v>
          </cell>
          <cell r="F1629" t="str">
            <v>successful</v>
          </cell>
          <cell r="R1629" t="str">
            <v>rock</v>
          </cell>
        </row>
        <row r="1630">
          <cell r="D1630">
            <v>4000</v>
          </cell>
          <cell r="F1630" t="str">
            <v>successful</v>
          </cell>
          <cell r="R1630" t="str">
            <v>rock</v>
          </cell>
        </row>
        <row r="1631">
          <cell r="D1631">
            <v>6000</v>
          </cell>
          <cell r="F1631" t="str">
            <v>successful</v>
          </cell>
          <cell r="R1631" t="str">
            <v>rock</v>
          </cell>
        </row>
        <row r="1632">
          <cell r="D1632">
            <v>4000</v>
          </cell>
          <cell r="F1632" t="str">
            <v>successful</v>
          </cell>
          <cell r="R1632" t="str">
            <v>rock</v>
          </cell>
        </row>
        <row r="1633">
          <cell r="D1633">
            <v>10000</v>
          </cell>
          <cell r="F1633" t="str">
            <v>successful</v>
          </cell>
          <cell r="R1633" t="str">
            <v>rock</v>
          </cell>
        </row>
        <row r="1634">
          <cell r="D1634">
            <v>4000</v>
          </cell>
          <cell r="F1634" t="str">
            <v>successful</v>
          </cell>
          <cell r="R1634" t="str">
            <v>rock</v>
          </cell>
        </row>
        <row r="1635">
          <cell r="D1635">
            <v>10000</v>
          </cell>
          <cell r="F1635" t="str">
            <v>successful</v>
          </cell>
          <cell r="R1635" t="str">
            <v>rock</v>
          </cell>
        </row>
        <row r="1636">
          <cell r="D1636">
            <v>2000</v>
          </cell>
          <cell r="F1636" t="str">
            <v>successful</v>
          </cell>
          <cell r="R1636" t="str">
            <v>rock</v>
          </cell>
        </row>
        <row r="1637">
          <cell r="D1637">
            <v>2000</v>
          </cell>
          <cell r="F1637" t="str">
            <v>successful</v>
          </cell>
          <cell r="R1637" t="str">
            <v>rock</v>
          </cell>
        </row>
        <row r="1638">
          <cell r="D1638">
            <v>4500</v>
          </cell>
          <cell r="F1638" t="str">
            <v>successful</v>
          </cell>
          <cell r="R1638" t="str">
            <v>rock</v>
          </cell>
        </row>
        <row r="1639">
          <cell r="D1639">
            <v>500</v>
          </cell>
          <cell r="F1639" t="str">
            <v>successful</v>
          </cell>
          <cell r="R1639" t="str">
            <v>rock</v>
          </cell>
        </row>
        <row r="1640">
          <cell r="D1640">
            <v>1000</v>
          </cell>
          <cell r="F1640" t="str">
            <v>successful</v>
          </cell>
          <cell r="R1640" t="str">
            <v>rock</v>
          </cell>
        </row>
        <row r="1641">
          <cell r="D1641">
            <v>1800</v>
          </cell>
          <cell r="F1641" t="str">
            <v>successful</v>
          </cell>
          <cell r="R1641" t="str">
            <v>rock</v>
          </cell>
        </row>
        <row r="1642">
          <cell r="D1642">
            <v>400</v>
          </cell>
          <cell r="F1642" t="str">
            <v>successful</v>
          </cell>
          <cell r="R1642" t="str">
            <v>rock</v>
          </cell>
        </row>
        <row r="1643">
          <cell r="D1643">
            <v>2500</v>
          </cell>
          <cell r="F1643" t="str">
            <v>successful</v>
          </cell>
          <cell r="R1643" t="str">
            <v>pop</v>
          </cell>
        </row>
        <row r="1644">
          <cell r="D1644">
            <v>1200</v>
          </cell>
          <cell r="F1644" t="str">
            <v>successful</v>
          </cell>
          <cell r="R1644" t="str">
            <v>pop</v>
          </cell>
        </row>
        <row r="1645">
          <cell r="D1645">
            <v>5000</v>
          </cell>
          <cell r="F1645" t="str">
            <v>successful</v>
          </cell>
          <cell r="R1645" t="str">
            <v>pop</v>
          </cell>
        </row>
        <row r="1646">
          <cell r="D1646">
            <v>10000</v>
          </cell>
          <cell r="F1646" t="str">
            <v>successful</v>
          </cell>
          <cell r="R1646" t="str">
            <v>pop</v>
          </cell>
        </row>
        <row r="1647">
          <cell r="D1647">
            <v>5000</v>
          </cell>
          <cell r="F1647" t="str">
            <v>successful</v>
          </cell>
          <cell r="R1647" t="str">
            <v>pop</v>
          </cell>
        </row>
        <row r="1648">
          <cell r="D1648">
            <v>2000</v>
          </cell>
          <cell r="F1648" t="str">
            <v>successful</v>
          </cell>
          <cell r="R1648" t="str">
            <v>pop</v>
          </cell>
        </row>
        <row r="1649">
          <cell r="D1649">
            <v>5000</v>
          </cell>
          <cell r="F1649" t="str">
            <v>successful</v>
          </cell>
          <cell r="R1649" t="str">
            <v>pop</v>
          </cell>
        </row>
        <row r="1650">
          <cell r="D1650">
            <v>2300</v>
          </cell>
          <cell r="F1650" t="str">
            <v>successful</v>
          </cell>
          <cell r="R1650" t="str">
            <v>pop</v>
          </cell>
        </row>
        <row r="1651">
          <cell r="D1651">
            <v>3800</v>
          </cell>
          <cell r="F1651" t="str">
            <v>successful</v>
          </cell>
          <cell r="R1651" t="str">
            <v>pop</v>
          </cell>
        </row>
        <row r="1652">
          <cell r="D1652">
            <v>2000</v>
          </cell>
          <cell r="F1652" t="str">
            <v>successful</v>
          </cell>
          <cell r="R1652" t="str">
            <v>pop</v>
          </cell>
        </row>
        <row r="1653">
          <cell r="D1653">
            <v>2000</v>
          </cell>
          <cell r="F1653" t="str">
            <v>successful</v>
          </cell>
          <cell r="R1653" t="str">
            <v>pop</v>
          </cell>
        </row>
        <row r="1654">
          <cell r="D1654">
            <v>4500</v>
          </cell>
          <cell r="F1654" t="str">
            <v>successful</v>
          </cell>
          <cell r="R1654" t="str">
            <v>pop</v>
          </cell>
        </row>
        <row r="1655">
          <cell r="D1655">
            <v>5000</v>
          </cell>
          <cell r="F1655" t="str">
            <v>successful</v>
          </cell>
          <cell r="R1655" t="str">
            <v>pop</v>
          </cell>
        </row>
        <row r="1656">
          <cell r="D1656">
            <v>1100</v>
          </cell>
          <cell r="F1656" t="str">
            <v>successful</v>
          </cell>
          <cell r="R1656" t="str">
            <v>pop</v>
          </cell>
        </row>
        <row r="1657">
          <cell r="D1657">
            <v>1500</v>
          </cell>
          <cell r="F1657" t="str">
            <v>successful</v>
          </cell>
          <cell r="R1657" t="str">
            <v>pop</v>
          </cell>
        </row>
        <row r="1658">
          <cell r="D1658">
            <v>7500</v>
          </cell>
          <cell r="F1658" t="str">
            <v>successful</v>
          </cell>
          <cell r="R1658" t="str">
            <v>pop</v>
          </cell>
        </row>
        <row r="1659">
          <cell r="D1659">
            <v>25000</v>
          </cell>
          <cell r="F1659" t="str">
            <v>successful</v>
          </cell>
          <cell r="R1659" t="str">
            <v>pop</v>
          </cell>
        </row>
        <row r="1660">
          <cell r="D1660">
            <v>6000</v>
          </cell>
          <cell r="F1660" t="str">
            <v>successful</v>
          </cell>
          <cell r="R1660" t="str">
            <v>pop</v>
          </cell>
        </row>
        <row r="1661">
          <cell r="D1661">
            <v>500</v>
          </cell>
          <cell r="F1661" t="str">
            <v>successful</v>
          </cell>
          <cell r="R1661" t="str">
            <v>pop</v>
          </cell>
        </row>
        <row r="1662">
          <cell r="D1662">
            <v>80</v>
          </cell>
          <cell r="F1662" t="str">
            <v>successful</v>
          </cell>
          <cell r="R1662" t="str">
            <v>pop</v>
          </cell>
        </row>
        <row r="1663">
          <cell r="D1663">
            <v>7900</v>
          </cell>
          <cell r="F1663" t="str">
            <v>successful</v>
          </cell>
          <cell r="R1663" t="str">
            <v>pop</v>
          </cell>
        </row>
        <row r="1664">
          <cell r="D1664">
            <v>8000</v>
          </cell>
          <cell r="F1664" t="str">
            <v>successful</v>
          </cell>
          <cell r="R1664" t="str">
            <v>pop</v>
          </cell>
        </row>
        <row r="1665">
          <cell r="D1665">
            <v>1000</v>
          </cell>
          <cell r="F1665" t="str">
            <v>successful</v>
          </cell>
          <cell r="R1665" t="str">
            <v>pop</v>
          </cell>
        </row>
        <row r="1666">
          <cell r="D1666">
            <v>2500</v>
          </cell>
          <cell r="F1666" t="str">
            <v>successful</v>
          </cell>
          <cell r="R1666" t="str">
            <v>pop</v>
          </cell>
        </row>
        <row r="1667">
          <cell r="D1667">
            <v>3500</v>
          </cell>
          <cell r="F1667" t="str">
            <v>successful</v>
          </cell>
          <cell r="R1667" t="str">
            <v>pop</v>
          </cell>
        </row>
        <row r="1668">
          <cell r="D1668">
            <v>2500</v>
          </cell>
          <cell r="F1668" t="str">
            <v>successful</v>
          </cell>
          <cell r="R1668" t="str">
            <v>pop</v>
          </cell>
        </row>
        <row r="1669">
          <cell r="D1669">
            <v>3400</v>
          </cell>
          <cell r="F1669" t="str">
            <v>successful</v>
          </cell>
          <cell r="R1669" t="str">
            <v>pop</v>
          </cell>
        </row>
        <row r="1670">
          <cell r="D1670">
            <v>8000</v>
          </cell>
          <cell r="F1670" t="str">
            <v>successful</v>
          </cell>
          <cell r="R1670" t="str">
            <v>pop</v>
          </cell>
        </row>
        <row r="1671">
          <cell r="D1671">
            <v>2000</v>
          </cell>
          <cell r="F1671" t="str">
            <v>successful</v>
          </cell>
          <cell r="R1671" t="str">
            <v>pop</v>
          </cell>
        </row>
        <row r="1672">
          <cell r="D1672">
            <v>1000</v>
          </cell>
          <cell r="F1672" t="str">
            <v>successful</v>
          </cell>
          <cell r="R1672" t="str">
            <v>pop</v>
          </cell>
        </row>
        <row r="1673">
          <cell r="D1673">
            <v>2000</v>
          </cell>
          <cell r="F1673" t="str">
            <v>successful</v>
          </cell>
          <cell r="R1673" t="str">
            <v>pop</v>
          </cell>
        </row>
        <row r="1674">
          <cell r="D1674">
            <v>1700</v>
          </cell>
          <cell r="F1674" t="str">
            <v>successful</v>
          </cell>
          <cell r="R1674" t="str">
            <v>pop</v>
          </cell>
        </row>
        <row r="1675">
          <cell r="D1675">
            <v>2100</v>
          </cell>
          <cell r="F1675" t="str">
            <v>successful</v>
          </cell>
          <cell r="R1675" t="str">
            <v>pop</v>
          </cell>
        </row>
        <row r="1676">
          <cell r="D1676">
            <v>5000</v>
          </cell>
          <cell r="F1676" t="str">
            <v>successful</v>
          </cell>
          <cell r="R1676" t="str">
            <v>pop</v>
          </cell>
        </row>
        <row r="1677">
          <cell r="D1677">
            <v>1000</v>
          </cell>
          <cell r="F1677" t="str">
            <v>successful</v>
          </cell>
          <cell r="R1677" t="str">
            <v>pop</v>
          </cell>
        </row>
        <row r="1678">
          <cell r="D1678">
            <v>3000</v>
          </cell>
          <cell r="F1678" t="str">
            <v>successful</v>
          </cell>
          <cell r="R1678" t="str">
            <v>pop</v>
          </cell>
        </row>
        <row r="1679">
          <cell r="D1679">
            <v>6000</v>
          </cell>
          <cell r="F1679" t="str">
            <v>successful</v>
          </cell>
          <cell r="R1679" t="str">
            <v>pop</v>
          </cell>
        </row>
        <row r="1680">
          <cell r="D1680">
            <v>1500</v>
          </cell>
          <cell r="F1680" t="str">
            <v>successful</v>
          </cell>
          <cell r="R1680" t="str">
            <v>pop</v>
          </cell>
        </row>
        <row r="1681">
          <cell r="D1681">
            <v>2000</v>
          </cell>
          <cell r="F1681" t="str">
            <v>successful</v>
          </cell>
          <cell r="R1681" t="str">
            <v>pop</v>
          </cell>
        </row>
        <row r="1682">
          <cell r="D1682">
            <v>1000</v>
          </cell>
          <cell r="F1682" t="str">
            <v>successful</v>
          </cell>
          <cell r="R1682" t="str">
            <v>pop</v>
          </cell>
        </row>
        <row r="1683">
          <cell r="D1683">
            <v>65000</v>
          </cell>
          <cell r="F1683" t="str">
            <v>live</v>
          </cell>
          <cell r="R1683" t="str">
            <v>faith</v>
          </cell>
        </row>
        <row r="1684">
          <cell r="D1684">
            <v>6000</v>
          </cell>
          <cell r="F1684" t="str">
            <v>live</v>
          </cell>
          <cell r="R1684" t="str">
            <v>faith</v>
          </cell>
        </row>
        <row r="1685">
          <cell r="D1685">
            <v>3500</v>
          </cell>
          <cell r="F1685" t="str">
            <v>live</v>
          </cell>
          <cell r="R1685" t="str">
            <v>faith</v>
          </cell>
        </row>
        <row r="1686">
          <cell r="D1686">
            <v>8000</v>
          </cell>
          <cell r="F1686" t="str">
            <v>live</v>
          </cell>
          <cell r="R1686" t="str">
            <v>faith</v>
          </cell>
        </row>
        <row r="1687">
          <cell r="D1687">
            <v>350</v>
          </cell>
          <cell r="F1687" t="str">
            <v>live</v>
          </cell>
          <cell r="R1687" t="str">
            <v>faith</v>
          </cell>
        </row>
        <row r="1688">
          <cell r="D1688">
            <v>5000</v>
          </cell>
          <cell r="F1688" t="str">
            <v>live</v>
          </cell>
          <cell r="R1688" t="str">
            <v>faith</v>
          </cell>
        </row>
        <row r="1689">
          <cell r="D1689">
            <v>10000</v>
          </cell>
          <cell r="F1689" t="str">
            <v>live</v>
          </cell>
          <cell r="R1689" t="str">
            <v>faith</v>
          </cell>
        </row>
        <row r="1690">
          <cell r="D1690">
            <v>4000</v>
          </cell>
          <cell r="F1690" t="str">
            <v>live</v>
          </cell>
          <cell r="R1690" t="str">
            <v>faith</v>
          </cell>
        </row>
        <row r="1691">
          <cell r="D1691">
            <v>2400</v>
          </cell>
          <cell r="F1691" t="str">
            <v>live</v>
          </cell>
          <cell r="R1691" t="str">
            <v>faith</v>
          </cell>
        </row>
        <row r="1692">
          <cell r="D1692">
            <v>2500</v>
          </cell>
          <cell r="F1692" t="str">
            <v>live</v>
          </cell>
          <cell r="R1692" t="str">
            <v>faith</v>
          </cell>
        </row>
        <row r="1693">
          <cell r="D1693">
            <v>30000</v>
          </cell>
          <cell r="F1693" t="str">
            <v>live</v>
          </cell>
          <cell r="R1693" t="str">
            <v>faith</v>
          </cell>
        </row>
        <row r="1694">
          <cell r="D1694">
            <v>5000</v>
          </cell>
          <cell r="F1694" t="str">
            <v>live</v>
          </cell>
          <cell r="R1694" t="str">
            <v>faith</v>
          </cell>
        </row>
        <row r="1695">
          <cell r="D1695">
            <v>3000</v>
          </cell>
          <cell r="F1695" t="str">
            <v>live</v>
          </cell>
          <cell r="R1695" t="str">
            <v>faith</v>
          </cell>
        </row>
        <row r="1696">
          <cell r="D1696">
            <v>10000</v>
          </cell>
          <cell r="F1696" t="str">
            <v>live</v>
          </cell>
          <cell r="R1696" t="str">
            <v>faith</v>
          </cell>
        </row>
        <row r="1697">
          <cell r="D1697">
            <v>12000</v>
          </cell>
          <cell r="F1697" t="str">
            <v>live</v>
          </cell>
          <cell r="R1697" t="str">
            <v>faith</v>
          </cell>
        </row>
        <row r="1698">
          <cell r="D1698">
            <v>300000</v>
          </cell>
          <cell r="F1698" t="str">
            <v>live</v>
          </cell>
          <cell r="R1698" t="str">
            <v>faith</v>
          </cell>
        </row>
        <row r="1699">
          <cell r="D1699">
            <v>12500</v>
          </cell>
          <cell r="F1699" t="str">
            <v>live</v>
          </cell>
          <cell r="R1699" t="str">
            <v>faith</v>
          </cell>
        </row>
        <row r="1700">
          <cell r="D1700">
            <v>125000</v>
          </cell>
          <cell r="F1700" t="str">
            <v>live</v>
          </cell>
          <cell r="R1700" t="str">
            <v>faith</v>
          </cell>
        </row>
        <row r="1701">
          <cell r="D1701">
            <v>5105</v>
          </cell>
          <cell r="F1701" t="str">
            <v>live</v>
          </cell>
          <cell r="R1701" t="str">
            <v>faith</v>
          </cell>
        </row>
        <row r="1702">
          <cell r="D1702">
            <v>20000</v>
          </cell>
          <cell r="F1702" t="str">
            <v>live</v>
          </cell>
          <cell r="R1702" t="str">
            <v>faith</v>
          </cell>
        </row>
        <row r="1703">
          <cell r="D1703">
            <v>5050</v>
          </cell>
          <cell r="F1703" t="str">
            <v>failed</v>
          </cell>
          <cell r="R1703" t="str">
            <v>faith</v>
          </cell>
        </row>
        <row r="1704">
          <cell r="D1704">
            <v>16500</v>
          </cell>
          <cell r="F1704" t="str">
            <v>failed</v>
          </cell>
          <cell r="R1704" t="str">
            <v>faith</v>
          </cell>
        </row>
        <row r="1705">
          <cell r="D1705">
            <v>5000</v>
          </cell>
          <cell r="F1705" t="str">
            <v>failed</v>
          </cell>
          <cell r="R1705" t="str">
            <v>faith</v>
          </cell>
        </row>
        <row r="1706">
          <cell r="D1706">
            <v>2000</v>
          </cell>
          <cell r="F1706" t="str">
            <v>failed</v>
          </cell>
          <cell r="R1706" t="str">
            <v>faith</v>
          </cell>
        </row>
        <row r="1707">
          <cell r="D1707">
            <v>2000</v>
          </cell>
          <cell r="F1707" t="str">
            <v>failed</v>
          </cell>
          <cell r="R1707" t="str">
            <v>faith</v>
          </cell>
        </row>
        <row r="1708">
          <cell r="D1708">
            <v>5500</v>
          </cell>
          <cell r="F1708" t="str">
            <v>failed</v>
          </cell>
          <cell r="R1708" t="str">
            <v>faith</v>
          </cell>
        </row>
        <row r="1709">
          <cell r="D1709">
            <v>5000</v>
          </cell>
          <cell r="F1709" t="str">
            <v>failed</v>
          </cell>
          <cell r="R1709" t="str">
            <v>faith</v>
          </cell>
        </row>
        <row r="1710">
          <cell r="D1710">
            <v>7000</v>
          </cell>
          <cell r="F1710" t="str">
            <v>failed</v>
          </cell>
          <cell r="R1710" t="str">
            <v>faith</v>
          </cell>
        </row>
        <row r="1711">
          <cell r="D1711">
            <v>1750</v>
          </cell>
          <cell r="F1711" t="str">
            <v>failed</v>
          </cell>
          <cell r="R1711" t="str">
            <v>faith</v>
          </cell>
        </row>
        <row r="1712">
          <cell r="D1712">
            <v>5000</v>
          </cell>
          <cell r="F1712" t="str">
            <v>failed</v>
          </cell>
          <cell r="R1712" t="str">
            <v>faith</v>
          </cell>
        </row>
        <row r="1713">
          <cell r="D1713">
            <v>10000</v>
          </cell>
          <cell r="F1713" t="str">
            <v>failed</v>
          </cell>
          <cell r="R1713" t="str">
            <v>faith</v>
          </cell>
        </row>
        <row r="1714">
          <cell r="D1714">
            <v>5000</v>
          </cell>
          <cell r="F1714" t="str">
            <v>failed</v>
          </cell>
          <cell r="R1714" t="str">
            <v>faith</v>
          </cell>
        </row>
        <row r="1715">
          <cell r="D1715">
            <v>3000</v>
          </cell>
          <cell r="F1715" t="str">
            <v>failed</v>
          </cell>
          <cell r="R1715" t="str">
            <v>faith</v>
          </cell>
        </row>
        <row r="1716">
          <cell r="D1716">
            <v>25000</v>
          </cell>
          <cell r="F1716" t="str">
            <v>failed</v>
          </cell>
          <cell r="R1716" t="str">
            <v>faith</v>
          </cell>
        </row>
        <row r="1717">
          <cell r="D1717">
            <v>5000</v>
          </cell>
          <cell r="F1717" t="str">
            <v>failed</v>
          </cell>
          <cell r="R1717" t="str">
            <v>faith</v>
          </cell>
        </row>
        <row r="1718">
          <cell r="D1718">
            <v>2000</v>
          </cell>
          <cell r="F1718" t="str">
            <v>failed</v>
          </cell>
          <cell r="R1718" t="str">
            <v>faith</v>
          </cell>
        </row>
        <row r="1719">
          <cell r="D1719">
            <v>3265</v>
          </cell>
          <cell r="F1719" t="str">
            <v>failed</v>
          </cell>
          <cell r="R1719" t="str">
            <v>faith</v>
          </cell>
        </row>
        <row r="1720">
          <cell r="D1720">
            <v>35000</v>
          </cell>
          <cell r="F1720" t="str">
            <v>failed</v>
          </cell>
          <cell r="R1720" t="str">
            <v>faith</v>
          </cell>
        </row>
        <row r="1721">
          <cell r="D1721">
            <v>4000</v>
          </cell>
          <cell r="F1721" t="str">
            <v>failed</v>
          </cell>
          <cell r="R1721" t="str">
            <v>faith</v>
          </cell>
        </row>
        <row r="1722">
          <cell r="D1722">
            <v>4000</v>
          </cell>
          <cell r="F1722" t="str">
            <v>failed</v>
          </cell>
          <cell r="R1722" t="str">
            <v>faith</v>
          </cell>
        </row>
        <row r="1723">
          <cell r="D1723">
            <v>5000</v>
          </cell>
          <cell r="F1723" t="str">
            <v>failed</v>
          </cell>
          <cell r="R1723" t="str">
            <v>faith</v>
          </cell>
        </row>
        <row r="1724">
          <cell r="D1724">
            <v>2880</v>
          </cell>
          <cell r="F1724" t="str">
            <v>failed</v>
          </cell>
          <cell r="R1724" t="str">
            <v>faith</v>
          </cell>
        </row>
        <row r="1725">
          <cell r="D1725">
            <v>10000</v>
          </cell>
          <cell r="F1725" t="str">
            <v>failed</v>
          </cell>
          <cell r="R1725" t="str">
            <v>faith</v>
          </cell>
        </row>
        <row r="1726">
          <cell r="D1726">
            <v>6000</v>
          </cell>
          <cell r="F1726" t="str">
            <v>failed</v>
          </cell>
          <cell r="R1726" t="str">
            <v>faith</v>
          </cell>
        </row>
        <row r="1727">
          <cell r="D1727">
            <v>5500</v>
          </cell>
          <cell r="F1727" t="str">
            <v>failed</v>
          </cell>
          <cell r="R1727" t="str">
            <v>faith</v>
          </cell>
        </row>
        <row r="1728">
          <cell r="D1728">
            <v>6500</v>
          </cell>
          <cell r="F1728" t="str">
            <v>failed</v>
          </cell>
          <cell r="R1728" t="str">
            <v>faith</v>
          </cell>
        </row>
        <row r="1729">
          <cell r="D1729">
            <v>3000</v>
          </cell>
          <cell r="F1729" t="str">
            <v>failed</v>
          </cell>
          <cell r="R1729" t="str">
            <v>faith</v>
          </cell>
        </row>
        <row r="1730">
          <cell r="D1730">
            <v>1250</v>
          </cell>
          <cell r="F1730" t="str">
            <v>failed</v>
          </cell>
          <cell r="R1730" t="str">
            <v>faith</v>
          </cell>
        </row>
        <row r="1731">
          <cell r="D1731">
            <v>10000</v>
          </cell>
          <cell r="F1731" t="str">
            <v>failed</v>
          </cell>
          <cell r="R1731" t="str">
            <v>faith</v>
          </cell>
        </row>
        <row r="1732">
          <cell r="D1732">
            <v>3000</v>
          </cell>
          <cell r="F1732" t="str">
            <v>failed</v>
          </cell>
          <cell r="R1732" t="str">
            <v>faith</v>
          </cell>
        </row>
        <row r="1733">
          <cell r="D1733">
            <v>1000</v>
          </cell>
          <cell r="F1733" t="str">
            <v>failed</v>
          </cell>
          <cell r="R1733" t="str">
            <v>faith</v>
          </cell>
        </row>
        <row r="1734">
          <cell r="D1734">
            <v>4000</v>
          </cell>
          <cell r="F1734" t="str">
            <v>failed</v>
          </cell>
          <cell r="R1734" t="str">
            <v>faith</v>
          </cell>
        </row>
        <row r="1735">
          <cell r="D1735">
            <v>10000</v>
          </cell>
          <cell r="F1735" t="str">
            <v>failed</v>
          </cell>
          <cell r="R1735" t="str">
            <v>faith</v>
          </cell>
        </row>
        <row r="1736">
          <cell r="D1736">
            <v>4500</v>
          </cell>
          <cell r="F1736" t="str">
            <v>failed</v>
          </cell>
          <cell r="R1736" t="str">
            <v>faith</v>
          </cell>
        </row>
        <row r="1737">
          <cell r="D1737">
            <v>1000</v>
          </cell>
          <cell r="F1737" t="str">
            <v>failed</v>
          </cell>
          <cell r="R1737" t="str">
            <v>faith</v>
          </cell>
        </row>
        <row r="1738">
          <cell r="D1738">
            <v>3000</v>
          </cell>
          <cell r="F1738" t="str">
            <v>failed</v>
          </cell>
          <cell r="R1738" t="str">
            <v>faith</v>
          </cell>
        </row>
        <row r="1739">
          <cell r="D1739">
            <v>4000</v>
          </cell>
          <cell r="F1739" t="str">
            <v>failed</v>
          </cell>
          <cell r="R1739" t="str">
            <v>faith</v>
          </cell>
        </row>
        <row r="1740">
          <cell r="D1740">
            <v>5000</v>
          </cell>
          <cell r="F1740" t="str">
            <v>failed</v>
          </cell>
          <cell r="R1740" t="str">
            <v>faith</v>
          </cell>
        </row>
        <row r="1741">
          <cell r="D1741">
            <v>1000</v>
          </cell>
          <cell r="F1741" t="str">
            <v>failed</v>
          </cell>
          <cell r="R1741" t="str">
            <v>faith</v>
          </cell>
        </row>
        <row r="1742">
          <cell r="D1742">
            <v>3000</v>
          </cell>
          <cell r="F1742" t="str">
            <v>failed</v>
          </cell>
          <cell r="R1742" t="str">
            <v>faith</v>
          </cell>
        </row>
        <row r="1743">
          <cell r="D1743">
            <v>1200</v>
          </cell>
          <cell r="F1743" t="str">
            <v>successful</v>
          </cell>
          <cell r="R1743" t="str">
            <v>photobooks</v>
          </cell>
        </row>
        <row r="1744">
          <cell r="D1744">
            <v>2000</v>
          </cell>
          <cell r="F1744" t="str">
            <v>successful</v>
          </cell>
          <cell r="R1744" t="str">
            <v>photobooks</v>
          </cell>
        </row>
        <row r="1745">
          <cell r="D1745">
            <v>6000</v>
          </cell>
          <cell r="F1745" t="str">
            <v>successful</v>
          </cell>
          <cell r="R1745" t="str">
            <v>photobooks</v>
          </cell>
        </row>
        <row r="1746">
          <cell r="D1746">
            <v>5500</v>
          </cell>
          <cell r="F1746" t="str">
            <v>successful</v>
          </cell>
          <cell r="R1746" t="str">
            <v>photobooks</v>
          </cell>
        </row>
        <row r="1747">
          <cell r="D1747">
            <v>7000</v>
          </cell>
          <cell r="F1747" t="str">
            <v>successful</v>
          </cell>
          <cell r="R1747" t="str">
            <v>photobooks</v>
          </cell>
        </row>
        <row r="1748">
          <cell r="D1748">
            <v>15000</v>
          </cell>
          <cell r="F1748" t="str">
            <v>successful</v>
          </cell>
          <cell r="R1748" t="str">
            <v>photobooks</v>
          </cell>
        </row>
        <row r="1749">
          <cell r="D1749">
            <v>9000</v>
          </cell>
          <cell r="F1749" t="str">
            <v>successful</v>
          </cell>
          <cell r="R1749" t="str">
            <v>photobooks</v>
          </cell>
        </row>
        <row r="1750">
          <cell r="D1750">
            <v>50000</v>
          </cell>
          <cell r="F1750" t="str">
            <v>successful</v>
          </cell>
          <cell r="R1750" t="str">
            <v>photobooks</v>
          </cell>
        </row>
        <row r="1751">
          <cell r="D1751">
            <v>10050</v>
          </cell>
          <cell r="F1751" t="str">
            <v>successful</v>
          </cell>
          <cell r="R1751" t="str">
            <v>photobooks</v>
          </cell>
        </row>
        <row r="1752">
          <cell r="D1752">
            <v>5000</v>
          </cell>
          <cell r="F1752" t="str">
            <v>successful</v>
          </cell>
          <cell r="R1752" t="str">
            <v>photobooks</v>
          </cell>
        </row>
        <row r="1753">
          <cell r="D1753">
            <v>10000</v>
          </cell>
          <cell r="F1753" t="str">
            <v>successful</v>
          </cell>
          <cell r="R1753" t="str">
            <v>photobooks</v>
          </cell>
        </row>
        <row r="1754">
          <cell r="D1754">
            <v>1200</v>
          </cell>
          <cell r="F1754" t="str">
            <v>successful</v>
          </cell>
          <cell r="R1754" t="str">
            <v>photobooks</v>
          </cell>
        </row>
        <row r="1755">
          <cell r="D1755">
            <v>15000</v>
          </cell>
          <cell r="F1755" t="str">
            <v>successful</v>
          </cell>
          <cell r="R1755" t="str">
            <v>photobooks</v>
          </cell>
        </row>
        <row r="1756">
          <cell r="D1756">
            <v>8500</v>
          </cell>
          <cell r="F1756" t="str">
            <v>successful</v>
          </cell>
          <cell r="R1756" t="str">
            <v>photobooks</v>
          </cell>
        </row>
        <row r="1757">
          <cell r="D1757">
            <v>25</v>
          </cell>
          <cell r="F1757" t="str">
            <v>successful</v>
          </cell>
          <cell r="R1757" t="str">
            <v>photobooks</v>
          </cell>
        </row>
        <row r="1758">
          <cell r="D1758">
            <v>5500</v>
          </cell>
          <cell r="F1758" t="str">
            <v>successful</v>
          </cell>
          <cell r="R1758" t="str">
            <v>photobooks</v>
          </cell>
        </row>
        <row r="1759">
          <cell r="D1759">
            <v>5000</v>
          </cell>
          <cell r="F1759" t="str">
            <v>successful</v>
          </cell>
          <cell r="R1759" t="str">
            <v>photobooks</v>
          </cell>
        </row>
        <row r="1760">
          <cell r="D1760">
            <v>1000</v>
          </cell>
          <cell r="F1760" t="str">
            <v>successful</v>
          </cell>
          <cell r="R1760" t="str">
            <v>photobooks</v>
          </cell>
        </row>
        <row r="1761">
          <cell r="D1761">
            <v>5000</v>
          </cell>
          <cell r="F1761" t="str">
            <v>successful</v>
          </cell>
          <cell r="R1761" t="str">
            <v>photobooks</v>
          </cell>
        </row>
        <row r="1762">
          <cell r="D1762">
            <v>5000</v>
          </cell>
          <cell r="F1762" t="str">
            <v>successful</v>
          </cell>
          <cell r="R1762" t="str">
            <v>photobooks</v>
          </cell>
        </row>
        <row r="1763">
          <cell r="D1763">
            <v>100</v>
          </cell>
          <cell r="F1763" t="str">
            <v>successful</v>
          </cell>
          <cell r="R1763" t="str">
            <v>photobooks</v>
          </cell>
        </row>
        <row r="1764">
          <cell r="D1764">
            <v>100</v>
          </cell>
          <cell r="F1764" t="str">
            <v>successful</v>
          </cell>
          <cell r="R1764" t="str">
            <v>photobooks</v>
          </cell>
        </row>
        <row r="1765">
          <cell r="D1765">
            <v>12000</v>
          </cell>
          <cell r="F1765" t="str">
            <v>successful</v>
          </cell>
          <cell r="R1765" t="str">
            <v>photobooks</v>
          </cell>
        </row>
        <row r="1766">
          <cell r="D1766">
            <v>11000</v>
          </cell>
          <cell r="F1766" t="str">
            <v>failed</v>
          </cell>
          <cell r="R1766" t="str">
            <v>photobooks</v>
          </cell>
        </row>
        <row r="1767">
          <cell r="D1767">
            <v>12500</v>
          </cell>
          <cell r="F1767" t="str">
            <v>failed</v>
          </cell>
          <cell r="R1767" t="str">
            <v>photobooks</v>
          </cell>
        </row>
        <row r="1768">
          <cell r="D1768">
            <v>1500</v>
          </cell>
          <cell r="F1768" t="str">
            <v>failed</v>
          </cell>
          <cell r="R1768" t="str">
            <v>photobooks</v>
          </cell>
        </row>
        <row r="1769">
          <cell r="D1769">
            <v>5000</v>
          </cell>
          <cell r="F1769" t="str">
            <v>failed</v>
          </cell>
          <cell r="R1769" t="str">
            <v>photobooks</v>
          </cell>
        </row>
        <row r="1770">
          <cell r="D1770">
            <v>5000</v>
          </cell>
          <cell r="F1770" t="str">
            <v>failed</v>
          </cell>
          <cell r="R1770" t="str">
            <v>photobooks</v>
          </cell>
        </row>
        <row r="1771">
          <cell r="D1771">
            <v>40000</v>
          </cell>
          <cell r="F1771" t="str">
            <v>failed</v>
          </cell>
          <cell r="R1771" t="str">
            <v>photobooks</v>
          </cell>
        </row>
        <row r="1772">
          <cell r="D1772">
            <v>24500</v>
          </cell>
          <cell r="F1772" t="str">
            <v>failed</v>
          </cell>
          <cell r="R1772" t="str">
            <v>photobooks</v>
          </cell>
        </row>
        <row r="1773">
          <cell r="D1773">
            <v>4200</v>
          </cell>
          <cell r="F1773" t="str">
            <v>failed</v>
          </cell>
          <cell r="R1773" t="str">
            <v>photobooks</v>
          </cell>
        </row>
        <row r="1774">
          <cell r="D1774">
            <v>5500</v>
          </cell>
          <cell r="F1774" t="str">
            <v>failed</v>
          </cell>
          <cell r="R1774" t="str">
            <v>photobooks</v>
          </cell>
        </row>
        <row r="1775">
          <cell r="D1775">
            <v>30000</v>
          </cell>
          <cell r="F1775" t="str">
            <v>failed</v>
          </cell>
          <cell r="R1775" t="str">
            <v>photobooks</v>
          </cell>
        </row>
        <row r="1776">
          <cell r="D1776">
            <v>2500</v>
          </cell>
          <cell r="F1776" t="str">
            <v>failed</v>
          </cell>
          <cell r="R1776" t="str">
            <v>photobooks</v>
          </cell>
        </row>
        <row r="1777">
          <cell r="D1777">
            <v>32500</v>
          </cell>
          <cell r="F1777" t="str">
            <v>failed</v>
          </cell>
          <cell r="R1777" t="str">
            <v>photobooks</v>
          </cell>
        </row>
        <row r="1778">
          <cell r="D1778">
            <v>5000</v>
          </cell>
          <cell r="F1778" t="str">
            <v>failed</v>
          </cell>
          <cell r="R1778" t="str">
            <v>photobooks</v>
          </cell>
        </row>
        <row r="1779">
          <cell r="D1779">
            <v>4800</v>
          </cell>
          <cell r="F1779" t="str">
            <v>failed</v>
          </cell>
          <cell r="R1779" t="str">
            <v>photobooks</v>
          </cell>
        </row>
        <row r="1780">
          <cell r="D1780">
            <v>50000</v>
          </cell>
          <cell r="F1780" t="str">
            <v>failed</v>
          </cell>
          <cell r="R1780" t="str">
            <v>photobooks</v>
          </cell>
        </row>
        <row r="1781">
          <cell r="D1781">
            <v>11000</v>
          </cell>
          <cell r="F1781" t="str">
            <v>failed</v>
          </cell>
          <cell r="R1781" t="str">
            <v>photobooks</v>
          </cell>
        </row>
        <row r="1782">
          <cell r="D1782">
            <v>30000</v>
          </cell>
          <cell r="F1782" t="str">
            <v>failed</v>
          </cell>
          <cell r="R1782" t="str">
            <v>photobooks</v>
          </cell>
        </row>
        <row r="1783">
          <cell r="D1783">
            <v>5500</v>
          </cell>
          <cell r="F1783" t="str">
            <v>failed</v>
          </cell>
          <cell r="R1783" t="str">
            <v>photobooks</v>
          </cell>
        </row>
        <row r="1784">
          <cell r="D1784">
            <v>35000</v>
          </cell>
          <cell r="F1784" t="str">
            <v>failed</v>
          </cell>
          <cell r="R1784" t="str">
            <v>photobooks</v>
          </cell>
        </row>
        <row r="1785">
          <cell r="D1785">
            <v>40000</v>
          </cell>
          <cell r="F1785" t="str">
            <v>failed</v>
          </cell>
          <cell r="R1785" t="str">
            <v>photobooks</v>
          </cell>
        </row>
        <row r="1786">
          <cell r="D1786">
            <v>5000</v>
          </cell>
          <cell r="F1786" t="str">
            <v>failed</v>
          </cell>
          <cell r="R1786" t="str">
            <v>photobooks</v>
          </cell>
        </row>
        <row r="1787">
          <cell r="D1787">
            <v>24000</v>
          </cell>
          <cell r="F1787" t="str">
            <v>failed</v>
          </cell>
          <cell r="R1787" t="str">
            <v>photobooks</v>
          </cell>
        </row>
        <row r="1788">
          <cell r="D1788">
            <v>1900</v>
          </cell>
          <cell r="F1788" t="str">
            <v>failed</v>
          </cell>
          <cell r="R1788" t="str">
            <v>photobooks</v>
          </cell>
        </row>
        <row r="1789">
          <cell r="D1789">
            <v>10000</v>
          </cell>
          <cell r="F1789" t="str">
            <v>failed</v>
          </cell>
          <cell r="R1789" t="str">
            <v>photobooks</v>
          </cell>
        </row>
        <row r="1790">
          <cell r="D1790">
            <v>5500</v>
          </cell>
          <cell r="F1790" t="str">
            <v>failed</v>
          </cell>
          <cell r="R1790" t="str">
            <v>photobooks</v>
          </cell>
        </row>
        <row r="1791">
          <cell r="D1791">
            <v>8000</v>
          </cell>
          <cell r="F1791" t="str">
            <v>failed</v>
          </cell>
          <cell r="R1791" t="str">
            <v>photobooks</v>
          </cell>
        </row>
        <row r="1792">
          <cell r="D1792">
            <v>33000</v>
          </cell>
          <cell r="F1792" t="str">
            <v>failed</v>
          </cell>
          <cell r="R1792" t="str">
            <v>photobooks</v>
          </cell>
        </row>
        <row r="1793">
          <cell r="D1793">
            <v>3000</v>
          </cell>
          <cell r="F1793" t="str">
            <v>failed</v>
          </cell>
          <cell r="R1793" t="str">
            <v>photobooks</v>
          </cell>
        </row>
        <row r="1794">
          <cell r="D1794">
            <v>25000</v>
          </cell>
          <cell r="F1794" t="str">
            <v>failed</v>
          </cell>
          <cell r="R1794" t="str">
            <v>photobooks</v>
          </cell>
        </row>
        <row r="1795">
          <cell r="D1795">
            <v>3000</v>
          </cell>
          <cell r="F1795" t="str">
            <v>failed</v>
          </cell>
          <cell r="R1795" t="str">
            <v>photobooks</v>
          </cell>
        </row>
        <row r="1796">
          <cell r="D1796">
            <v>9000</v>
          </cell>
          <cell r="F1796" t="str">
            <v>failed</v>
          </cell>
          <cell r="R1796" t="str">
            <v>photobooks</v>
          </cell>
        </row>
        <row r="1797">
          <cell r="D1797">
            <v>28000</v>
          </cell>
          <cell r="F1797" t="str">
            <v>failed</v>
          </cell>
          <cell r="R1797" t="str">
            <v>photobooks</v>
          </cell>
        </row>
        <row r="1798">
          <cell r="D1798">
            <v>19000</v>
          </cell>
          <cell r="F1798" t="str">
            <v>failed</v>
          </cell>
          <cell r="R1798" t="str">
            <v>photobooks</v>
          </cell>
        </row>
        <row r="1799">
          <cell r="D1799">
            <v>10000</v>
          </cell>
          <cell r="F1799" t="str">
            <v>failed</v>
          </cell>
          <cell r="R1799" t="str">
            <v>photobooks</v>
          </cell>
        </row>
        <row r="1800">
          <cell r="D1800">
            <v>16000</v>
          </cell>
          <cell r="F1800" t="str">
            <v>failed</v>
          </cell>
          <cell r="R1800" t="str">
            <v>photobooks</v>
          </cell>
        </row>
        <row r="1801">
          <cell r="D1801">
            <v>4000</v>
          </cell>
          <cell r="F1801" t="str">
            <v>failed</v>
          </cell>
          <cell r="R1801" t="str">
            <v>photobooks</v>
          </cell>
        </row>
        <row r="1802">
          <cell r="D1802">
            <v>46260</v>
          </cell>
          <cell r="F1802" t="str">
            <v>failed</v>
          </cell>
          <cell r="R1802" t="str">
            <v>photobooks</v>
          </cell>
        </row>
        <row r="1803">
          <cell r="D1803">
            <v>17000</v>
          </cell>
          <cell r="F1803" t="str">
            <v>failed</v>
          </cell>
          <cell r="R1803" t="str">
            <v>photobooks</v>
          </cell>
        </row>
        <row r="1804">
          <cell r="D1804">
            <v>3500</v>
          </cell>
          <cell r="F1804" t="str">
            <v>failed</v>
          </cell>
          <cell r="R1804" t="str">
            <v>photobooks</v>
          </cell>
        </row>
        <row r="1805">
          <cell r="D1805">
            <v>17500</v>
          </cell>
          <cell r="F1805" t="str">
            <v>failed</v>
          </cell>
          <cell r="R1805" t="str">
            <v>photobooks</v>
          </cell>
        </row>
        <row r="1806">
          <cell r="D1806">
            <v>15500</v>
          </cell>
          <cell r="F1806" t="str">
            <v>failed</v>
          </cell>
          <cell r="R1806" t="str">
            <v>photobooks</v>
          </cell>
        </row>
        <row r="1807">
          <cell r="D1807">
            <v>22500</v>
          </cell>
          <cell r="F1807" t="str">
            <v>failed</v>
          </cell>
          <cell r="R1807" t="str">
            <v>photobooks</v>
          </cell>
        </row>
        <row r="1808">
          <cell r="D1808">
            <v>20000</v>
          </cell>
          <cell r="F1808" t="str">
            <v>failed</v>
          </cell>
          <cell r="R1808" t="str">
            <v>photobooks</v>
          </cell>
        </row>
        <row r="1809">
          <cell r="D1809">
            <v>5000</v>
          </cell>
          <cell r="F1809" t="str">
            <v>failed</v>
          </cell>
          <cell r="R1809" t="str">
            <v>photobooks</v>
          </cell>
        </row>
        <row r="1810">
          <cell r="D1810">
            <v>28000</v>
          </cell>
          <cell r="F1810" t="str">
            <v>failed</v>
          </cell>
          <cell r="R1810" t="str">
            <v>photobooks</v>
          </cell>
        </row>
        <row r="1811">
          <cell r="D1811">
            <v>3500</v>
          </cell>
          <cell r="F1811" t="str">
            <v>failed</v>
          </cell>
          <cell r="R1811" t="str">
            <v>photobooks</v>
          </cell>
        </row>
        <row r="1812">
          <cell r="D1812">
            <v>450</v>
          </cell>
          <cell r="F1812" t="str">
            <v>failed</v>
          </cell>
          <cell r="R1812" t="str">
            <v>photobooks</v>
          </cell>
        </row>
        <row r="1813">
          <cell r="D1813">
            <v>54000</v>
          </cell>
          <cell r="F1813" t="str">
            <v>failed</v>
          </cell>
          <cell r="R1813" t="str">
            <v>photobooks</v>
          </cell>
        </row>
        <row r="1814">
          <cell r="D1814">
            <v>6500</v>
          </cell>
          <cell r="F1814" t="str">
            <v>failed</v>
          </cell>
          <cell r="R1814" t="str">
            <v>photobooks</v>
          </cell>
        </row>
        <row r="1815">
          <cell r="D1815">
            <v>8750</v>
          </cell>
          <cell r="F1815" t="str">
            <v>failed</v>
          </cell>
          <cell r="R1815" t="str">
            <v>photobooks</v>
          </cell>
        </row>
        <row r="1816">
          <cell r="D1816">
            <v>12000</v>
          </cell>
          <cell r="F1816" t="str">
            <v>failed</v>
          </cell>
          <cell r="R1816" t="str">
            <v>photobooks</v>
          </cell>
        </row>
        <row r="1817">
          <cell r="D1817">
            <v>3000</v>
          </cell>
          <cell r="F1817" t="str">
            <v>failed</v>
          </cell>
          <cell r="R1817" t="str">
            <v>photobooks</v>
          </cell>
        </row>
        <row r="1818">
          <cell r="D1818">
            <v>25000</v>
          </cell>
          <cell r="F1818" t="str">
            <v>failed</v>
          </cell>
          <cell r="R1818" t="str">
            <v>photobooks</v>
          </cell>
        </row>
        <row r="1819">
          <cell r="D1819">
            <v>18000</v>
          </cell>
          <cell r="F1819" t="str">
            <v>failed</v>
          </cell>
          <cell r="R1819" t="str">
            <v>photobooks</v>
          </cell>
        </row>
        <row r="1820">
          <cell r="D1820">
            <v>15000</v>
          </cell>
          <cell r="F1820" t="str">
            <v>failed</v>
          </cell>
          <cell r="R1820" t="str">
            <v>photobooks</v>
          </cell>
        </row>
        <row r="1821">
          <cell r="D1821">
            <v>1200</v>
          </cell>
          <cell r="F1821" t="str">
            <v>failed</v>
          </cell>
          <cell r="R1821" t="str">
            <v>photobooks</v>
          </cell>
        </row>
        <row r="1822">
          <cell r="D1822">
            <v>26000</v>
          </cell>
          <cell r="F1822" t="str">
            <v>failed</v>
          </cell>
          <cell r="R1822" t="str">
            <v>photobooks</v>
          </cell>
        </row>
        <row r="1823">
          <cell r="D1823">
            <v>2500</v>
          </cell>
          <cell r="F1823" t="str">
            <v>successful</v>
          </cell>
          <cell r="R1823" t="str">
            <v>rock</v>
          </cell>
        </row>
        <row r="1824">
          <cell r="D1824">
            <v>300</v>
          </cell>
          <cell r="F1824" t="str">
            <v>successful</v>
          </cell>
          <cell r="R1824" t="str">
            <v>rock</v>
          </cell>
        </row>
        <row r="1825">
          <cell r="D1825">
            <v>700</v>
          </cell>
          <cell r="F1825" t="str">
            <v>successful</v>
          </cell>
          <cell r="R1825" t="str">
            <v>rock</v>
          </cell>
        </row>
        <row r="1826">
          <cell r="D1826">
            <v>3000</v>
          </cell>
          <cell r="F1826" t="str">
            <v>successful</v>
          </cell>
          <cell r="R1826" t="str">
            <v>rock</v>
          </cell>
        </row>
        <row r="1827">
          <cell r="D1827">
            <v>2000</v>
          </cell>
          <cell r="F1827" t="str">
            <v>successful</v>
          </cell>
          <cell r="R1827" t="str">
            <v>rock</v>
          </cell>
        </row>
        <row r="1828">
          <cell r="D1828">
            <v>2000</v>
          </cell>
          <cell r="F1828" t="str">
            <v>successful</v>
          </cell>
          <cell r="R1828" t="str">
            <v>rock</v>
          </cell>
        </row>
        <row r="1829">
          <cell r="D1829">
            <v>8000</v>
          </cell>
          <cell r="F1829" t="str">
            <v>successful</v>
          </cell>
          <cell r="R1829" t="str">
            <v>rock</v>
          </cell>
        </row>
        <row r="1830">
          <cell r="D1830">
            <v>20000</v>
          </cell>
          <cell r="F1830" t="str">
            <v>successful</v>
          </cell>
          <cell r="R1830" t="str">
            <v>rock</v>
          </cell>
        </row>
        <row r="1831">
          <cell r="D1831">
            <v>1500</v>
          </cell>
          <cell r="F1831" t="str">
            <v>successful</v>
          </cell>
          <cell r="R1831" t="str">
            <v>rock</v>
          </cell>
        </row>
        <row r="1832">
          <cell r="D1832">
            <v>15000</v>
          </cell>
          <cell r="F1832" t="str">
            <v>successful</v>
          </cell>
          <cell r="R1832" t="str">
            <v>rock</v>
          </cell>
        </row>
        <row r="1833">
          <cell r="D1833">
            <v>1000</v>
          </cell>
          <cell r="F1833" t="str">
            <v>successful</v>
          </cell>
          <cell r="R1833" t="str">
            <v>rock</v>
          </cell>
        </row>
        <row r="1834">
          <cell r="D1834">
            <v>350</v>
          </cell>
          <cell r="F1834" t="str">
            <v>successful</v>
          </cell>
          <cell r="R1834" t="str">
            <v>rock</v>
          </cell>
        </row>
        <row r="1835">
          <cell r="D1835">
            <v>400</v>
          </cell>
          <cell r="F1835" t="str">
            <v>successful</v>
          </cell>
          <cell r="R1835" t="str">
            <v>rock</v>
          </cell>
        </row>
        <row r="1836">
          <cell r="D1836">
            <v>10000</v>
          </cell>
          <cell r="F1836" t="str">
            <v>successful</v>
          </cell>
          <cell r="R1836" t="str">
            <v>rock</v>
          </cell>
        </row>
        <row r="1837">
          <cell r="D1837">
            <v>500</v>
          </cell>
          <cell r="F1837" t="str">
            <v>successful</v>
          </cell>
          <cell r="R1837" t="str">
            <v>rock</v>
          </cell>
        </row>
        <row r="1838">
          <cell r="D1838">
            <v>5000</v>
          </cell>
          <cell r="F1838" t="str">
            <v>successful</v>
          </cell>
          <cell r="R1838" t="str">
            <v>rock</v>
          </cell>
        </row>
        <row r="1839">
          <cell r="D1839">
            <v>600</v>
          </cell>
          <cell r="F1839" t="str">
            <v>successful</v>
          </cell>
          <cell r="R1839" t="str">
            <v>rock</v>
          </cell>
        </row>
        <row r="1840">
          <cell r="D1840">
            <v>1000</v>
          </cell>
          <cell r="F1840" t="str">
            <v>successful</v>
          </cell>
          <cell r="R1840" t="str">
            <v>rock</v>
          </cell>
        </row>
        <row r="1841">
          <cell r="D1841">
            <v>1000</v>
          </cell>
          <cell r="F1841" t="str">
            <v>successful</v>
          </cell>
          <cell r="R1841" t="str">
            <v>rock</v>
          </cell>
        </row>
        <row r="1842">
          <cell r="D1842">
            <v>900</v>
          </cell>
          <cell r="F1842" t="str">
            <v>successful</v>
          </cell>
          <cell r="R1842" t="str">
            <v>rock</v>
          </cell>
        </row>
        <row r="1843">
          <cell r="D1843">
            <v>2000</v>
          </cell>
          <cell r="F1843" t="str">
            <v>successful</v>
          </cell>
          <cell r="R1843" t="str">
            <v>rock</v>
          </cell>
        </row>
        <row r="1844">
          <cell r="D1844">
            <v>2000</v>
          </cell>
          <cell r="F1844" t="str">
            <v>successful</v>
          </cell>
          <cell r="R1844" t="str">
            <v>rock</v>
          </cell>
        </row>
        <row r="1845">
          <cell r="D1845">
            <v>10000</v>
          </cell>
          <cell r="F1845" t="str">
            <v>successful</v>
          </cell>
          <cell r="R1845" t="str">
            <v>rock</v>
          </cell>
        </row>
        <row r="1846">
          <cell r="D1846">
            <v>1500</v>
          </cell>
          <cell r="F1846" t="str">
            <v>successful</v>
          </cell>
          <cell r="R1846" t="str">
            <v>rock</v>
          </cell>
        </row>
        <row r="1847">
          <cell r="D1847">
            <v>1000</v>
          </cell>
          <cell r="F1847" t="str">
            <v>successful</v>
          </cell>
          <cell r="R1847" t="str">
            <v>rock</v>
          </cell>
        </row>
        <row r="1848">
          <cell r="D1848">
            <v>15000</v>
          </cell>
          <cell r="F1848" t="str">
            <v>successful</v>
          </cell>
          <cell r="R1848" t="str">
            <v>rock</v>
          </cell>
        </row>
        <row r="1849">
          <cell r="D1849">
            <v>2500</v>
          </cell>
          <cell r="F1849" t="str">
            <v>successful</v>
          </cell>
          <cell r="R1849" t="str">
            <v>rock</v>
          </cell>
        </row>
        <row r="1850">
          <cell r="D1850">
            <v>3000</v>
          </cell>
          <cell r="F1850" t="str">
            <v>successful</v>
          </cell>
          <cell r="R1850" t="str">
            <v>rock</v>
          </cell>
        </row>
        <row r="1851">
          <cell r="D1851">
            <v>300</v>
          </cell>
          <cell r="F1851" t="str">
            <v>successful</v>
          </cell>
          <cell r="R1851" t="str">
            <v>rock</v>
          </cell>
        </row>
        <row r="1852">
          <cell r="D1852">
            <v>9000</v>
          </cell>
          <cell r="F1852" t="str">
            <v>successful</v>
          </cell>
          <cell r="R1852" t="str">
            <v>rock</v>
          </cell>
        </row>
        <row r="1853">
          <cell r="D1853">
            <v>1300</v>
          </cell>
          <cell r="F1853" t="str">
            <v>successful</v>
          </cell>
          <cell r="R1853" t="str">
            <v>rock</v>
          </cell>
        </row>
        <row r="1854">
          <cell r="D1854">
            <v>15000</v>
          </cell>
          <cell r="F1854" t="str">
            <v>successful</v>
          </cell>
          <cell r="R1854" t="str">
            <v>rock</v>
          </cell>
        </row>
        <row r="1855">
          <cell r="D1855">
            <v>800</v>
          </cell>
          <cell r="F1855" t="str">
            <v>successful</v>
          </cell>
          <cell r="R1855" t="str">
            <v>rock</v>
          </cell>
        </row>
        <row r="1856">
          <cell r="D1856">
            <v>15000</v>
          </cell>
          <cell r="F1856" t="str">
            <v>successful</v>
          </cell>
          <cell r="R1856" t="str">
            <v>rock</v>
          </cell>
        </row>
        <row r="1857">
          <cell r="D1857">
            <v>8750</v>
          </cell>
          <cell r="F1857" t="str">
            <v>successful</v>
          </cell>
          <cell r="R1857" t="str">
            <v>rock</v>
          </cell>
        </row>
        <row r="1858">
          <cell r="D1858">
            <v>2000</v>
          </cell>
          <cell r="F1858" t="str">
            <v>successful</v>
          </cell>
          <cell r="R1858" t="str">
            <v>rock</v>
          </cell>
        </row>
        <row r="1859">
          <cell r="D1859">
            <v>3000</v>
          </cell>
          <cell r="F1859" t="str">
            <v>successful</v>
          </cell>
          <cell r="R1859" t="str">
            <v>rock</v>
          </cell>
        </row>
        <row r="1860">
          <cell r="D1860">
            <v>5555.55</v>
          </cell>
          <cell r="F1860" t="str">
            <v>successful</v>
          </cell>
          <cell r="R1860" t="str">
            <v>rock</v>
          </cell>
        </row>
        <row r="1861">
          <cell r="D1861">
            <v>3000</v>
          </cell>
          <cell r="F1861" t="str">
            <v>successful</v>
          </cell>
          <cell r="R1861" t="str">
            <v>rock</v>
          </cell>
        </row>
        <row r="1862">
          <cell r="D1862">
            <v>750</v>
          </cell>
          <cell r="F1862" t="str">
            <v>successful</v>
          </cell>
          <cell r="R1862" t="str">
            <v>rock</v>
          </cell>
        </row>
        <row r="1863">
          <cell r="D1863">
            <v>250000</v>
          </cell>
          <cell r="F1863" t="str">
            <v>failed</v>
          </cell>
          <cell r="R1863" t="str">
            <v>mobile games</v>
          </cell>
        </row>
        <row r="1864">
          <cell r="D1864">
            <v>18000</v>
          </cell>
          <cell r="F1864" t="str">
            <v>failed</v>
          </cell>
          <cell r="R1864" t="str">
            <v>mobile games</v>
          </cell>
        </row>
        <row r="1865">
          <cell r="D1865">
            <v>2500</v>
          </cell>
          <cell r="F1865" t="str">
            <v>failed</v>
          </cell>
          <cell r="R1865" t="str">
            <v>mobile games</v>
          </cell>
        </row>
        <row r="1866">
          <cell r="D1866">
            <v>6500</v>
          </cell>
          <cell r="F1866" t="str">
            <v>failed</v>
          </cell>
          <cell r="R1866" t="str">
            <v>mobile games</v>
          </cell>
        </row>
        <row r="1867">
          <cell r="D1867">
            <v>110000</v>
          </cell>
          <cell r="F1867" t="str">
            <v>failed</v>
          </cell>
          <cell r="R1867" t="str">
            <v>mobile games</v>
          </cell>
        </row>
        <row r="1868">
          <cell r="D1868">
            <v>25000</v>
          </cell>
          <cell r="F1868" t="str">
            <v>failed</v>
          </cell>
          <cell r="R1868" t="str">
            <v>mobile games</v>
          </cell>
        </row>
        <row r="1869">
          <cell r="D1869">
            <v>20000</v>
          </cell>
          <cell r="F1869" t="str">
            <v>failed</v>
          </cell>
          <cell r="R1869" t="str">
            <v>mobile games</v>
          </cell>
        </row>
        <row r="1870">
          <cell r="D1870">
            <v>25000</v>
          </cell>
          <cell r="F1870" t="str">
            <v>failed</v>
          </cell>
          <cell r="R1870" t="str">
            <v>mobile games</v>
          </cell>
        </row>
        <row r="1871">
          <cell r="D1871">
            <v>10000</v>
          </cell>
          <cell r="F1871" t="str">
            <v>failed</v>
          </cell>
          <cell r="R1871" t="str">
            <v>mobile games</v>
          </cell>
        </row>
        <row r="1872">
          <cell r="D1872">
            <v>3500</v>
          </cell>
          <cell r="F1872" t="str">
            <v>failed</v>
          </cell>
          <cell r="R1872" t="str">
            <v>mobile games</v>
          </cell>
        </row>
        <row r="1873">
          <cell r="D1873">
            <v>6500</v>
          </cell>
          <cell r="F1873" t="str">
            <v>failed</v>
          </cell>
          <cell r="R1873" t="str">
            <v>mobile games</v>
          </cell>
        </row>
        <row r="1874">
          <cell r="D1874">
            <v>20000</v>
          </cell>
          <cell r="F1874" t="str">
            <v>failed</v>
          </cell>
          <cell r="R1874" t="str">
            <v>mobile games</v>
          </cell>
        </row>
        <row r="1875">
          <cell r="D1875">
            <v>8000</v>
          </cell>
          <cell r="F1875" t="str">
            <v>failed</v>
          </cell>
          <cell r="R1875" t="str">
            <v>mobile games</v>
          </cell>
        </row>
        <row r="1876">
          <cell r="D1876">
            <v>160000</v>
          </cell>
          <cell r="F1876" t="str">
            <v>failed</v>
          </cell>
          <cell r="R1876" t="str">
            <v>mobile games</v>
          </cell>
        </row>
        <row r="1877">
          <cell r="D1877">
            <v>10000</v>
          </cell>
          <cell r="F1877" t="str">
            <v>failed</v>
          </cell>
          <cell r="R1877" t="str">
            <v>mobile games</v>
          </cell>
        </row>
        <row r="1878">
          <cell r="D1878">
            <v>280</v>
          </cell>
          <cell r="F1878" t="str">
            <v>failed</v>
          </cell>
          <cell r="R1878" t="str">
            <v>mobile games</v>
          </cell>
        </row>
        <row r="1879">
          <cell r="D1879">
            <v>60</v>
          </cell>
          <cell r="F1879" t="str">
            <v>failed</v>
          </cell>
          <cell r="R1879" t="str">
            <v>mobile games</v>
          </cell>
        </row>
        <row r="1880">
          <cell r="D1880">
            <v>8000</v>
          </cell>
          <cell r="F1880" t="str">
            <v>failed</v>
          </cell>
          <cell r="R1880" t="str">
            <v>mobile games</v>
          </cell>
        </row>
        <row r="1881">
          <cell r="D1881">
            <v>5000</v>
          </cell>
          <cell r="F1881" t="str">
            <v>failed</v>
          </cell>
          <cell r="R1881" t="str">
            <v>mobile games</v>
          </cell>
        </row>
        <row r="1882">
          <cell r="D1882">
            <v>5000</v>
          </cell>
          <cell r="F1882" t="str">
            <v>failed</v>
          </cell>
          <cell r="R1882" t="str">
            <v>mobile games</v>
          </cell>
        </row>
        <row r="1883">
          <cell r="D1883">
            <v>2000</v>
          </cell>
          <cell r="F1883" t="str">
            <v>successful</v>
          </cell>
          <cell r="R1883" t="str">
            <v>indie rock</v>
          </cell>
        </row>
        <row r="1884">
          <cell r="D1884">
            <v>3350</v>
          </cell>
          <cell r="F1884" t="str">
            <v>successful</v>
          </cell>
          <cell r="R1884" t="str">
            <v>indie rock</v>
          </cell>
        </row>
        <row r="1885">
          <cell r="D1885">
            <v>999</v>
          </cell>
          <cell r="F1885" t="str">
            <v>successful</v>
          </cell>
          <cell r="R1885" t="str">
            <v>indie rock</v>
          </cell>
        </row>
        <row r="1886">
          <cell r="D1886">
            <v>1000</v>
          </cell>
          <cell r="F1886" t="str">
            <v>successful</v>
          </cell>
          <cell r="R1886" t="str">
            <v>indie rock</v>
          </cell>
        </row>
        <row r="1887">
          <cell r="D1887">
            <v>4575</v>
          </cell>
          <cell r="F1887" t="str">
            <v>successful</v>
          </cell>
          <cell r="R1887" t="str">
            <v>indie rock</v>
          </cell>
        </row>
        <row r="1888">
          <cell r="D1888">
            <v>1200</v>
          </cell>
          <cell r="F1888" t="str">
            <v>successful</v>
          </cell>
          <cell r="R1888" t="str">
            <v>indie rock</v>
          </cell>
        </row>
        <row r="1889">
          <cell r="D1889">
            <v>3000</v>
          </cell>
          <cell r="F1889" t="str">
            <v>successful</v>
          </cell>
          <cell r="R1889" t="str">
            <v>indie rock</v>
          </cell>
        </row>
        <row r="1890">
          <cell r="D1890">
            <v>2500</v>
          </cell>
          <cell r="F1890" t="str">
            <v>successful</v>
          </cell>
          <cell r="R1890" t="str">
            <v>indie rock</v>
          </cell>
        </row>
        <row r="1891">
          <cell r="D1891">
            <v>2000</v>
          </cell>
          <cell r="F1891" t="str">
            <v>successful</v>
          </cell>
          <cell r="R1891" t="str">
            <v>indie rock</v>
          </cell>
        </row>
        <row r="1892">
          <cell r="D1892">
            <v>12000</v>
          </cell>
          <cell r="F1892" t="str">
            <v>successful</v>
          </cell>
          <cell r="R1892" t="str">
            <v>indie rock</v>
          </cell>
        </row>
        <row r="1893">
          <cell r="D1893">
            <v>10000</v>
          </cell>
          <cell r="F1893" t="str">
            <v>successful</v>
          </cell>
          <cell r="R1893" t="str">
            <v>indie rock</v>
          </cell>
        </row>
        <row r="1894">
          <cell r="D1894">
            <v>500</v>
          </cell>
          <cell r="F1894" t="str">
            <v>successful</v>
          </cell>
          <cell r="R1894" t="str">
            <v>indie rock</v>
          </cell>
        </row>
        <row r="1895">
          <cell r="D1895">
            <v>2500</v>
          </cell>
          <cell r="F1895" t="str">
            <v>successful</v>
          </cell>
          <cell r="R1895" t="str">
            <v>indie rock</v>
          </cell>
        </row>
        <row r="1896">
          <cell r="D1896">
            <v>1000</v>
          </cell>
          <cell r="F1896" t="str">
            <v>successful</v>
          </cell>
          <cell r="R1896" t="str">
            <v>indie rock</v>
          </cell>
        </row>
        <row r="1897">
          <cell r="D1897">
            <v>9072</v>
          </cell>
          <cell r="F1897" t="str">
            <v>successful</v>
          </cell>
          <cell r="R1897" t="str">
            <v>indie rock</v>
          </cell>
        </row>
        <row r="1898">
          <cell r="D1898">
            <v>451</v>
          </cell>
          <cell r="F1898" t="str">
            <v>successful</v>
          </cell>
          <cell r="R1898" t="str">
            <v>indie rock</v>
          </cell>
        </row>
        <row r="1899">
          <cell r="D1899">
            <v>6350</v>
          </cell>
          <cell r="F1899" t="str">
            <v>successful</v>
          </cell>
          <cell r="R1899" t="str">
            <v>indie rock</v>
          </cell>
        </row>
        <row r="1900">
          <cell r="D1900">
            <v>1000</v>
          </cell>
          <cell r="F1900" t="str">
            <v>successful</v>
          </cell>
          <cell r="R1900" t="str">
            <v>indie rock</v>
          </cell>
        </row>
        <row r="1901">
          <cell r="D1901">
            <v>900</v>
          </cell>
          <cell r="F1901" t="str">
            <v>successful</v>
          </cell>
          <cell r="R1901" t="str">
            <v>indie rock</v>
          </cell>
        </row>
        <row r="1902">
          <cell r="D1902">
            <v>2500</v>
          </cell>
          <cell r="F1902" t="str">
            <v>successful</v>
          </cell>
          <cell r="R1902" t="str">
            <v>indie rock</v>
          </cell>
        </row>
        <row r="1903">
          <cell r="D1903">
            <v>99000</v>
          </cell>
          <cell r="F1903" t="str">
            <v>failed</v>
          </cell>
          <cell r="R1903" t="str">
            <v>gadgets</v>
          </cell>
        </row>
        <row r="1904">
          <cell r="D1904">
            <v>1000</v>
          </cell>
          <cell r="F1904" t="str">
            <v>failed</v>
          </cell>
          <cell r="R1904" t="str">
            <v>gadgets</v>
          </cell>
        </row>
        <row r="1905">
          <cell r="D1905">
            <v>3000</v>
          </cell>
          <cell r="F1905" t="str">
            <v>failed</v>
          </cell>
          <cell r="R1905" t="str">
            <v>gadgets</v>
          </cell>
        </row>
        <row r="1906">
          <cell r="D1906">
            <v>50000</v>
          </cell>
          <cell r="F1906" t="str">
            <v>failed</v>
          </cell>
          <cell r="R1906" t="str">
            <v>gadgets</v>
          </cell>
        </row>
        <row r="1907">
          <cell r="D1907">
            <v>25000</v>
          </cell>
          <cell r="F1907" t="str">
            <v>failed</v>
          </cell>
          <cell r="R1907" t="str">
            <v>gadgets</v>
          </cell>
        </row>
        <row r="1908">
          <cell r="D1908">
            <v>50000</v>
          </cell>
          <cell r="F1908" t="str">
            <v>failed</v>
          </cell>
          <cell r="R1908" t="str">
            <v>gadgets</v>
          </cell>
        </row>
        <row r="1909">
          <cell r="D1909">
            <v>30000</v>
          </cell>
          <cell r="F1909" t="str">
            <v>failed</v>
          </cell>
          <cell r="R1909" t="str">
            <v>gadgets</v>
          </cell>
        </row>
        <row r="1910">
          <cell r="D1910">
            <v>25000</v>
          </cell>
          <cell r="F1910" t="str">
            <v>failed</v>
          </cell>
          <cell r="R1910" t="str">
            <v>gadgets</v>
          </cell>
        </row>
        <row r="1911">
          <cell r="D1911">
            <v>35000</v>
          </cell>
          <cell r="F1911" t="str">
            <v>failed</v>
          </cell>
          <cell r="R1911" t="str">
            <v>gadgets</v>
          </cell>
        </row>
        <row r="1912">
          <cell r="D1912">
            <v>85000</v>
          </cell>
          <cell r="F1912" t="str">
            <v>failed</v>
          </cell>
          <cell r="R1912" t="str">
            <v>gadgets</v>
          </cell>
        </row>
        <row r="1913">
          <cell r="D1913">
            <v>42500</v>
          </cell>
          <cell r="F1913" t="str">
            <v>failed</v>
          </cell>
          <cell r="R1913" t="str">
            <v>gadgets</v>
          </cell>
        </row>
        <row r="1914">
          <cell r="D1914">
            <v>5000</v>
          </cell>
          <cell r="F1914" t="str">
            <v>failed</v>
          </cell>
          <cell r="R1914" t="str">
            <v>gadgets</v>
          </cell>
        </row>
        <row r="1915">
          <cell r="D1915">
            <v>48000</v>
          </cell>
          <cell r="F1915" t="str">
            <v>failed</v>
          </cell>
          <cell r="R1915" t="str">
            <v>gadgets</v>
          </cell>
        </row>
        <row r="1916">
          <cell r="D1916">
            <v>666</v>
          </cell>
          <cell r="F1916" t="str">
            <v>failed</v>
          </cell>
          <cell r="R1916" t="str">
            <v>gadgets</v>
          </cell>
        </row>
        <row r="1917">
          <cell r="D1917">
            <v>500</v>
          </cell>
          <cell r="F1917" t="str">
            <v>failed</v>
          </cell>
          <cell r="R1917" t="str">
            <v>gadgets</v>
          </cell>
        </row>
        <row r="1918">
          <cell r="D1918">
            <v>20000</v>
          </cell>
          <cell r="F1918" t="str">
            <v>failed</v>
          </cell>
          <cell r="R1918" t="str">
            <v>gadgets</v>
          </cell>
        </row>
        <row r="1919">
          <cell r="D1919">
            <v>390000</v>
          </cell>
          <cell r="F1919" t="str">
            <v>failed</v>
          </cell>
          <cell r="R1919" t="str">
            <v>gadgets</v>
          </cell>
        </row>
        <row r="1920">
          <cell r="D1920">
            <v>25000</v>
          </cell>
          <cell r="F1920" t="str">
            <v>failed</v>
          </cell>
          <cell r="R1920" t="str">
            <v>gadgets</v>
          </cell>
        </row>
        <row r="1921">
          <cell r="D1921">
            <v>500</v>
          </cell>
          <cell r="F1921" t="str">
            <v>failed</v>
          </cell>
          <cell r="R1921" t="str">
            <v>gadgets</v>
          </cell>
        </row>
        <row r="1922">
          <cell r="D1922">
            <v>10000</v>
          </cell>
          <cell r="F1922" t="str">
            <v>failed</v>
          </cell>
          <cell r="R1922" t="str">
            <v>gadgets</v>
          </cell>
        </row>
        <row r="1923">
          <cell r="D1923">
            <v>1500</v>
          </cell>
          <cell r="F1923" t="str">
            <v>successful</v>
          </cell>
          <cell r="R1923" t="str">
            <v>indie rock</v>
          </cell>
        </row>
        <row r="1924">
          <cell r="D1924">
            <v>2000</v>
          </cell>
          <cell r="F1924" t="str">
            <v>successful</v>
          </cell>
          <cell r="R1924" t="str">
            <v>indie rock</v>
          </cell>
        </row>
        <row r="1925">
          <cell r="D1925">
            <v>125</v>
          </cell>
          <cell r="F1925" t="str">
            <v>successful</v>
          </cell>
          <cell r="R1925" t="str">
            <v>indie rock</v>
          </cell>
        </row>
        <row r="1926">
          <cell r="D1926">
            <v>3000</v>
          </cell>
          <cell r="F1926" t="str">
            <v>successful</v>
          </cell>
          <cell r="R1926" t="str">
            <v>indie rock</v>
          </cell>
        </row>
        <row r="1927">
          <cell r="D1927">
            <v>1500</v>
          </cell>
          <cell r="F1927" t="str">
            <v>successful</v>
          </cell>
          <cell r="R1927" t="str">
            <v>indie rock</v>
          </cell>
        </row>
        <row r="1928">
          <cell r="D1928">
            <v>1500</v>
          </cell>
          <cell r="F1928" t="str">
            <v>successful</v>
          </cell>
          <cell r="R1928" t="str">
            <v>indie rock</v>
          </cell>
        </row>
        <row r="1929">
          <cell r="D1929">
            <v>600</v>
          </cell>
          <cell r="F1929" t="str">
            <v>successful</v>
          </cell>
          <cell r="R1929" t="str">
            <v>indie rock</v>
          </cell>
        </row>
        <row r="1930">
          <cell r="D1930">
            <v>2550</v>
          </cell>
          <cell r="F1930" t="str">
            <v>successful</v>
          </cell>
          <cell r="R1930" t="str">
            <v>indie rock</v>
          </cell>
        </row>
        <row r="1931">
          <cell r="D1931">
            <v>3200</v>
          </cell>
          <cell r="F1931" t="str">
            <v>successful</v>
          </cell>
          <cell r="R1931" t="str">
            <v>indie rock</v>
          </cell>
        </row>
        <row r="1932">
          <cell r="D1932">
            <v>1000</v>
          </cell>
          <cell r="F1932" t="str">
            <v>successful</v>
          </cell>
          <cell r="R1932" t="str">
            <v>indie rock</v>
          </cell>
        </row>
        <row r="1933">
          <cell r="D1933">
            <v>2000</v>
          </cell>
          <cell r="F1933" t="str">
            <v>successful</v>
          </cell>
          <cell r="R1933" t="str">
            <v>indie rock</v>
          </cell>
        </row>
        <row r="1934">
          <cell r="D1934">
            <v>5250</v>
          </cell>
          <cell r="F1934" t="str">
            <v>successful</v>
          </cell>
          <cell r="R1934" t="str">
            <v>indie rock</v>
          </cell>
        </row>
        <row r="1935">
          <cell r="D1935">
            <v>6000</v>
          </cell>
          <cell r="F1935" t="str">
            <v>successful</v>
          </cell>
          <cell r="R1935" t="str">
            <v>indie rock</v>
          </cell>
        </row>
        <row r="1936">
          <cell r="D1936">
            <v>5000</v>
          </cell>
          <cell r="F1936" t="str">
            <v>successful</v>
          </cell>
          <cell r="R1936" t="str">
            <v>indie rock</v>
          </cell>
        </row>
        <row r="1937">
          <cell r="D1937">
            <v>2500</v>
          </cell>
          <cell r="F1937" t="str">
            <v>successful</v>
          </cell>
          <cell r="R1937" t="str">
            <v>indie rock</v>
          </cell>
        </row>
        <row r="1938">
          <cell r="D1938">
            <v>7500</v>
          </cell>
          <cell r="F1938" t="str">
            <v>successful</v>
          </cell>
          <cell r="R1938" t="str">
            <v>indie rock</v>
          </cell>
        </row>
        <row r="1939">
          <cell r="D1939">
            <v>600</v>
          </cell>
          <cell r="F1939" t="str">
            <v>successful</v>
          </cell>
          <cell r="R1939" t="str">
            <v>indie rock</v>
          </cell>
        </row>
        <row r="1940">
          <cell r="D1940">
            <v>15000</v>
          </cell>
          <cell r="F1940" t="str">
            <v>successful</v>
          </cell>
          <cell r="R1940" t="str">
            <v>indie rock</v>
          </cell>
        </row>
        <row r="1941">
          <cell r="D1941">
            <v>10000</v>
          </cell>
          <cell r="F1941" t="str">
            <v>successful</v>
          </cell>
          <cell r="R1941" t="str">
            <v>indie rock</v>
          </cell>
        </row>
        <row r="1942">
          <cell r="D1942">
            <v>650</v>
          </cell>
          <cell r="F1942" t="str">
            <v>successful</v>
          </cell>
          <cell r="R1942" t="str">
            <v>indie rock</v>
          </cell>
        </row>
        <row r="1943">
          <cell r="D1943">
            <v>250000</v>
          </cell>
          <cell r="F1943" t="str">
            <v>successful</v>
          </cell>
          <cell r="R1943" t="str">
            <v>hardware</v>
          </cell>
        </row>
        <row r="1944">
          <cell r="D1944">
            <v>6000</v>
          </cell>
          <cell r="F1944" t="str">
            <v>successful</v>
          </cell>
          <cell r="R1944" t="str">
            <v>hardware</v>
          </cell>
        </row>
        <row r="1945">
          <cell r="D1945">
            <v>10000</v>
          </cell>
          <cell r="F1945" t="str">
            <v>successful</v>
          </cell>
          <cell r="R1945" t="str">
            <v>hardware</v>
          </cell>
        </row>
        <row r="1946">
          <cell r="D1946">
            <v>40000</v>
          </cell>
          <cell r="F1946" t="str">
            <v>successful</v>
          </cell>
          <cell r="R1946" t="str">
            <v>hardware</v>
          </cell>
        </row>
        <row r="1947">
          <cell r="D1947">
            <v>100000</v>
          </cell>
          <cell r="F1947" t="str">
            <v>successful</v>
          </cell>
          <cell r="R1947" t="str">
            <v>hardware</v>
          </cell>
        </row>
        <row r="1948">
          <cell r="D1948">
            <v>7500</v>
          </cell>
          <cell r="F1948" t="str">
            <v>successful</v>
          </cell>
          <cell r="R1948" t="str">
            <v>hardware</v>
          </cell>
        </row>
        <row r="1949">
          <cell r="D1949">
            <v>800</v>
          </cell>
          <cell r="F1949" t="str">
            <v>successful</v>
          </cell>
          <cell r="R1949" t="str">
            <v>hardware</v>
          </cell>
        </row>
        <row r="1950">
          <cell r="D1950">
            <v>100000</v>
          </cell>
          <cell r="F1950" t="str">
            <v>successful</v>
          </cell>
          <cell r="R1950" t="str">
            <v>hardware</v>
          </cell>
        </row>
        <row r="1951">
          <cell r="D1951">
            <v>50000</v>
          </cell>
          <cell r="F1951" t="str">
            <v>successful</v>
          </cell>
          <cell r="R1951" t="str">
            <v>hardware</v>
          </cell>
        </row>
        <row r="1952">
          <cell r="D1952">
            <v>48000</v>
          </cell>
          <cell r="F1952" t="str">
            <v>successful</v>
          </cell>
          <cell r="R1952" t="str">
            <v>hardware</v>
          </cell>
        </row>
        <row r="1953">
          <cell r="D1953">
            <v>50000</v>
          </cell>
          <cell r="F1953" t="str">
            <v>successful</v>
          </cell>
          <cell r="R1953" t="str">
            <v>hardware</v>
          </cell>
        </row>
        <row r="1954">
          <cell r="D1954">
            <v>35000</v>
          </cell>
          <cell r="F1954" t="str">
            <v>successful</v>
          </cell>
          <cell r="R1954" t="str">
            <v>hardware</v>
          </cell>
        </row>
        <row r="1955">
          <cell r="D1955">
            <v>15000</v>
          </cell>
          <cell r="F1955" t="str">
            <v>successful</v>
          </cell>
          <cell r="R1955" t="str">
            <v>hardware</v>
          </cell>
        </row>
        <row r="1956">
          <cell r="D1956">
            <v>50000</v>
          </cell>
          <cell r="F1956" t="str">
            <v>successful</v>
          </cell>
          <cell r="R1956" t="str">
            <v>hardware</v>
          </cell>
        </row>
        <row r="1957">
          <cell r="D1957">
            <v>42000</v>
          </cell>
          <cell r="F1957" t="str">
            <v>successful</v>
          </cell>
          <cell r="R1957" t="str">
            <v>hardware</v>
          </cell>
        </row>
        <row r="1958">
          <cell r="D1958">
            <v>60000</v>
          </cell>
          <cell r="F1958" t="str">
            <v>successful</v>
          </cell>
          <cell r="R1958" t="str">
            <v>hardware</v>
          </cell>
        </row>
        <row r="1959">
          <cell r="D1959">
            <v>30000</v>
          </cell>
          <cell r="F1959" t="str">
            <v>successful</v>
          </cell>
          <cell r="R1959" t="str">
            <v>hardware</v>
          </cell>
        </row>
        <row r="1960">
          <cell r="D1960">
            <v>7000</v>
          </cell>
          <cell r="F1960" t="str">
            <v>successful</v>
          </cell>
          <cell r="R1960" t="str">
            <v>hardware</v>
          </cell>
        </row>
        <row r="1961">
          <cell r="D1961">
            <v>10000</v>
          </cell>
          <cell r="F1961" t="str">
            <v>successful</v>
          </cell>
          <cell r="R1961" t="str">
            <v>hardware</v>
          </cell>
        </row>
        <row r="1962">
          <cell r="D1962">
            <v>70000</v>
          </cell>
          <cell r="F1962" t="str">
            <v>successful</v>
          </cell>
          <cell r="R1962" t="str">
            <v>hardware</v>
          </cell>
        </row>
        <row r="1963">
          <cell r="D1963">
            <v>10000</v>
          </cell>
          <cell r="F1963" t="str">
            <v>successful</v>
          </cell>
          <cell r="R1963" t="str">
            <v>hardware</v>
          </cell>
        </row>
        <row r="1964">
          <cell r="D1964">
            <v>10000</v>
          </cell>
          <cell r="F1964" t="str">
            <v>successful</v>
          </cell>
          <cell r="R1964" t="str">
            <v>hardware</v>
          </cell>
        </row>
        <row r="1965">
          <cell r="D1965">
            <v>19000</v>
          </cell>
          <cell r="F1965" t="str">
            <v>successful</v>
          </cell>
          <cell r="R1965" t="str">
            <v>hardware</v>
          </cell>
        </row>
        <row r="1966">
          <cell r="D1966">
            <v>89200</v>
          </cell>
          <cell r="F1966" t="str">
            <v>successful</v>
          </cell>
          <cell r="R1966" t="str">
            <v>hardware</v>
          </cell>
        </row>
        <row r="1967">
          <cell r="D1967">
            <v>5000</v>
          </cell>
          <cell r="F1967" t="str">
            <v>successful</v>
          </cell>
          <cell r="R1967" t="str">
            <v>hardware</v>
          </cell>
        </row>
        <row r="1968">
          <cell r="D1968">
            <v>100000</v>
          </cell>
          <cell r="F1968" t="str">
            <v>successful</v>
          </cell>
          <cell r="R1968" t="str">
            <v>hardware</v>
          </cell>
        </row>
        <row r="1969">
          <cell r="D1969">
            <v>20000</v>
          </cell>
          <cell r="F1969" t="str">
            <v>successful</v>
          </cell>
          <cell r="R1969" t="str">
            <v>hardware</v>
          </cell>
        </row>
        <row r="1970">
          <cell r="D1970">
            <v>50000</v>
          </cell>
          <cell r="F1970" t="str">
            <v>successful</v>
          </cell>
          <cell r="R1970" t="str">
            <v>hardware</v>
          </cell>
        </row>
        <row r="1971">
          <cell r="D1971">
            <v>20000</v>
          </cell>
          <cell r="F1971" t="str">
            <v>successful</v>
          </cell>
          <cell r="R1971" t="str">
            <v>hardware</v>
          </cell>
        </row>
        <row r="1972">
          <cell r="D1972">
            <v>5000</v>
          </cell>
          <cell r="F1972" t="str">
            <v>successful</v>
          </cell>
          <cell r="R1972" t="str">
            <v>hardware</v>
          </cell>
        </row>
        <row r="1973">
          <cell r="D1973">
            <v>400000</v>
          </cell>
          <cell r="F1973" t="str">
            <v>successful</v>
          </cell>
          <cell r="R1973" t="str">
            <v>hardware</v>
          </cell>
        </row>
        <row r="1974">
          <cell r="D1974">
            <v>2500</v>
          </cell>
          <cell r="F1974" t="str">
            <v>successful</v>
          </cell>
          <cell r="R1974" t="str">
            <v>hardware</v>
          </cell>
        </row>
        <row r="1975">
          <cell r="D1975">
            <v>198000</v>
          </cell>
          <cell r="F1975" t="str">
            <v>successful</v>
          </cell>
          <cell r="R1975" t="str">
            <v>hardware</v>
          </cell>
        </row>
        <row r="1976">
          <cell r="D1976">
            <v>20000</v>
          </cell>
          <cell r="F1976" t="str">
            <v>successful</v>
          </cell>
          <cell r="R1976" t="str">
            <v>hardware</v>
          </cell>
        </row>
        <row r="1977">
          <cell r="D1977">
            <v>16000</v>
          </cell>
          <cell r="F1977" t="str">
            <v>successful</v>
          </cell>
          <cell r="R1977" t="str">
            <v>hardware</v>
          </cell>
        </row>
        <row r="1978">
          <cell r="D1978">
            <v>4000</v>
          </cell>
          <cell r="F1978" t="str">
            <v>successful</v>
          </cell>
          <cell r="R1978" t="str">
            <v>hardware</v>
          </cell>
        </row>
        <row r="1979">
          <cell r="D1979">
            <v>50000</v>
          </cell>
          <cell r="F1979" t="str">
            <v>successful</v>
          </cell>
          <cell r="R1979" t="str">
            <v>hardware</v>
          </cell>
        </row>
        <row r="1980">
          <cell r="D1980">
            <v>50000</v>
          </cell>
          <cell r="F1980" t="str">
            <v>successful</v>
          </cell>
          <cell r="R1980" t="str">
            <v>hardware</v>
          </cell>
        </row>
        <row r="1981">
          <cell r="D1981">
            <v>200000</v>
          </cell>
          <cell r="F1981" t="str">
            <v>successful</v>
          </cell>
          <cell r="R1981" t="str">
            <v>hardware</v>
          </cell>
        </row>
        <row r="1982">
          <cell r="D1982">
            <v>50000</v>
          </cell>
          <cell r="F1982" t="str">
            <v>successful</v>
          </cell>
          <cell r="R1982" t="str">
            <v>hardware</v>
          </cell>
        </row>
        <row r="1983">
          <cell r="D1983">
            <v>7500</v>
          </cell>
          <cell r="F1983" t="str">
            <v>failed</v>
          </cell>
          <cell r="R1983" t="str">
            <v>people</v>
          </cell>
        </row>
        <row r="1984">
          <cell r="D1984">
            <v>180000</v>
          </cell>
          <cell r="F1984" t="str">
            <v>failed</v>
          </cell>
          <cell r="R1984" t="str">
            <v>people</v>
          </cell>
        </row>
        <row r="1985">
          <cell r="D1985">
            <v>33000</v>
          </cell>
          <cell r="F1985" t="str">
            <v>failed</v>
          </cell>
          <cell r="R1985" t="str">
            <v>people</v>
          </cell>
        </row>
        <row r="1986">
          <cell r="D1986">
            <v>15000</v>
          </cell>
          <cell r="F1986" t="str">
            <v>failed</v>
          </cell>
          <cell r="R1986" t="str">
            <v>people</v>
          </cell>
        </row>
        <row r="1987">
          <cell r="D1987">
            <v>1600</v>
          </cell>
          <cell r="F1987" t="str">
            <v>failed</v>
          </cell>
          <cell r="R1987" t="str">
            <v>people</v>
          </cell>
        </row>
        <row r="1988">
          <cell r="D1988">
            <v>2000</v>
          </cell>
          <cell r="F1988" t="str">
            <v>failed</v>
          </cell>
          <cell r="R1988" t="str">
            <v>people</v>
          </cell>
        </row>
        <row r="1989">
          <cell r="D1989">
            <v>5500</v>
          </cell>
          <cell r="F1989" t="str">
            <v>failed</v>
          </cell>
          <cell r="R1989" t="str">
            <v>people</v>
          </cell>
        </row>
        <row r="1990">
          <cell r="D1990">
            <v>6000</v>
          </cell>
          <cell r="F1990" t="str">
            <v>failed</v>
          </cell>
          <cell r="R1990" t="str">
            <v>people</v>
          </cell>
        </row>
        <row r="1991">
          <cell r="D1991">
            <v>5000</v>
          </cell>
          <cell r="F1991" t="str">
            <v>failed</v>
          </cell>
          <cell r="R1991" t="str">
            <v>people</v>
          </cell>
        </row>
        <row r="1992">
          <cell r="D1992">
            <v>3000</v>
          </cell>
          <cell r="F1992" t="str">
            <v>failed</v>
          </cell>
          <cell r="R1992" t="str">
            <v>people</v>
          </cell>
        </row>
        <row r="1993">
          <cell r="D1993">
            <v>2000</v>
          </cell>
          <cell r="F1993" t="str">
            <v>failed</v>
          </cell>
          <cell r="R1993" t="str">
            <v>people</v>
          </cell>
        </row>
        <row r="1994">
          <cell r="D1994">
            <v>1500</v>
          </cell>
          <cell r="F1994" t="str">
            <v>failed</v>
          </cell>
          <cell r="R1994" t="str">
            <v>people</v>
          </cell>
        </row>
        <row r="1995">
          <cell r="D1995">
            <v>2000</v>
          </cell>
          <cell r="F1995" t="str">
            <v>failed</v>
          </cell>
          <cell r="R1995" t="str">
            <v>people</v>
          </cell>
        </row>
        <row r="1996">
          <cell r="D1996">
            <v>3200</v>
          </cell>
          <cell r="F1996" t="str">
            <v>failed</v>
          </cell>
          <cell r="R1996" t="str">
            <v>people</v>
          </cell>
        </row>
        <row r="1997">
          <cell r="D1997">
            <v>1000</v>
          </cell>
          <cell r="F1997" t="str">
            <v>failed</v>
          </cell>
          <cell r="R1997" t="str">
            <v>people</v>
          </cell>
        </row>
        <row r="1998">
          <cell r="D1998">
            <v>133800</v>
          </cell>
          <cell r="F1998" t="str">
            <v>failed</v>
          </cell>
          <cell r="R1998" t="str">
            <v>people</v>
          </cell>
        </row>
        <row r="1999">
          <cell r="D1999">
            <v>6500</v>
          </cell>
          <cell r="F1999" t="str">
            <v>failed</v>
          </cell>
          <cell r="R1999" t="str">
            <v>people</v>
          </cell>
        </row>
        <row r="2000">
          <cell r="D2000">
            <v>2500</v>
          </cell>
          <cell r="F2000" t="str">
            <v>failed</v>
          </cell>
          <cell r="R2000" t="str">
            <v>people</v>
          </cell>
        </row>
        <row r="2001">
          <cell r="D2001">
            <v>31000</v>
          </cell>
          <cell r="F2001" t="str">
            <v>failed</v>
          </cell>
          <cell r="R2001" t="str">
            <v>people</v>
          </cell>
        </row>
        <row r="2002">
          <cell r="D2002">
            <v>5000</v>
          </cell>
          <cell r="F2002" t="str">
            <v>failed</v>
          </cell>
          <cell r="R2002" t="str">
            <v>people</v>
          </cell>
        </row>
        <row r="2003">
          <cell r="D2003">
            <v>55000</v>
          </cell>
          <cell r="F2003" t="str">
            <v>successful</v>
          </cell>
          <cell r="R2003" t="str">
            <v>hardware</v>
          </cell>
        </row>
        <row r="2004">
          <cell r="D2004">
            <v>50000</v>
          </cell>
          <cell r="F2004" t="str">
            <v>successful</v>
          </cell>
          <cell r="R2004" t="str">
            <v>hardware</v>
          </cell>
        </row>
        <row r="2005">
          <cell r="D2005">
            <v>500</v>
          </cell>
          <cell r="F2005" t="str">
            <v>successful</v>
          </cell>
          <cell r="R2005" t="str">
            <v>hardware</v>
          </cell>
        </row>
        <row r="2006">
          <cell r="D2006">
            <v>50000</v>
          </cell>
          <cell r="F2006" t="str">
            <v>successful</v>
          </cell>
          <cell r="R2006" t="str">
            <v>hardware</v>
          </cell>
        </row>
        <row r="2007">
          <cell r="D2007">
            <v>30000</v>
          </cell>
          <cell r="F2007" t="str">
            <v>successful</v>
          </cell>
          <cell r="R2007" t="str">
            <v>hardware</v>
          </cell>
        </row>
        <row r="2008">
          <cell r="D2008">
            <v>50000</v>
          </cell>
          <cell r="F2008" t="str">
            <v>successful</v>
          </cell>
          <cell r="R2008" t="str">
            <v>hardware</v>
          </cell>
        </row>
        <row r="2009">
          <cell r="D2009">
            <v>10000</v>
          </cell>
          <cell r="F2009" t="str">
            <v>successful</v>
          </cell>
          <cell r="R2009" t="str">
            <v>hardware</v>
          </cell>
        </row>
        <row r="2010">
          <cell r="D2010">
            <v>1570.79</v>
          </cell>
          <cell r="F2010" t="str">
            <v>successful</v>
          </cell>
          <cell r="R2010" t="str">
            <v>hardware</v>
          </cell>
        </row>
        <row r="2011">
          <cell r="D2011">
            <v>50000</v>
          </cell>
          <cell r="F2011" t="str">
            <v>successful</v>
          </cell>
          <cell r="R2011" t="str">
            <v>hardware</v>
          </cell>
        </row>
        <row r="2012">
          <cell r="D2012">
            <v>30000</v>
          </cell>
          <cell r="F2012" t="str">
            <v>successful</v>
          </cell>
          <cell r="R2012" t="str">
            <v>hardware</v>
          </cell>
        </row>
        <row r="2013">
          <cell r="D2013">
            <v>50000</v>
          </cell>
          <cell r="F2013" t="str">
            <v>successful</v>
          </cell>
          <cell r="R2013" t="str">
            <v>hardware</v>
          </cell>
        </row>
        <row r="2014">
          <cell r="D2014">
            <v>5000</v>
          </cell>
          <cell r="F2014" t="str">
            <v>successful</v>
          </cell>
          <cell r="R2014" t="str">
            <v>hardware</v>
          </cell>
        </row>
        <row r="2015">
          <cell r="D2015">
            <v>160000</v>
          </cell>
          <cell r="F2015" t="str">
            <v>successful</v>
          </cell>
          <cell r="R2015" t="str">
            <v>hardware</v>
          </cell>
        </row>
        <row r="2016">
          <cell r="D2016">
            <v>30000</v>
          </cell>
          <cell r="F2016" t="str">
            <v>successful</v>
          </cell>
          <cell r="R2016" t="str">
            <v>hardware</v>
          </cell>
        </row>
        <row r="2017">
          <cell r="D2017">
            <v>7200</v>
          </cell>
          <cell r="F2017" t="str">
            <v>successful</v>
          </cell>
          <cell r="R2017" t="str">
            <v>hardware</v>
          </cell>
        </row>
        <row r="2018">
          <cell r="D2018">
            <v>10000</v>
          </cell>
          <cell r="F2018" t="str">
            <v>successful</v>
          </cell>
          <cell r="R2018" t="str">
            <v>hardware</v>
          </cell>
        </row>
        <row r="2019">
          <cell r="D2019">
            <v>25000</v>
          </cell>
          <cell r="F2019" t="str">
            <v>successful</v>
          </cell>
          <cell r="R2019" t="str">
            <v>hardware</v>
          </cell>
        </row>
        <row r="2020">
          <cell r="D2020">
            <v>65000</v>
          </cell>
          <cell r="F2020" t="str">
            <v>successful</v>
          </cell>
          <cell r="R2020" t="str">
            <v>hardware</v>
          </cell>
        </row>
        <row r="2021">
          <cell r="D2021">
            <v>40000</v>
          </cell>
          <cell r="F2021" t="str">
            <v>successful</v>
          </cell>
          <cell r="R2021" t="str">
            <v>hardware</v>
          </cell>
        </row>
        <row r="2022">
          <cell r="D2022">
            <v>1500</v>
          </cell>
          <cell r="F2022" t="str">
            <v>successful</v>
          </cell>
          <cell r="R2022" t="str">
            <v>hardware</v>
          </cell>
        </row>
        <row r="2023">
          <cell r="D2023">
            <v>5000</v>
          </cell>
          <cell r="F2023" t="str">
            <v>successful</v>
          </cell>
          <cell r="R2023" t="str">
            <v>hardware</v>
          </cell>
        </row>
        <row r="2024">
          <cell r="D2024">
            <v>100000</v>
          </cell>
          <cell r="F2024" t="str">
            <v>successful</v>
          </cell>
          <cell r="R2024" t="str">
            <v>hardware</v>
          </cell>
        </row>
        <row r="2025">
          <cell r="D2025">
            <v>100000</v>
          </cell>
          <cell r="F2025" t="str">
            <v>successful</v>
          </cell>
          <cell r="R2025" t="str">
            <v>hardware</v>
          </cell>
        </row>
        <row r="2026">
          <cell r="D2026">
            <v>4000</v>
          </cell>
          <cell r="F2026" t="str">
            <v>successful</v>
          </cell>
          <cell r="R2026" t="str">
            <v>hardware</v>
          </cell>
        </row>
        <row r="2027">
          <cell r="D2027">
            <v>80000</v>
          </cell>
          <cell r="F2027" t="str">
            <v>successful</v>
          </cell>
          <cell r="R2027" t="str">
            <v>hardware</v>
          </cell>
        </row>
        <row r="2028">
          <cell r="D2028">
            <v>25000</v>
          </cell>
          <cell r="F2028" t="str">
            <v>successful</v>
          </cell>
          <cell r="R2028" t="str">
            <v>hardware</v>
          </cell>
        </row>
        <row r="2029">
          <cell r="D2029">
            <v>100000</v>
          </cell>
          <cell r="F2029" t="str">
            <v>successful</v>
          </cell>
          <cell r="R2029" t="str">
            <v>hardware</v>
          </cell>
        </row>
        <row r="2030">
          <cell r="D2030">
            <v>3000</v>
          </cell>
          <cell r="F2030" t="str">
            <v>successful</v>
          </cell>
          <cell r="R2030" t="str">
            <v>hardware</v>
          </cell>
        </row>
        <row r="2031">
          <cell r="D2031">
            <v>2500</v>
          </cell>
          <cell r="F2031" t="str">
            <v>successful</v>
          </cell>
          <cell r="R2031" t="str">
            <v>hardware</v>
          </cell>
        </row>
        <row r="2032">
          <cell r="D2032">
            <v>32768</v>
          </cell>
          <cell r="F2032" t="str">
            <v>successful</v>
          </cell>
          <cell r="R2032" t="str">
            <v>hardware</v>
          </cell>
        </row>
        <row r="2033">
          <cell r="D2033">
            <v>50000</v>
          </cell>
          <cell r="F2033" t="str">
            <v>successful</v>
          </cell>
          <cell r="R2033" t="str">
            <v>hardware</v>
          </cell>
        </row>
        <row r="2034">
          <cell r="D2034">
            <v>25000</v>
          </cell>
          <cell r="F2034" t="str">
            <v>successful</v>
          </cell>
          <cell r="R2034" t="str">
            <v>hardware</v>
          </cell>
        </row>
        <row r="2035">
          <cell r="D2035">
            <v>25000</v>
          </cell>
          <cell r="F2035" t="str">
            <v>successful</v>
          </cell>
          <cell r="R2035" t="str">
            <v>hardware</v>
          </cell>
        </row>
        <row r="2036">
          <cell r="D2036">
            <v>78000</v>
          </cell>
          <cell r="F2036" t="str">
            <v>successful</v>
          </cell>
          <cell r="R2036" t="str">
            <v>hardware</v>
          </cell>
        </row>
        <row r="2037">
          <cell r="D2037">
            <v>80000</v>
          </cell>
          <cell r="F2037" t="str">
            <v>successful</v>
          </cell>
          <cell r="R2037" t="str">
            <v>hardware</v>
          </cell>
        </row>
        <row r="2038">
          <cell r="D2038">
            <v>30000</v>
          </cell>
          <cell r="F2038" t="str">
            <v>successful</v>
          </cell>
          <cell r="R2038" t="str">
            <v>hardware</v>
          </cell>
        </row>
        <row r="2039">
          <cell r="D2039">
            <v>10000</v>
          </cell>
          <cell r="F2039" t="str">
            <v>successful</v>
          </cell>
          <cell r="R2039" t="str">
            <v>hardware</v>
          </cell>
        </row>
        <row r="2040">
          <cell r="D2040">
            <v>8000</v>
          </cell>
          <cell r="F2040" t="str">
            <v>successful</v>
          </cell>
          <cell r="R2040" t="str">
            <v>hardware</v>
          </cell>
        </row>
        <row r="2041">
          <cell r="D2041">
            <v>125000</v>
          </cell>
          <cell r="F2041" t="str">
            <v>successful</v>
          </cell>
          <cell r="R2041" t="str">
            <v>hardware</v>
          </cell>
        </row>
        <row r="2042">
          <cell r="D2042">
            <v>3000</v>
          </cell>
          <cell r="F2042" t="str">
            <v>successful</v>
          </cell>
          <cell r="R2042" t="str">
            <v>hardware</v>
          </cell>
        </row>
        <row r="2043">
          <cell r="D2043">
            <v>9500</v>
          </cell>
          <cell r="F2043" t="str">
            <v>successful</v>
          </cell>
          <cell r="R2043" t="str">
            <v>hardware</v>
          </cell>
        </row>
        <row r="2044">
          <cell r="D2044">
            <v>10000</v>
          </cell>
          <cell r="F2044" t="str">
            <v>successful</v>
          </cell>
          <cell r="R2044" t="str">
            <v>hardware</v>
          </cell>
        </row>
        <row r="2045">
          <cell r="D2045">
            <v>1385</v>
          </cell>
          <cell r="F2045" t="str">
            <v>successful</v>
          </cell>
          <cell r="R2045" t="str">
            <v>hardware</v>
          </cell>
        </row>
        <row r="2046">
          <cell r="D2046">
            <v>15000</v>
          </cell>
          <cell r="F2046" t="str">
            <v>successful</v>
          </cell>
          <cell r="R2046" t="str">
            <v>hardware</v>
          </cell>
        </row>
        <row r="2047">
          <cell r="D2047">
            <v>4900</v>
          </cell>
          <cell r="F2047" t="str">
            <v>successful</v>
          </cell>
          <cell r="R2047" t="str">
            <v>hardware</v>
          </cell>
        </row>
        <row r="2048">
          <cell r="D2048">
            <v>10000</v>
          </cell>
          <cell r="F2048" t="str">
            <v>successful</v>
          </cell>
          <cell r="R2048" t="str">
            <v>hardware</v>
          </cell>
        </row>
        <row r="2049">
          <cell r="D2049">
            <v>98000</v>
          </cell>
          <cell r="F2049" t="str">
            <v>successful</v>
          </cell>
          <cell r="R2049" t="str">
            <v>hardware</v>
          </cell>
        </row>
        <row r="2050">
          <cell r="D2050">
            <v>85000</v>
          </cell>
          <cell r="F2050" t="str">
            <v>successful</v>
          </cell>
          <cell r="R2050" t="str">
            <v>hardware</v>
          </cell>
        </row>
        <row r="2051">
          <cell r="D2051">
            <v>50000</v>
          </cell>
          <cell r="F2051" t="str">
            <v>successful</v>
          </cell>
          <cell r="R2051" t="str">
            <v>hardware</v>
          </cell>
        </row>
        <row r="2052">
          <cell r="D2052">
            <v>10000</v>
          </cell>
          <cell r="F2052" t="str">
            <v>successful</v>
          </cell>
          <cell r="R2052" t="str">
            <v>hardware</v>
          </cell>
        </row>
        <row r="2053">
          <cell r="D2053">
            <v>8000</v>
          </cell>
          <cell r="F2053" t="str">
            <v>successful</v>
          </cell>
          <cell r="R2053" t="str">
            <v>hardware</v>
          </cell>
        </row>
        <row r="2054">
          <cell r="D2054">
            <v>50000</v>
          </cell>
          <cell r="F2054" t="str">
            <v>successful</v>
          </cell>
          <cell r="R2054" t="str">
            <v>hardware</v>
          </cell>
        </row>
        <row r="2055">
          <cell r="D2055">
            <v>5000</v>
          </cell>
          <cell r="F2055" t="str">
            <v>successful</v>
          </cell>
          <cell r="R2055" t="str">
            <v>hardware</v>
          </cell>
        </row>
        <row r="2056">
          <cell r="D2056">
            <v>35000</v>
          </cell>
          <cell r="F2056" t="str">
            <v>successful</v>
          </cell>
          <cell r="R2056" t="str">
            <v>hardware</v>
          </cell>
        </row>
        <row r="2057">
          <cell r="D2057">
            <v>6000</v>
          </cell>
          <cell r="F2057" t="str">
            <v>successful</v>
          </cell>
          <cell r="R2057" t="str">
            <v>hardware</v>
          </cell>
        </row>
        <row r="2058">
          <cell r="D2058">
            <v>50000</v>
          </cell>
          <cell r="F2058" t="str">
            <v>successful</v>
          </cell>
          <cell r="R2058" t="str">
            <v>hardware</v>
          </cell>
        </row>
        <row r="2059">
          <cell r="D2059">
            <v>15000</v>
          </cell>
          <cell r="F2059" t="str">
            <v>successful</v>
          </cell>
          <cell r="R2059" t="str">
            <v>hardware</v>
          </cell>
        </row>
        <row r="2060">
          <cell r="D2060">
            <v>2560</v>
          </cell>
          <cell r="F2060" t="str">
            <v>successful</v>
          </cell>
          <cell r="R2060" t="str">
            <v>hardware</v>
          </cell>
        </row>
        <row r="2061">
          <cell r="D2061">
            <v>30000</v>
          </cell>
          <cell r="F2061" t="str">
            <v>successful</v>
          </cell>
          <cell r="R2061" t="str">
            <v>hardware</v>
          </cell>
        </row>
        <row r="2062">
          <cell r="D2062">
            <v>25000</v>
          </cell>
          <cell r="F2062" t="str">
            <v>successful</v>
          </cell>
          <cell r="R2062" t="str">
            <v>hardware</v>
          </cell>
        </row>
        <row r="2063">
          <cell r="D2063">
            <v>5000</v>
          </cell>
          <cell r="F2063" t="str">
            <v>successful</v>
          </cell>
          <cell r="R2063" t="str">
            <v>hardware</v>
          </cell>
        </row>
        <row r="2064">
          <cell r="D2064">
            <v>100000</v>
          </cell>
          <cell r="F2064" t="str">
            <v>successful</v>
          </cell>
          <cell r="R2064" t="str">
            <v>hardware</v>
          </cell>
        </row>
        <row r="2065">
          <cell r="D2065">
            <v>4000</v>
          </cell>
          <cell r="F2065" t="str">
            <v>successful</v>
          </cell>
          <cell r="R2065" t="str">
            <v>hardware</v>
          </cell>
        </row>
        <row r="2066">
          <cell r="D2066">
            <v>261962</v>
          </cell>
          <cell r="F2066" t="str">
            <v>successful</v>
          </cell>
          <cell r="R2066" t="str">
            <v>hardware</v>
          </cell>
        </row>
        <row r="2067">
          <cell r="D2067">
            <v>40000</v>
          </cell>
          <cell r="F2067" t="str">
            <v>successful</v>
          </cell>
          <cell r="R2067" t="str">
            <v>hardware</v>
          </cell>
        </row>
        <row r="2068">
          <cell r="D2068">
            <v>2000</v>
          </cell>
          <cell r="F2068" t="str">
            <v>successful</v>
          </cell>
          <cell r="R2068" t="str">
            <v>hardware</v>
          </cell>
        </row>
        <row r="2069">
          <cell r="D2069">
            <v>495</v>
          </cell>
          <cell r="F2069" t="str">
            <v>successful</v>
          </cell>
          <cell r="R2069" t="str">
            <v>hardware</v>
          </cell>
        </row>
        <row r="2070">
          <cell r="D2070">
            <v>25000</v>
          </cell>
          <cell r="F2070" t="str">
            <v>successful</v>
          </cell>
          <cell r="R2070" t="str">
            <v>hardware</v>
          </cell>
        </row>
        <row r="2071">
          <cell r="D2071">
            <v>50000</v>
          </cell>
          <cell r="F2071" t="str">
            <v>successful</v>
          </cell>
          <cell r="R2071" t="str">
            <v>hardware</v>
          </cell>
        </row>
        <row r="2072">
          <cell r="D2072">
            <v>125000</v>
          </cell>
          <cell r="F2072" t="str">
            <v>successful</v>
          </cell>
          <cell r="R2072" t="str">
            <v>hardware</v>
          </cell>
        </row>
        <row r="2073">
          <cell r="D2073">
            <v>20000</v>
          </cell>
          <cell r="F2073" t="str">
            <v>successful</v>
          </cell>
          <cell r="R2073" t="str">
            <v>hardware</v>
          </cell>
        </row>
        <row r="2074">
          <cell r="D2074">
            <v>71500</v>
          </cell>
          <cell r="F2074" t="str">
            <v>successful</v>
          </cell>
          <cell r="R2074" t="str">
            <v>hardware</v>
          </cell>
        </row>
        <row r="2075">
          <cell r="D2075">
            <v>100000</v>
          </cell>
          <cell r="F2075" t="str">
            <v>successful</v>
          </cell>
          <cell r="R2075" t="str">
            <v>hardware</v>
          </cell>
        </row>
        <row r="2076">
          <cell r="D2076">
            <v>600</v>
          </cell>
          <cell r="F2076" t="str">
            <v>successful</v>
          </cell>
          <cell r="R2076" t="str">
            <v>hardware</v>
          </cell>
        </row>
        <row r="2077">
          <cell r="D2077">
            <v>9999</v>
          </cell>
          <cell r="F2077" t="str">
            <v>successful</v>
          </cell>
          <cell r="R2077" t="str">
            <v>hardware</v>
          </cell>
        </row>
        <row r="2078">
          <cell r="D2078">
            <v>179000</v>
          </cell>
          <cell r="F2078" t="str">
            <v>successful</v>
          </cell>
          <cell r="R2078" t="str">
            <v>hardware</v>
          </cell>
        </row>
        <row r="2079">
          <cell r="D2079">
            <v>50000</v>
          </cell>
          <cell r="F2079" t="str">
            <v>successful</v>
          </cell>
          <cell r="R2079" t="str">
            <v>hardware</v>
          </cell>
        </row>
        <row r="2080">
          <cell r="D2080">
            <v>20000</v>
          </cell>
          <cell r="F2080" t="str">
            <v>successful</v>
          </cell>
          <cell r="R2080" t="str">
            <v>hardware</v>
          </cell>
        </row>
        <row r="2081">
          <cell r="D2081">
            <v>10000</v>
          </cell>
          <cell r="F2081" t="str">
            <v>successful</v>
          </cell>
          <cell r="R2081" t="str">
            <v>hardware</v>
          </cell>
        </row>
        <row r="2082">
          <cell r="D2082">
            <v>1000</v>
          </cell>
          <cell r="F2082" t="str">
            <v>successful</v>
          </cell>
          <cell r="R2082" t="str">
            <v>hardware</v>
          </cell>
        </row>
        <row r="2083">
          <cell r="D2083">
            <v>3500</v>
          </cell>
          <cell r="F2083" t="str">
            <v>successful</v>
          </cell>
          <cell r="R2083" t="str">
            <v>indie rock</v>
          </cell>
        </row>
        <row r="2084">
          <cell r="D2084">
            <v>1500</v>
          </cell>
          <cell r="F2084" t="str">
            <v>successful</v>
          </cell>
          <cell r="R2084" t="str">
            <v>indie rock</v>
          </cell>
        </row>
        <row r="2085">
          <cell r="D2085">
            <v>750</v>
          </cell>
          <cell r="F2085" t="str">
            <v>successful</v>
          </cell>
          <cell r="R2085" t="str">
            <v>indie rock</v>
          </cell>
        </row>
        <row r="2086">
          <cell r="D2086">
            <v>3000</v>
          </cell>
          <cell r="F2086" t="str">
            <v>successful</v>
          </cell>
          <cell r="R2086" t="str">
            <v>indie rock</v>
          </cell>
        </row>
        <row r="2087">
          <cell r="D2087">
            <v>6000</v>
          </cell>
          <cell r="F2087" t="str">
            <v>successful</v>
          </cell>
          <cell r="R2087" t="str">
            <v>indie rock</v>
          </cell>
        </row>
        <row r="2088">
          <cell r="D2088">
            <v>4000</v>
          </cell>
          <cell r="F2088" t="str">
            <v>successful</v>
          </cell>
          <cell r="R2088" t="str">
            <v>indie rock</v>
          </cell>
        </row>
        <row r="2089">
          <cell r="D2089">
            <v>1500</v>
          </cell>
          <cell r="F2089" t="str">
            <v>successful</v>
          </cell>
          <cell r="R2089" t="str">
            <v>indie rock</v>
          </cell>
        </row>
        <row r="2090">
          <cell r="D2090">
            <v>3000</v>
          </cell>
          <cell r="F2090" t="str">
            <v>successful</v>
          </cell>
          <cell r="R2090" t="str">
            <v>indie rock</v>
          </cell>
        </row>
        <row r="2091">
          <cell r="D2091">
            <v>2500</v>
          </cell>
          <cell r="F2091" t="str">
            <v>successful</v>
          </cell>
          <cell r="R2091" t="str">
            <v>indie rock</v>
          </cell>
        </row>
        <row r="2092">
          <cell r="D2092">
            <v>8000</v>
          </cell>
          <cell r="F2092" t="str">
            <v>successful</v>
          </cell>
          <cell r="R2092" t="str">
            <v>indie rock</v>
          </cell>
        </row>
        <row r="2093">
          <cell r="D2093">
            <v>18000</v>
          </cell>
          <cell r="F2093" t="str">
            <v>successful</v>
          </cell>
          <cell r="R2093" t="str">
            <v>indie rock</v>
          </cell>
        </row>
        <row r="2094">
          <cell r="D2094">
            <v>6000</v>
          </cell>
          <cell r="F2094" t="str">
            <v>successful</v>
          </cell>
          <cell r="R2094" t="str">
            <v>indie rock</v>
          </cell>
        </row>
        <row r="2095">
          <cell r="D2095">
            <v>1500</v>
          </cell>
          <cell r="F2095" t="str">
            <v>successful</v>
          </cell>
          <cell r="R2095" t="str">
            <v>indie rock</v>
          </cell>
        </row>
        <row r="2096">
          <cell r="D2096">
            <v>3500</v>
          </cell>
          <cell r="F2096" t="str">
            <v>successful</v>
          </cell>
          <cell r="R2096" t="str">
            <v>indie rock</v>
          </cell>
        </row>
        <row r="2097">
          <cell r="D2097">
            <v>2500</v>
          </cell>
          <cell r="F2097" t="str">
            <v>successful</v>
          </cell>
          <cell r="R2097" t="str">
            <v>indie rock</v>
          </cell>
        </row>
        <row r="2098">
          <cell r="D2098">
            <v>600</v>
          </cell>
          <cell r="F2098" t="str">
            <v>successful</v>
          </cell>
          <cell r="R2098" t="str">
            <v>indie rock</v>
          </cell>
        </row>
        <row r="2099">
          <cell r="D2099">
            <v>3000</v>
          </cell>
          <cell r="F2099" t="str">
            <v>successful</v>
          </cell>
          <cell r="R2099" t="str">
            <v>indie rock</v>
          </cell>
        </row>
        <row r="2100">
          <cell r="D2100">
            <v>6000</v>
          </cell>
          <cell r="F2100" t="str">
            <v>successful</v>
          </cell>
          <cell r="R2100" t="str">
            <v>indie rock</v>
          </cell>
        </row>
        <row r="2101">
          <cell r="D2101">
            <v>3000</v>
          </cell>
          <cell r="F2101" t="str">
            <v>successful</v>
          </cell>
          <cell r="R2101" t="str">
            <v>indie rock</v>
          </cell>
        </row>
        <row r="2102">
          <cell r="D2102">
            <v>600</v>
          </cell>
          <cell r="F2102" t="str">
            <v>successful</v>
          </cell>
          <cell r="R2102" t="str">
            <v>indie rock</v>
          </cell>
        </row>
        <row r="2103">
          <cell r="D2103">
            <v>2000</v>
          </cell>
          <cell r="F2103" t="str">
            <v>successful</v>
          </cell>
          <cell r="R2103" t="str">
            <v>indie rock</v>
          </cell>
        </row>
        <row r="2104">
          <cell r="D2104">
            <v>1000</v>
          </cell>
          <cell r="F2104" t="str">
            <v>successful</v>
          </cell>
          <cell r="R2104" t="str">
            <v>indie rock</v>
          </cell>
        </row>
        <row r="2105">
          <cell r="D2105">
            <v>7777</v>
          </cell>
          <cell r="F2105" t="str">
            <v>successful</v>
          </cell>
          <cell r="R2105" t="str">
            <v>indie rock</v>
          </cell>
        </row>
        <row r="2106">
          <cell r="D2106">
            <v>800</v>
          </cell>
          <cell r="F2106" t="str">
            <v>successful</v>
          </cell>
          <cell r="R2106" t="str">
            <v>indie rock</v>
          </cell>
        </row>
        <row r="2107">
          <cell r="D2107">
            <v>2000</v>
          </cell>
          <cell r="F2107" t="str">
            <v>successful</v>
          </cell>
          <cell r="R2107" t="str">
            <v>indie rock</v>
          </cell>
        </row>
        <row r="2108">
          <cell r="D2108">
            <v>2200</v>
          </cell>
          <cell r="F2108" t="str">
            <v>successful</v>
          </cell>
          <cell r="R2108" t="str">
            <v>indie rock</v>
          </cell>
        </row>
        <row r="2109">
          <cell r="D2109">
            <v>2000</v>
          </cell>
          <cell r="F2109" t="str">
            <v>successful</v>
          </cell>
          <cell r="R2109" t="str">
            <v>indie rock</v>
          </cell>
        </row>
        <row r="2110">
          <cell r="D2110">
            <v>16000</v>
          </cell>
          <cell r="F2110" t="str">
            <v>successful</v>
          </cell>
          <cell r="R2110" t="str">
            <v>indie rock</v>
          </cell>
        </row>
        <row r="2111">
          <cell r="D2111">
            <v>4000</v>
          </cell>
          <cell r="F2111" t="str">
            <v>successful</v>
          </cell>
          <cell r="R2111" t="str">
            <v>indie rock</v>
          </cell>
        </row>
        <row r="2112">
          <cell r="D2112">
            <v>2000</v>
          </cell>
          <cell r="F2112" t="str">
            <v>successful</v>
          </cell>
          <cell r="R2112" t="str">
            <v>indie rock</v>
          </cell>
        </row>
        <row r="2113">
          <cell r="D2113">
            <v>2000</v>
          </cell>
          <cell r="F2113" t="str">
            <v>successful</v>
          </cell>
          <cell r="R2113" t="str">
            <v>indie rock</v>
          </cell>
        </row>
        <row r="2114">
          <cell r="D2114">
            <v>300</v>
          </cell>
          <cell r="F2114" t="str">
            <v>successful</v>
          </cell>
          <cell r="R2114" t="str">
            <v>indie rock</v>
          </cell>
        </row>
        <row r="2115">
          <cell r="D2115">
            <v>7000</v>
          </cell>
          <cell r="F2115" t="str">
            <v>successful</v>
          </cell>
          <cell r="R2115" t="str">
            <v>indie rock</v>
          </cell>
        </row>
        <row r="2116">
          <cell r="D2116">
            <v>5000</v>
          </cell>
          <cell r="F2116" t="str">
            <v>successful</v>
          </cell>
          <cell r="R2116" t="str">
            <v>indie rock</v>
          </cell>
        </row>
        <row r="2117">
          <cell r="D2117">
            <v>1500</v>
          </cell>
          <cell r="F2117" t="str">
            <v>successful</v>
          </cell>
          <cell r="R2117" t="str">
            <v>indie rock</v>
          </cell>
        </row>
        <row r="2118">
          <cell r="D2118">
            <v>48000</v>
          </cell>
          <cell r="F2118" t="str">
            <v>successful</v>
          </cell>
          <cell r="R2118" t="str">
            <v>indie rock</v>
          </cell>
        </row>
        <row r="2119">
          <cell r="D2119">
            <v>1200</v>
          </cell>
          <cell r="F2119" t="str">
            <v>successful</v>
          </cell>
          <cell r="R2119" t="str">
            <v>indie rock</v>
          </cell>
        </row>
        <row r="2120">
          <cell r="D2120">
            <v>1000</v>
          </cell>
          <cell r="F2120" t="str">
            <v>successful</v>
          </cell>
          <cell r="R2120" t="str">
            <v>indie rock</v>
          </cell>
        </row>
        <row r="2121">
          <cell r="D2121">
            <v>2000</v>
          </cell>
          <cell r="F2121" t="str">
            <v>successful</v>
          </cell>
          <cell r="R2121" t="str">
            <v>indie rock</v>
          </cell>
        </row>
        <row r="2122">
          <cell r="D2122">
            <v>8000</v>
          </cell>
          <cell r="F2122" t="str">
            <v>successful</v>
          </cell>
          <cell r="R2122" t="str">
            <v>indie rock</v>
          </cell>
        </row>
        <row r="2123">
          <cell r="D2123">
            <v>50000</v>
          </cell>
          <cell r="F2123" t="str">
            <v>failed</v>
          </cell>
          <cell r="R2123" t="str">
            <v>video games</v>
          </cell>
        </row>
        <row r="2124">
          <cell r="D2124">
            <v>80000</v>
          </cell>
          <cell r="F2124" t="str">
            <v>failed</v>
          </cell>
          <cell r="R2124" t="str">
            <v>video games</v>
          </cell>
        </row>
        <row r="2125">
          <cell r="D2125">
            <v>500</v>
          </cell>
          <cell r="F2125" t="str">
            <v>failed</v>
          </cell>
          <cell r="R2125" t="str">
            <v>video games</v>
          </cell>
        </row>
        <row r="2126">
          <cell r="D2126">
            <v>1100</v>
          </cell>
          <cell r="F2126" t="str">
            <v>failed</v>
          </cell>
          <cell r="R2126" t="str">
            <v>video games</v>
          </cell>
        </row>
        <row r="2127">
          <cell r="D2127">
            <v>60000</v>
          </cell>
          <cell r="F2127" t="str">
            <v>failed</v>
          </cell>
          <cell r="R2127" t="str">
            <v>video games</v>
          </cell>
        </row>
        <row r="2128">
          <cell r="D2128">
            <v>20000</v>
          </cell>
          <cell r="F2128" t="str">
            <v>failed</v>
          </cell>
          <cell r="R2128" t="str">
            <v>video games</v>
          </cell>
        </row>
        <row r="2129">
          <cell r="D2129">
            <v>28000</v>
          </cell>
          <cell r="F2129" t="str">
            <v>failed</v>
          </cell>
          <cell r="R2129" t="str">
            <v>video games</v>
          </cell>
        </row>
        <row r="2130">
          <cell r="D2130">
            <v>15000</v>
          </cell>
          <cell r="F2130" t="str">
            <v>failed</v>
          </cell>
          <cell r="R2130" t="str">
            <v>video games</v>
          </cell>
        </row>
        <row r="2131">
          <cell r="D2131">
            <v>2000</v>
          </cell>
          <cell r="F2131" t="str">
            <v>failed</v>
          </cell>
          <cell r="R2131" t="str">
            <v>video games</v>
          </cell>
        </row>
        <row r="2132">
          <cell r="D2132">
            <v>42000</v>
          </cell>
          <cell r="F2132" t="str">
            <v>failed</v>
          </cell>
          <cell r="R2132" t="str">
            <v>video games</v>
          </cell>
        </row>
        <row r="2133">
          <cell r="D2133">
            <v>500</v>
          </cell>
          <cell r="F2133" t="str">
            <v>failed</v>
          </cell>
          <cell r="R2133" t="str">
            <v>video games</v>
          </cell>
        </row>
        <row r="2134">
          <cell r="D2134">
            <v>100000</v>
          </cell>
          <cell r="F2134" t="str">
            <v>failed</v>
          </cell>
          <cell r="R2134" t="str">
            <v>video games</v>
          </cell>
        </row>
        <row r="2135">
          <cell r="D2135">
            <v>1000</v>
          </cell>
          <cell r="F2135" t="str">
            <v>failed</v>
          </cell>
          <cell r="R2135" t="str">
            <v>video games</v>
          </cell>
        </row>
        <row r="2136">
          <cell r="D2136">
            <v>6000</v>
          </cell>
          <cell r="F2136" t="str">
            <v>failed</v>
          </cell>
          <cell r="R2136" t="str">
            <v>video games</v>
          </cell>
        </row>
        <row r="2137">
          <cell r="D2137">
            <v>5000</v>
          </cell>
          <cell r="F2137" t="str">
            <v>failed</v>
          </cell>
          <cell r="R2137" t="str">
            <v>video games</v>
          </cell>
        </row>
        <row r="2138">
          <cell r="D2138">
            <v>80000</v>
          </cell>
          <cell r="F2138" t="str">
            <v>failed</v>
          </cell>
          <cell r="R2138" t="str">
            <v>video games</v>
          </cell>
        </row>
        <row r="2139">
          <cell r="D2139">
            <v>50000</v>
          </cell>
          <cell r="F2139" t="str">
            <v>failed</v>
          </cell>
          <cell r="R2139" t="str">
            <v>video games</v>
          </cell>
        </row>
        <row r="2140">
          <cell r="D2140">
            <v>1000</v>
          </cell>
          <cell r="F2140" t="str">
            <v>failed</v>
          </cell>
          <cell r="R2140" t="str">
            <v>video games</v>
          </cell>
        </row>
        <row r="2141">
          <cell r="D2141">
            <v>30000</v>
          </cell>
          <cell r="F2141" t="str">
            <v>failed</v>
          </cell>
          <cell r="R2141" t="str">
            <v>video games</v>
          </cell>
        </row>
        <row r="2142">
          <cell r="D2142">
            <v>500000</v>
          </cell>
          <cell r="F2142" t="str">
            <v>failed</v>
          </cell>
          <cell r="R2142" t="str">
            <v>video games</v>
          </cell>
        </row>
        <row r="2143">
          <cell r="D2143">
            <v>15000</v>
          </cell>
          <cell r="F2143" t="str">
            <v>failed</v>
          </cell>
          <cell r="R2143" t="str">
            <v>video games</v>
          </cell>
        </row>
        <row r="2144">
          <cell r="D2144">
            <v>10500</v>
          </cell>
          <cell r="F2144" t="str">
            <v>failed</v>
          </cell>
          <cell r="R2144" t="str">
            <v>video games</v>
          </cell>
        </row>
        <row r="2145">
          <cell r="D2145">
            <v>2000</v>
          </cell>
          <cell r="F2145" t="str">
            <v>failed</v>
          </cell>
          <cell r="R2145" t="str">
            <v>video games</v>
          </cell>
        </row>
        <row r="2146">
          <cell r="D2146">
            <v>35500</v>
          </cell>
          <cell r="F2146" t="str">
            <v>failed</v>
          </cell>
          <cell r="R2146" t="str">
            <v>video games</v>
          </cell>
        </row>
        <row r="2147">
          <cell r="D2147">
            <v>15000</v>
          </cell>
          <cell r="F2147" t="str">
            <v>failed</v>
          </cell>
          <cell r="R2147" t="str">
            <v>video games</v>
          </cell>
        </row>
        <row r="2148">
          <cell r="D2148">
            <v>5000</v>
          </cell>
          <cell r="F2148" t="str">
            <v>failed</v>
          </cell>
          <cell r="R2148" t="str">
            <v>video games</v>
          </cell>
        </row>
        <row r="2149">
          <cell r="D2149">
            <v>390000</v>
          </cell>
          <cell r="F2149" t="str">
            <v>failed</v>
          </cell>
          <cell r="R2149" t="str">
            <v>video games</v>
          </cell>
        </row>
        <row r="2150">
          <cell r="D2150">
            <v>100</v>
          </cell>
          <cell r="F2150" t="str">
            <v>failed</v>
          </cell>
          <cell r="R2150" t="str">
            <v>video games</v>
          </cell>
        </row>
        <row r="2151">
          <cell r="D2151">
            <v>2000</v>
          </cell>
          <cell r="F2151" t="str">
            <v>failed</v>
          </cell>
          <cell r="R2151" t="str">
            <v>video games</v>
          </cell>
        </row>
        <row r="2152">
          <cell r="D2152">
            <v>50000</v>
          </cell>
          <cell r="F2152" t="str">
            <v>failed</v>
          </cell>
          <cell r="R2152" t="str">
            <v>video games</v>
          </cell>
        </row>
        <row r="2153">
          <cell r="D2153">
            <v>45000</v>
          </cell>
          <cell r="F2153" t="str">
            <v>failed</v>
          </cell>
          <cell r="R2153" t="str">
            <v>video games</v>
          </cell>
        </row>
        <row r="2154">
          <cell r="D2154">
            <v>30000</v>
          </cell>
          <cell r="F2154" t="str">
            <v>failed</v>
          </cell>
          <cell r="R2154" t="str">
            <v>video games</v>
          </cell>
        </row>
        <row r="2155">
          <cell r="D2155">
            <v>372625</v>
          </cell>
          <cell r="F2155" t="str">
            <v>failed</v>
          </cell>
          <cell r="R2155" t="str">
            <v>video games</v>
          </cell>
        </row>
        <row r="2156">
          <cell r="D2156">
            <v>250</v>
          </cell>
          <cell r="F2156" t="str">
            <v>failed</v>
          </cell>
          <cell r="R2156" t="str">
            <v>video games</v>
          </cell>
        </row>
        <row r="2157">
          <cell r="D2157">
            <v>5000</v>
          </cell>
          <cell r="F2157" t="str">
            <v>failed</v>
          </cell>
          <cell r="R2157" t="str">
            <v>video games</v>
          </cell>
        </row>
        <row r="2158">
          <cell r="D2158">
            <v>56000</v>
          </cell>
          <cell r="F2158" t="str">
            <v>failed</v>
          </cell>
          <cell r="R2158" t="str">
            <v>video games</v>
          </cell>
        </row>
        <row r="2159">
          <cell r="D2159">
            <v>75000</v>
          </cell>
          <cell r="F2159" t="str">
            <v>failed</v>
          </cell>
          <cell r="R2159" t="str">
            <v>video games</v>
          </cell>
        </row>
        <row r="2160">
          <cell r="D2160">
            <v>300000</v>
          </cell>
          <cell r="F2160" t="str">
            <v>failed</v>
          </cell>
          <cell r="R2160" t="str">
            <v>video games</v>
          </cell>
        </row>
        <row r="2161">
          <cell r="D2161">
            <v>3600</v>
          </cell>
          <cell r="F2161" t="str">
            <v>failed</v>
          </cell>
          <cell r="R2161" t="str">
            <v>video games</v>
          </cell>
        </row>
        <row r="2162">
          <cell r="D2162">
            <v>10000</v>
          </cell>
          <cell r="F2162" t="str">
            <v>failed</v>
          </cell>
          <cell r="R2162" t="str">
            <v>video games</v>
          </cell>
        </row>
        <row r="2163">
          <cell r="D2163">
            <v>400</v>
          </cell>
          <cell r="F2163" t="str">
            <v>successful</v>
          </cell>
          <cell r="R2163" t="str">
            <v>rock</v>
          </cell>
        </row>
        <row r="2164">
          <cell r="D2164">
            <v>4500</v>
          </cell>
          <cell r="F2164" t="str">
            <v>successful</v>
          </cell>
          <cell r="R2164" t="str">
            <v>rock</v>
          </cell>
        </row>
        <row r="2165">
          <cell r="D2165">
            <v>2500</v>
          </cell>
          <cell r="F2165" t="str">
            <v>successful</v>
          </cell>
          <cell r="R2165" t="str">
            <v>rock</v>
          </cell>
        </row>
        <row r="2166">
          <cell r="D2166">
            <v>5500</v>
          </cell>
          <cell r="F2166" t="str">
            <v>successful</v>
          </cell>
          <cell r="R2166" t="str">
            <v>rock</v>
          </cell>
        </row>
        <row r="2167">
          <cell r="D2167">
            <v>2500</v>
          </cell>
          <cell r="F2167" t="str">
            <v>successful</v>
          </cell>
          <cell r="R2167" t="str">
            <v>rock</v>
          </cell>
        </row>
        <row r="2168">
          <cell r="D2168">
            <v>2000</v>
          </cell>
          <cell r="F2168" t="str">
            <v>successful</v>
          </cell>
          <cell r="R2168" t="str">
            <v>rock</v>
          </cell>
        </row>
        <row r="2169">
          <cell r="D2169">
            <v>150</v>
          </cell>
          <cell r="F2169" t="str">
            <v>successful</v>
          </cell>
          <cell r="R2169" t="str">
            <v>rock</v>
          </cell>
        </row>
        <row r="2170">
          <cell r="D2170">
            <v>18000</v>
          </cell>
          <cell r="F2170" t="str">
            <v>successful</v>
          </cell>
          <cell r="R2170" t="str">
            <v>rock</v>
          </cell>
        </row>
        <row r="2171">
          <cell r="D2171">
            <v>153</v>
          </cell>
          <cell r="F2171" t="str">
            <v>successful</v>
          </cell>
          <cell r="R2171" t="str">
            <v>rock</v>
          </cell>
        </row>
        <row r="2172">
          <cell r="D2172">
            <v>350</v>
          </cell>
          <cell r="F2172" t="str">
            <v>successful</v>
          </cell>
          <cell r="R2172" t="str">
            <v>rock</v>
          </cell>
        </row>
        <row r="2173">
          <cell r="D2173">
            <v>4000</v>
          </cell>
          <cell r="F2173" t="str">
            <v>successful</v>
          </cell>
          <cell r="R2173" t="str">
            <v>rock</v>
          </cell>
        </row>
        <row r="2174">
          <cell r="D2174">
            <v>1000</v>
          </cell>
          <cell r="F2174" t="str">
            <v>successful</v>
          </cell>
          <cell r="R2174" t="str">
            <v>rock</v>
          </cell>
        </row>
        <row r="2175">
          <cell r="D2175">
            <v>4200</v>
          </cell>
          <cell r="F2175" t="str">
            <v>successful</v>
          </cell>
          <cell r="R2175" t="str">
            <v>rock</v>
          </cell>
        </row>
        <row r="2176">
          <cell r="D2176">
            <v>4000</v>
          </cell>
          <cell r="F2176" t="str">
            <v>successful</v>
          </cell>
          <cell r="R2176" t="str">
            <v>rock</v>
          </cell>
        </row>
        <row r="2177">
          <cell r="D2177">
            <v>700</v>
          </cell>
          <cell r="F2177" t="str">
            <v>successful</v>
          </cell>
          <cell r="R2177" t="str">
            <v>rock</v>
          </cell>
        </row>
        <row r="2178">
          <cell r="D2178">
            <v>5000</v>
          </cell>
          <cell r="F2178" t="str">
            <v>successful</v>
          </cell>
          <cell r="R2178" t="str">
            <v>rock</v>
          </cell>
        </row>
        <row r="2179">
          <cell r="D2179">
            <v>2500</v>
          </cell>
          <cell r="F2179" t="str">
            <v>successful</v>
          </cell>
          <cell r="R2179" t="str">
            <v>rock</v>
          </cell>
        </row>
        <row r="2180">
          <cell r="D2180">
            <v>25000</v>
          </cell>
          <cell r="F2180" t="str">
            <v>successful</v>
          </cell>
          <cell r="R2180" t="str">
            <v>rock</v>
          </cell>
        </row>
        <row r="2181">
          <cell r="D2181">
            <v>1000</v>
          </cell>
          <cell r="F2181" t="str">
            <v>successful</v>
          </cell>
          <cell r="R2181" t="str">
            <v>rock</v>
          </cell>
        </row>
        <row r="2182">
          <cell r="D2182">
            <v>5000</v>
          </cell>
          <cell r="F2182" t="str">
            <v>successful</v>
          </cell>
          <cell r="R2182" t="str">
            <v>rock</v>
          </cell>
        </row>
        <row r="2183">
          <cell r="D2183">
            <v>2000</v>
          </cell>
          <cell r="F2183" t="str">
            <v>successful</v>
          </cell>
          <cell r="R2183" t="str">
            <v>tabletop games</v>
          </cell>
        </row>
        <row r="2184">
          <cell r="D2184">
            <v>3000</v>
          </cell>
          <cell r="F2184" t="str">
            <v>successful</v>
          </cell>
          <cell r="R2184" t="str">
            <v>tabletop games</v>
          </cell>
        </row>
        <row r="2185">
          <cell r="D2185">
            <v>1800</v>
          </cell>
          <cell r="F2185" t="str">
            <v>successful</v>
          </cell>
          <cell r="R2185" t="str">
            <v>tabletop games</v>
          </cell>
        </row>
        <row r="2186">
          <cell r="D2186">
            <v>10000</v>
          </cell>
          <cell r="F2186" t="str">
            <v>successful</v>
          </cell>
          <cell r="R2186" t="str">
            <v>tabletop games</v>
          </cell>
        </row>
        <row r="2187">
          <cell r="D2187">
            <v>5000</v>
          </cell>
          <cell r="F2187" t="str">
            <v>successful</v>
          </cell>
          <cell r="R2187" t="str">
            <v>tabletop games</v>
          </cell>
        </row>
        <row r="2188">
          <cell r="D2188">
            <v>20000</v>
          </cell>
          <cell r="F2188" t="str">
            <v>successful</v>
          </cell>
          <cell r="R2188" t="str">
            <v>tabletop games</v>
          </cell>
        </row>
        <row r="2189">
          <cell r="D2189">
            <v>20000</v>
          </cell>
          <cell r="F2189" t="str">
            <v>successful</v>
          </cell>
          <cell r="R2189" t="str">
            <v>tabletop games</v>
          </cell>
        </row>
        <row r="2190">
          <cell r="D2190">
            <v>5494</v>
          </cell>
          <cell r="F2190" t="str">
            <v>successful</v>
          </cell>
          <cell r="R2190" t="str">
            <v>tabletop games</v>
          </cell>
        </row>
        <row r="2191">
          <cell r="D2191">
            <v>1200</v>
          </cell>
          <cell r="F2191" t="str">
            <v>successful</v>
          </cell>
          <cell r="R2191" t="str">
            <v>tabletop games</v>
          </cell>
        </row>
        <row r="2192">
          <cell r="D2192">
            <v>19000</v>
          </cell>
          <cell r="F2192" t="str">
            <v>successful</v>
          </cell>
          <cell r="R2192" t="str">
            <v>tabletop games</v>
          </cell>
        </row>
        <row r="2193">
          <cell r="D2193">
            <v>750</v>
          </cell>
          <cell r="F2193" t="str">
            <v>successful</v>
          </cell>
          <cell r="R2193" t="str">
            <v>tabletop games</v>
          </cell>
        </row>
        <row r="2194">
          <cell r="D2194">
            <v>12000</v>
          </cell>
          <cell r="F2194" t="str">
            <v>successful</v>
          </cell>
          <cell r="R2194" t="str">
            <v>tabletop games</v>
          </cell>
        </row>
        <row r="2195">
          <cell r="D2195">
            <v>15000</v>
          </cell>
          <cell r="F2195" t="str">
            <v>successful</v>
          </cell>
          <cell r="R2195" t="str">
            <v>tabletop games</v>
          </cell>
        </row>
        <row r="2196">
          <cell r="D2196">
            <v>10000</v>
          </cell>
          <cell r="F2196" t="str">
            <v>successful</v>
          </cell>
          <cell r="R2196" t="str">
            <v>tabletop games</v>
          </cell>
        </row>
        <row r="2197">
          <cell r="D2197">
            <v>4600</v>
          </cell>
          <cell r="F2197" t="str">
            <v>successful</v>
          </cell>
          <cell r="R2197" t="str">
            <v>tabletop games</v>
          </cell>
        </row>
        <row r="2198">
          <cell r="D2198">
            <v>14000</v>
          </cell>
          <cell r="F2198" t="str">
            <v>successful</v>
          </cell>
          <cell r="R2198" t="str">
            <v>tabletop games</v>
          </cell>
        </row>
        <row r="2199">
          <cell r="D2199">
            <v>30000</v>
          </cell>
          <cell r="F2199" t="str">
            <v>successful</v>
          </cell>
          <cell r="R2199" t="str">
            <v>tabletop games</v>
          </cell>
        </row>
        <row r="2200">
          <cell r="D2200">
            <v>40000</v>
          </cell>
          <cell r="F2200" t="str">
            <v>successful</v>
          </cell>
          <cell r="R2200" t="str">
            <v>tabletop games</v>
          </cell>
        </row>
        <row r="2201">
          <cell r="D2201">
            <v>9000</v>
          </cell>
          <cell r="F2201" t="str">
            <v>successful</v>
          </cell>
          <cell r="R2201" t="str">
            <v>tabletop games</v>
          </cell>
        </row>
        <row r="2202">
          <cell r="D2202">
            <v>2000</v>
          </cell>
          <cell r="F2202" t="str">
            <v>successful</v>
          </cell>
          <cell r="R2202" t="str">
            <v>tabletop games</v>
          </cell>
        </row>
        <row r="2203">
          <cell r="D2203">
            <v>110</v>
          </cell>
          <cell r="F2203" t="str">
            <v>successful</v>
          </cell>
          <cell r="R2203" t="str">
            <v>electronic music</v>
          </cell>
        </row>
        <row r="2204">
          <cell r="D2204">
            <v>4000</v>
          </cell>
          <cell r="F2204" t="str">
            <v>successful</v>
          </cell>
          <cell r="R2204" t="str">
            <v>electronic music</v>
          </cell>
        </row>
        <row r="2205">
          <cell r="D2205">
            <v>2000</v>
          </cell>
          <cell r="F2205" t="str">
            <v>successful</v>
          </cell>
          <cell r="R2205" t="str">
            <v>electronic music</v>
          </cell>
        </row>
        <row r="2206">
          <cell r="D2206">
            <v>1500</v>
          </cell>
          <cell r="F2206" t="str">
            <v>successful</v>
          </cell>
          <cell r="R2206" t="str">
            <v>electronic music</v>
          </cell>
        </row>
        <row r="2207">
          <cell r="D2207">
            <v>750</v>
          </cell>
          <cell r="F2207" t="str">
            <v>successful</v>
          </cell>
          <cell r="R2207" t="str">
            <v>electronic music</v>
          </cell>
        </row>
        <row r="2208">
          <cell r="D2208">
            <v>1100</v>
          </cell>
          <cell r="F2208" t="str">
            <v>successful</v>
          </cell>
          <cell r="R2208" t="str">
            <v>electronic music</v>
          </cell>
        </row>
        <row r="2209">
          <cell r="D2209">
            <v>2000</v>
          </cell>
          <cell r="F2209" t="str">
            <v>successful</v>
          </cell>
          <cell r="R2209" t="str">
            <v>electronic music</v>
          </cell>
        </row>
        <row r="2210">
          <cell r="D2210">
            <v>1000</v>
          </cell>
          <cell r="F2210" t="str">
            <v>successful</v>
          </cell>
          <cell r="R2210" t="str">
            <v>electronic music</v>
          </cell>
        </row>
        <row r="2211">
          <cell r="D2211">
            <v>500</v>
          </cell>
          <cell r="F2211" t="str">
            <v>successful</v>
          </cell>
          <cell r="R2211" t="str">
            <v>electronic music</v>
          </cell>
        </row>
        <row r="2212">
          <cell r="D2212">
            <v>4000</v>
          </cell>
          <cell r="F2212" t="str">
            <v>successful</v>
          </cell>
          <cell r="R2212" t="str">
            <v>electronic music</v>
          </cell>
        </row>
        <row r="2213">
          <cell r="D2213">
            <v>2500</v>
          </cell>
          <cell r="F2213" t="str">
            <v>successful</v>
          </cell>
          <cell r="R2213" t="str">
            <v>electronic music</v>
          </cell>
        </row>
        <row r="2214">
          <cell r="D2214">
            <v>6000</v>
          </cell>
          <cell r="F2214" t="str">
            <v>successful</v>
          </cell>
          <cell r="R2214" t="str">
            <v>electronic music</v>
          </cell>
        </row>
        <row r="2215">
          <cell r="D2215">
            <v>5</v>
          </cell>
          <cell r="F2215" t="str">
            <v>successful</v>
          </cell>
          <cell r="R2215" t="str">
            <v>electronic music</v>
          </cell>
        </row>
        <row r="2216">
          <cell r="D2216">
            <v>600</v>
          </cell>
          <cell r="F2216" t="str">
            <v>successful</v>
          </cell>
          <cell r="R2216" t="str">
            <v>electronic music</v>
          </cell>
        </row>
        <row r="2217">
          <cell r="D2217">
            <v>550</v>
          </cell>
          <cell r="F2217" t="str">
            <v>successful</v>
          </cell>
          <cell r="R2217" t="str">
            <v>electronic music</v>
          </cell>
        </row>
        <row r="2218">
          <cell r="D2218">
            <v>300</v>
          </cell>
          <cell r="F2218" t="str">
            <v>successful</v>
          </cell>
          <cell r="R2218" t="str">
            <v>electronic music</v>
          </cell>
        </row>
        <row r="2219">
          <cell r="D2219">
            <v>420</v>
          </cell>
          <cell r="F2219" t="str">
            <v>successful</v>
          </cell>
          <cell r="R2219" t="str">
            <v>electronic music</v>
          </cell>
        </row>
        <row r="2220">
          <cell r="D2220">
            <v>2000</v>
          </cell>
          <cell r="F2220" t="str">
            <v>successful</v>
          </cell>
          <cell r="R2220" t="str">
            <v>electronic music</v>
          </cell>
        </row>
        <row r="2221">
          <cell r="D2221">
            <v>1000</v>
          </cell>
          <cell r="F2221" t="str">
            <v>successful</v>
          </cell>
          <cell r="R2221" t="str">
            <v>electronic music</v>
          </cell>
        </row>
        <row r="2222">
          <cell r="D2222">
            <v>3500</v>
          </cell>
          <cell r="F2222" t="str">
            <v>successful</v>
          </cell>
          <cell r="R2222" t="str">
            <v>electronic music</v>
          </cell>
        </row>
        <row r="2223">
          <cell r="D2223">
            <v>7500</v>
          </cell>
          <cell r="F2223" t="str">
            <v>successful</v>
          </cell>
          <cell r="R2223" t="str">
            <v>tabletop games</v>
          </cell>
        </row>
        <row r="2224">
          <cell r="D2224">
            <v>500</v>
          </cell>
          <cell r="F2224" t="str">
            <v>successful</v>
          </cell>
          <cell r="R2224" t="str">
            <v>tabletop games</v>
          </cell>
        </row>
        <row r="2225">
          <cell r="D2225">
            <v>19500</v>
          </cell>
          <cell r="F2225" t="str">
            <v>successful</v>
          </cell>
          <cell r="R2225" t="str">
            <v>tabletop games</v>
          </cell>
        </row>
        <row r="2226">
          <cell r="D2226">
            <v>10000</v>
          </cell>
          <cell r="F2226" t="str">
            <v>successful</v>
          </cell>
          <cell r="R2226" t="str">
            <v>tabletop games</v>
          </cell>
        </row>
        <row r="2227">
          <cell r="D2227">
            <v>21000</v>
          </cell>
          <cell r="F2227" t="str">
            <v>successful</v>
          </cell>
          <cell r="R2227" t="str">
            <v>tabletop games</v>
          </cell>
        </row>
        <row r="2228">
          <cell r="D2228">
            <v>18000</v>
          </cell>
          <cell r="F2228" t="str">
            <v>successful</v>
          </cell>
          <cell r="R2228" t="str">
            <v>tabletop games</v>
          </cell>
        </row>
        <row r="2229">
          <cell r="D2229">
            <v>13000</v>
          </cell>
          <cell r="F2229" t="str">
            <v>successful</v>
          </cell>
          <cell r="R2229" t="str">
            <v>tabletop games</v>
          </cell>
        </row>
        <row r="2230">
          <cell r="D2230">
            <v>1000</v>
          </cell>
          <cell r="F2230" t="str">
            <v>successful</v>
          </cell>
          <cell r="R2230" t="str">
            <v>tabletop games</v>
          </cell>
        </row>
        <row r="2231">
          <cell r="D2231">
            <v>8012</v>
          </cell>
          <cell r="F2231" t="str">
            <v>successful</v>
          </cell>
          <cell r="R2231" t="str">
            <v>tabletop games</v>
          </cell>
        </row>
        <row r="2232">
          <cell r="D2232">
            <v>8500</v>
          </cell>
          <cell r="F2232" t="str">
            <v>successful</v>
          </cell>
          <cell r="R2232" t="str">
            <v>tabletop games</v>
          </cell>
        </row>
        <row r="2233">
          <cell r="D2233">
            <v>2500</v>
          </cell>
          <cell r="F2233" t="str">
            <v>successful</v>
          </cell>
          <cell r="R2233" t="str">
            <v>tabletop games</v>
          </cell>
        </row>
        <row r="2234">
          <cell r="D2234">
            <v>5000</v>
          </cell>
          <cell r="F2234" t="str">
            <v>successful</v>
          </cell>
          <cell r="R2234" t="str">
            <v>tabletop games</v>
          </cell>
        </row>
        <row r="2235">
          <cell r="D2235">
            <v>2500</v>
          </cell>
          <cell r="F2235" t="str">
            <v>successful</v>
          </cell>
          <cell r="R2235" t="str">
            <v>tabletop games</v>
          </cell>
        </row>
        <row r="2236">
          <cell r="D2236">
            <v>100</v>
          </cell>
          <cell r="F2236" t="str">
            <v>successful</v>
          </cell>
          <cell r="R2236" t="str">
            <v>tabletop games</v>
          </cell>
        </row>
        <row r="2237">
          <cell r="D2237">
            <v>13000</v>
          </cell>
          <cell r="F2237" t="str">
            <v>successful</v>
          </cell>
          <cell r="R2237" t="str">
            <v>tabletop games</v>
          </cell>
        </row>
        <row r="2238">
          <cell r="D2238">
            <v>2800</v>
          </cell>
          <cell r="F2238" t="str">
            <v>successful</v>
          </cell>
          <cell r="R2238" t="str">
            <v>tabletop games</v>
          </cell>
        </row>
        <row r="2239">
          <cell r="D2239">
            <v>18000</v>
          </cell>
          <cell r="F2239" t="str">
            <v>successful</v>
          </cell>
          <cell r="R2239" t="str">
            <v>tabletop games</v>
          </cell>
        </row>
        <row r="2240">
          <cell r="D2240">
            <v>4000</v>
          </cell>
          <cell r="F2240" t="str">
            <v>successful</v>
          </cell>
          <cell r="R2240" t="str">
            <v>tabletop games</v>
          </cell>
        </row>
        <row r="2241">
          <cell r="D2241">
            <v>25000</v>
          </cell>
          <cell r="F2241" t="str">
            <v>successful</v>
          </cell>
          <cell r="R2241" t="str">
            <v>tabletop games</v>
          </cell>
        </row>
        <row r="2242">
          <cell r="D2242">
            <v>5000</v>
          </cell>
          <cell r="F2242" t="str">
            <v>successful</v>
          </cell>
          <cell r="R2242" t="str">
            <v>tabletop games</v>
          </cell>
        </row>
        <row r="2243">
          <cell r="D2243">
            <v>1000</v>
          </cell>
          <cell r="F2243" t="str">
            <v>successful</v>
          </cell>
          <cell r="R2243" t="str">
            <v>tabletop games</v>
          </cell>
        </row>
        <row r="2244">
          <cell r="D2244">
            <v>10000</v>
          </cell>
          <cell r="F2244" t="str">
            <v>successful</v>
          </cell>
          <cell r="R2244" t="str">
            <v>tabletop games</v>
          </cell>
        </row>
        <row r="2245">
          <cell r="D2245">
            <v>1</v>
          </cell>
          <cell r="F2245" t="str">
            <v>successful</v>
          </cell>
          <cell r="R2245" t="str">
            <v>tabletop games</v>
          </cell>
        </row>
        <row r="2246">
          <cell r="D2246">
            <v>5000</v>
          </cell>
          <cell r="F2246" t="str">
            <v>successful</v>
          </cell>
          <cell r="R2246" t="str">
            <v>tabletop games</v>
          </cell>
        </row>
        <row r="2247">
          <cell r="D2247">
            <v>4000</v>
          </cell>
          <cell r="F2247" t="str">
            <v>successful</v>
          </cell>
          <cell r="R2247" t="str">
            <v>tabletop games</v>
          </cell>
        </row>
        <row r="2248">
          <cell r="D2248">
            <v>2500</v>
          </cell>
          <cell r="F2248" t="str">
            <v>successful</v>
          </cell>
          <cell r="R2248" t="str">
            <v>tabletop games</v>
          </cell>
        </row>
        <row r="2249">
          <cell r="D2249">
            <v>18500</v>
          </cell>
          <cell r="F2249" t="str">
            <v>successful</v>
          </cell>
          <cell r="R2249" t="str">
            <v>tabletop games</v>
          </cell>
        </row>
        <row r="2250">
          <cell r="D2250">
            <v>7000</v>
          </cell>
          <cell r="F2250" t="str">
            <v>successful</v>
          </cell>
          <cell r="R2250" t="str">
            <v>tabletop games</v>
          </cell>
        </row>
        <row r="2251">
          <cell r="D2251">
            <v>3500</v>
          </cell>
          <cell r="F2251" t="str">
            <v>successful</v>
          </cell>
          <cell r="R2251" t="str">
            <v>tabletop games</v>
          </cell>
        </row>
        <row r="2252">
          <cell r="D2252">
            <v>25000</v>
          </cell>
          <cell r="F2252" t="str">
            <v>successful</v>
          </cell>
          <cell r="R2252" t="str">
            <v>tabletop games</v>
          </cell>
        </row>
        <row r="2253">
          <cell r="D2253">
            <v>8500</v>
          </cell>
          <cell r="F2253" t="str">
            <v>successful</v>
          </cell>
          <cell r="R2253" t="str">
            <v>tabletop games</v>
          </cell>
        </row>
        <row r="2254">
          <cell r="D2254">
            <v>9000</v>
          </cell>
          <cell r="F2254" t="str">
            <v>successful</v>
          </cell>
          <cell r="R2254" t="str">
            <v>tabletop games</v>
          </cell>
        </row>
        <row r="2255">
          <cell r="D2255">
            <v>8000</v>
          </cell>
          <cell r="F2255" t="str">
            <v>successful</v>
          </cell>
          <cell r="R2255" t="str">
            <v>tabletop games</v>
          </cell>
        </row>
        <row r="2256">
          <cell r="D2256">
            <v>500</v>
          </cell>
          <cell r="F2256" t="str">
            <v>successful</v>
          </cell>
          <cell r="R2256" t="str">
            <v>tabletop games</v>
          </cell>
        </row>
        <row r="2257">
          <cell r="D2257">
            <v>3950</v>
          </cell>
          <cell r="F2257" t="str">
            <v>successful</v>
          </cell>
          <cell r="R2257" t="str">
            <v>tabletop games</v>
          </cell>
        </row>
        <row r="2258">
          <cell r="D2258">
            <v>480</v>
          </cell>
          <cell r="F2258" t="str">
            <v>successful</v>
          </cell>
          <cell r="R2258" t="str">
            <v>tabletop games</v>
          </cell>
        </row>
        <row r="2259">
          <cell r="D2259">
            <v>2500</v>
          </cell>
          <cell r="F2259" t="str">
            <v>successful</v>
          </cell>
          <cell r="R2259" t="str">
            <v>tabletop games</v>
          </cell>
        </row>
        <row r="2260">
          <cell r="D2260">
            <v>2200</v>
          </cell>
          <cell r="F2260" t="str">
            <v>successful</v>
          </cell>
          <cell r="R2260" t="str">
            <v>tabletop games</v>
          </cell>
        </row>
        <row r="2261">
          <cell r="D2261">
            <v>1000</v>
          </cell>
          <cell r="F2261" t="str">
            <v>successful</v>
          </cell>
          <cell r="R2261" t="str">
            <v>tabletop games</v>
          </cell>
        </row>
        <row r="2262">
          <cell r="D2262">
            <v>2500</v>
          </cell>
          <cell r="F2262" t="str">
            <v>successful</v>
          </cell>
          <cell r="R2262" t="str">
            <v>tabletop games</v>
          </cell>
        </row>
        <row r="2263">
          <cell r="D2263">
            <v>1000</v>
          </cell>
          <cell r="F2263" t="str">
            <v>successful</v>
          </cell>
          <cell r="R2263" t="str">
            <v>tabletop games</v>
          </cell>
        </row>
        <row r="2264">
          <cell r="D2264">
            <v>3300</v>
          </cell>
          <cell r="F2264" t="str">
            <v>successful</v>
          </cell>
          <cell r="R2264" t="str">
            <v>tabletop games</v>
          </cell>
        </row>
        <row r="2265">
          <cell r="D2265">
            <v>7500</v>
          </cell>
          <cell r="F2265" t="str">
            <v>successful</v>
          </cell>
          <cell r="R2265" t="str">
            <v>tabletop games</v>
          </cell>
        </row>
        <row r="2266">
          <cell r="D2266">
            <v>6000</v>
          </cell>
          <cell r="F2266" t="str">
            <v>successful</v>
          </cell>
          <cell r="R2266" t="str">
            <v>tabletop games</v>
          </cell>
        </row>
        <row r="2267">
          <cell r="D2267">
            <v>200</v>
          </cell>
          <cell r="F2267" t="str">
            <v>successful</v>
          </cell>
          <cell r="R2267" t="str">
            <v>tabletop games</v>
          </cell>
        </row>
        <row r="2268">
          <cell r="D2268">
            <v>1500</v>
          </cell>
          <cell r="F2268" t="str">
            <v>successful</v>
          </cell>
          <cell r="R2268" t="str">
            <v>tabletop games</v>
          </cell>
        </row>
        <row r="2269">
          <cell r="D2269">
            <v>20000</v>
          </cell>
          <cell r="F2269" t="str">
            <v>successful</v>
          </cell>
          <cell r="R2269" t="str">
            <v>tabletop games</v>
          </cell>
        </row>
        <row r="2270">
          <cell r="D2270">
            <v>28000</v>
          </cell>
          <cell r="F2270" t="str">
            <v>successful</v>
          </cell>
          <cell r="R2270" t="str">
            <v>tabletop games</v>
          </cell>
        </row>
        <row r="2271">
          <cell r="D2271">
            <v>2500</v>
          </cell>
          <cell r="F2271" t="str">
            <v>successful</v>
          </cell>
          <cell r="R2271" t="str">
            <v>tabletop games</v>
          </cell>
        </row>
        <row r="2272">
          <cell r="D2272">
            <v>25000</v>
          </cell>
          <cell r="F2272" t="str">
            <v>successful</v>
          </cell>
          <cell r="R2272" t="str">
            <v>tabletop games</v>
          </cell>
        </row>
        <row r="2273">
          <cell r="D2273">
            <v>20000</v>
          </cell>
          <cell r="F2273" t="str">
            <v>successful</v>
          </cell>
          <cell r="R2273" t="str">
            <v>tabletop games</v>
          </cell>
        </row>
        <row r="2274">
          <cell r="D2274">
            <v>1000</v>
          </cell>
          <cell r="F2274" t="str">
            <v>successful</v>
          </cell>
          <cell r="R2274" t="str">
            <v>tabletop games</v>
          </cell>
        </row>
        <row r="2275">
          <cell r="D2275">
            <v>2500</v>
          </cell>
          <cell r="F2275" t="str">
            <v>successful</v>
          </cell>
          <cell r="R2275" t="str">
            <v>tabletop games</v>
          </cell>
        </row>
        <row r="2276">
          <cell r="D2276">
            <v>2500</v>
          </cell>
          <cell r="F2276" t="str">
            <v>successful</v>
          </cell>
          <cell r="R2276" t="str">
            <v>tabletop games</v>
          </cell>
        </row>
        <row r="2277">
          <cell r="D2277">
            <v>650</v>
          </cell>
          <cell r="F2277" t="str">
            <v>successful</v>
          </cell>
          <cell r="R2277" t="str">
            <v>tabletop games</v>
          </cell>
        </row>
        <row r="2278">
          <cell r="D2278">
            <v>4589</v>
          </cell>
          <cell r="F2278" t="str">
            <v>successful</v>
          </cell>
          <cell r="R2278" t="str">
            <v>tabletop games</v>
          </cell>
        </row>
        <row r="2279">
          <cell r="D2279">
            <v>8500</v>
          </cell>
          <cell r="F2279" t="str">
            <v>successful</v>
          </cell>
          <cell r="R2279" t="str">
            <v>tabletop games</v>
          </cell>
        </row>
        <row r="2280">
          <cell r="D2280">
            <v>2000</v>
          </cell>
          <cell r="F2280" t="str">
            <v>successful</v>
          </cell>
          <cell r="R2280" t="str">
            <v>tabletop games</v>
          </cell>
        </row>
        <row r="2281">
          <cell r="D2281">
            <v>1000</v>
          </cell>
          <cell r="F2281" t="str">
            <v>successful</v>
          </cell>
          <cell r="R2281" t="str">
            <v>tabletop games</v>
          </cell>
        </row>
        <row r="2282">
          <cell r="D2282">
            <v>9800</v>
          </cell>
          <cell r="F2282" t="str">
            <v>successful</v>
          </cell>
          <cell r="R2282" t="str">
            <v>tabletop games</v>
          </cell>
        </row>
        <row r="2283">
          <cell r="D2283">
            <v>300</v>
          </cell>
          <cell r="F2283" t="str">
            <v>successful</v>
          </cell>
          <cell r="R2283" t="str">
            <v>rock</v>
          </cell>
        </row>
        <row r="2284">
          <cell r="D2284">
            <v>750</v>
          </cell>
          <cell r="F2284" t="str">
            <v>successful</v>
          </cell>
          <cell r="R2284" t="str">
            <v>rock</v>
          </cell>
        </row>
        <row r="2285">
          <cell r="D2285">
            <v>3000</v>
          </cell>
          <cell r="F2285" t="str">
            <v>successful</v>
          </cell>
          <cell r="R2285" t="str">
            <v>rock</v>
          </cell>
        </row>
        <row r="2286">
          <cell r="D2286">
            <v>6000</v>
          </cell>
          <cell r="F2286" t="str">
            <v>successful</v>
          </cell>
          <cell r="R2286" t="str">
            <v>rock</v>
          </cell>
        </row>
        <row r="2287">
          <cell r="D2287">
            <v>3000</v>
          </cell>
          <cell r="F2287" t="str">
            <v>successful</v>
          </cell>
          <cell r="R2287" t="str">
            <v>rock</v>
          </cell>
        </row>
        <row r="2288">
          <cell r="D2288">
            <v>1500</v>
          </cell>
          <cell r="F2288" t="str">
            <v>successful</v>
          </cell>
          <cell r="R2288" t="str">
            <v>rock</v>
          </cell>
        </row>
        <row r="2289">
          <cell r="D2289">
            <v>4500</v>
          </cell>
          <cell r="F2289" t="str">
            <v>successful</v>
          </cell>
          <cell r="R2289" t="str">
            <v>rock</v>
          </cell>
        </row>
        <row r="2290">
          <cell r="D2290">
            <v>1000</v>
          </cell>
          <cell r="F2290" t="str">
            <v>successful</v>
          </cell>
          <cell r="R2290" t="str">
            <v>rock</v>
          </cell>
        </row>
        <row r="2291">
          <cell r="D2291">
            <v>1500</v>
          </cell>
          <cell r="F2291" t="str">
            <v>successful</v>
          </cell>
          <cell r="R2291" t="str">
            <v>rock</v>
          </cell>
        </row>
        <row r="2292">
          <cell r="D2292">
            <v>1500</v>
          </cell>
          <cell r="F2292" t="str">
            <v>successful</v>
          </cell>
          <cell r="R2292" t="str">
            <v>rock</v>
          </cell>
        </row>
        <row r="2293">
          <cell r="D2293">
            <v>2500</v>
          </cell>
          <cell r="F2293" t="str">
            <v>successful</v>
          </cell>
          <cell r="R2293" t="str">
            <v>rock</v>
          </cell>
        </row>
        <row r="2294">
          <cell r="D2294">
            <v>2000</v>
          </cell>
          <cell r="F2294" t="str">
            <v>successful</v>
          </cell>
          <cell r="R2294" t="str">
            <v>rock</v>
          </cell>
        </row>
        <row r="2295">
          <cell r="D2295">
            <v>850</v>
          </cell>
          <cell r="F2295" t="str">
            <v>successful</v>
          </cell>
          <cell r="R2295" t="str">
            <v>rock</v>
          </cell>
        </row>
        <row r="2296">
          <cell r="D2296">
            <v>5000</v>
          </cell>
          <cell r="F2296" t="str">
            <v>successful</v>
          </cell>
          <cell r="R2296" t="str">
            <v>rock</v>
          </cell>
        </row>
        <row r="2297">
          <cell r="D2297">
            <v>1200</v>
          </cell>
          <cell r="F2297" t="str">
            <v>successful</v>
          </cell>
          <cell r="R2297" t="str">
            <v>rock</v>
          </cell>
        </row>
        <row r="2298">
          <cell r="D2298">
            <v>7000</v>
          </cell>
          <cell r="F2298" t="str">
            <v>successful</v>
          </cell>
          <cell r="R2298" t="str">
            <v>rock</v>
          </cell>
        </row>
        <row r="2299">
          <cell r="D2299">
            <v>1000</v>
          </cell>
          <cell r="F2299" t="str">
            <v>successful</v>
          </cell>
          <cell r="R2299" t="str">
            <v>rock</v>
          </cell>
        </row>
        <row r="2300">
          <cell r="D2300">
            <v>30000</v>
          </cell>
          <cell r="F2300" t="str">
            <v>successful</v>
          </cell>
          <cell r="R2300" t="str">
            <v>rock</v>
          </cell>
        </row>
        <row r="2301">
          <cell r="D2301">
            <v>300</v>
          </cell>
          <cell r="F2301" t="str">
            <v>successful</v>
          </cell>
          <cell r="R2301" t="str">
            <v>rock</v>
          </cell>
        </row>
        <row r="2302">
          <cell r="D2302">
            <v>800</v>
          </cell>
          <cell r="F2302" t="str">
            <v>successful</v>
          </cell>
          <cell r="R2302" t="str">
            <v>rock</v>
          </cell>
        </row>
        <row r="2303">
          <cell r="D2303">
            <v>5000</v>
          </cell>
          <cell r="F2303" t="str">
            <v>successful</v>
          </cell>
          <cell r="R2303" t="str">
            <v>indie rock</v>
          </cell>
        </row>
        <row r="2304">
          <cell r="D2304">
            <v>2300</v>
          </cell>
          <cell r="F2304" t="str">
            <v>successful</v>
          </cell>
          <cell r="R2304" t="str">
            <v>indie rock</v>
          </cell>
        </row>
        <row r="2305">
          <cell r="D2305">
            <v>6450</v>
          </cell>
          <cell r="F2305" t="str">
            <v>successful</v>
          </cell>
          <cell r="R2305" t="str">
            <v>indie rock</v>
          </cell>
        </row>
        <row r="2306">
          <cell r="D2306">
            <v>6000</v>
          </cell>
          <cell r="F2306" t="str">
            <v>successful</v>
          </cell>
          <cell r="R2306" t="str">
            <v>indie rock</v>
          </cell>
        </row>
        <row r="2307">
          <cell r="D2307">
            <v>18000</v>
          </cell>
          <cell r="F2307" t="str">
            <v>successful</v>
          </cell>
          <cell r="R2307" t="str">
            <v>indie rock</v>
          </cell>
        </row>
        <row r="2308">
          <cell r="D2308">
            <v>3500</v>
          </cell>
          <cell r="F2308" t="str">
            <v>successful</v>
          </cell>
          <cell r="R2308" t="str">
            <v>indie rock</v>
          </cell>
        </row>
        <row r="2309">
          <cell r="D2309">
            <v>1964.47</v>
          </cell>
          <cell r="F2309" t="str">
            <v>successful</v>
          </cell>
          <cell r="R2309" t="str">
            <v>indie rock</v>
          </cell>
        </row>
        <row r="2310">
          <cell r="D2310">
            <v>50000</v>
          </cell>
          <cell r="F2310" t="str">
            <v>successful</v>
          </cell>
          <cell r="R2310" t="str">
            <v>indie rock</v>
          </cell>
        </row>
        <row r="2311">
          <cell r="D2311">
            <v>6000</v>
          </cell>
          <cell r="F2311" t="str">
            <v>successful</v>
          </cell>
          <cell r="R2311" t="str">
            <v>indie rock</v>
          </cell>
        </row>
        <row r="2312">
          <cell r="D2312">
            <v>18500</v>
          </cell>
          <cell r="F2312" t="str">
            <v>successful</v>
          </cell>
          <cell r="R2312" t="str">
            <v>indie rock</v>
          </cell>
        </row>
        <row r="2313">
          <cell r="D2313">
            <v>9000</v>
          </cell>
          <cell r="F2313" t="str">
            <v>successful</v>
          </cell>
          <cell r="R2313" t="str">
            <v>indie rock</v>
          </cell>
        </row>
        <row r="2314">
          <cell r="D2314">
            <v>3000</v>
          </cell>
          <cell r="F2314" t="str">
            <v>successful</v>
          </cell>
          <cell r="R2314" t="str">
            <v>indie rock</v>
          </cell>
        </row>
        <row r="2315">
          <cell r="D2315">
            <v>5000</v>
          </cell>
          <cell r="F2315" t="str">
            <v>successful</v>
          </cell>
          <cell r="R2315" t="str">
            <v>indie rock</v>
          </cell>
        </row>
        <row r="2316">
          <cell r="D2316">
            <v>1200</v>
          </cell>
          <cell r="F2316" t="str">
            <v>successful</v>
          </cell>
          <cell r="R2316" t="str">
            <v>indie rock</v>
          </cell>
        </row>
        <row r="2317">
          <cell r="D2317">
            <v>2500</v>
          </cell>
          <cell r="F2317" t="str">
            <v>successful</v>
          </cell>
          <cell r="R2317" t="str">
            <v>indie rock</v>
          </cell>
        </row>
        <row r="2318">
          <cell r="D2318">
            <v>15000</v>
          </cell>
          <cell r="F2318" t="str">
            <v>successful</v>
          </cell>
          <cell r="R2318" t="str">
            <v>indie rock</v>
          </cell>
        </row>
        <row r="2319">
          <cell r="D2319">
            <v>400</v>
          </cell>
          <cell r="F2319" t="str">
            <v>successful</v>
          </cell>
          <cell r="R2319" t="str">
            <v>indie rock</v>
          </cell>
        </row>
        <row r="2320">
          <cell r="D2320">
            <v>5000</v>
          </cell>
          <cell r="F2320" t="str">
            <v>successful</v>
          </cell>
          <cell r="R2320" t="str">
            <v>indie rock</v>
          </cell>
        </row>
        <row r="2321">
          <cell r="D2321">
            <v>3000</v>
          </cell>
          <cell r="F2321" t="str">
            <v>successful</v>
          </cell>
          <cell r="R2321" t="str">
            <v>indie rock</v>
          </cell>
        </row>
        <row r="2322">
          <cell r="D2322">
            <v>5000</v>
          </cell>
          <cell r="F2322" t="str">
            <v>successful</v>
          </cell>
          <cell r="R2322" t="str">
            <v>indie rock</v>
          </cell>
        </row>
        <row r="2323">
          <cell r="D2323">
            <v>10557</v>
          </cell>
          <cell r="F2323" t="str">
            <v>live</v>
          </cell>
          <cell r="R2323" t="str">
            <v>small batch</v>
          </cell>
        </row>
        <row r="2324">
          <cell r="D2324">
            <v>2700</v>
          </cell>
          <cell r="F2324" t="str">
            <v>live</v>
          </cell>
          <cell r="R2324" t="str">
            <v>small batch</v>
          </cell>
        </row>
        <row r="2325">
          <cell r="D2325">
            <v>250</v>
          </cell>
          <cell r="F2325" t="str">
            <v>live</v>
          </cell>
          <cell r="R2325" t="str">
            <v>small batch</v>
          </cell>
        </row>
        <row r="2326">
          <cell r="D2326">
            <v>7500</v>
          </cell>
          <cell r="F2326" t="str">
            <v>live</v>
          </cell>
          <cell r="R2326" t="str">
            <v>small batch</v>
          </cell>
        </row>
        <row r="2327">
          <cell r="D2327">
            <v>1000</v>
          </cell>
          <cell r="F2327" t="str">
            <v>live</v>
          </cell>
          <cell r="R2327" t="str">
            <v>small batch</v>
          </cell>
        </row>
        <row r="2328">
          <cell r="D2328">
            <v>15000</v>
          </cell>
          <cell r="F2328" t="str">
            <v>live</v>
          </cell>
          <cell r="R2328" t="str">
            <v>small batch</v>
          </cell>
        </row>
        <row r="2329">
          <cell r="D2329">
            <v>35000</v>
          </cell>
          <cell r="F2329" t="str">
            <v>successful</v>
          </cell>
          <cell r="R2329" t="str">
            <v>small batch</v>
          </cell>
        </row>
        <row r="2330">
          <cell r="D2330">
            <v>10000</v>
          </cell>
          <cell r="F2330" t="str">
            <v>successful</v>
          </cell>
          <cell r="R2330" t="str">
            <v>small batch</v>
          </cell>
        </row>
        <row r="2331">
          <cell r="D2331">
            <v>25000</v>
          </cell>
          <cell r="F2331" t="str">
            <v>successful</v>
          </cell>
          <cell r="R2331" t="str">
            <v>small batch</v>
          </cell>
        </row>
        <row r="2332">
          <cell r="D2332">
            <v>35000</v>
          </cell>
          <cell r="F2332" t="str">
            <v>successful</v>
          </cell>
          <cell r="R2332" t="str">
            <v>small batch</v>
          </cell>
        </row>
        <row r="2333">
          <cell r="D2333">
            <v>8000</v>
          </cell>
          <cell r="F2333" t="str">
            <v>successful</v>
          </cell>
          <cell r="R2333" t="str">
            <v>small batch</v>
          </cell>
        </row>
        <row r="2334">
          <cell r="D2334">
            <v>25000</v>
          </cell>
          <cell r="F2334" t="str">
            <v>successful</v>
          </cell>
          <cell r="R2334" t="str">
            <v>small batch</v>
          </cell>
        </row>
        <row r="2335">
          <cell r="D2335">
            <v>600</v>
          </cell>
          <cell r="F2335" t="str">
            <v>successful</v>
          </cell>
          <cell r="R2335" t="str">
            <v>small batch</v>
          </cell>
        </row>
        <row r="2336">
          <cell r="D2336">
            <v>4000</v>
          </cell>
          <cell r="F2336" t="str">
            <v>successful</v>
          </cell>
          <cell r="R2336" t="str">
            <v>small batch</v>
          </cell>
        </row>
        <row r="2337">
          <cell r="D2337">
            <v>25000</v>
          </cell>
          <cell r="F2337" t="str">
            <v>successful</v>
          </cell>
          <cell r="R2337" t="str">
            <v>small batch</v>
          </cell>
        </row>
        <row r="2338">
          <cell r="D2338">
            <v>20000</v>
          </cell>
          <cell r="F2338" t="str">
            <v>successful</v>
          </cell>
          <cell r="R2338" t="str">
            <v>small batch</v>
          </cell>
        </row>
        <row r="2339">
          <cell r="D2339">
            <v>12000</v>
          </cell>
          <cell r="F2339" t="str">
            <v>successful</v>
          </cell>
          <cell r="R2339" t="str">
            <v>small batch</v>
          </cell>
        </row>
        <row r="2340">
          <cell r="D2340">
            <v>15000</v>
          </cell>
          <cell r="F2340" t="str">
            <v>successful</v>
          </cell>
          <cell r="R2340" t="str">
            <v>small batch</v>
          </cell>
        </row>
        <row r="2341">
          <cell r="D2341">
            <v>25000</v>
          </cell>
          <cell r="F2341" t="str">
            <v>successful</v>
          </cell>
          <cell r="R2341" t="str">
            <v>small batch</v>
          </cell>
        </row>
        <row r="2342">
          <cell r="D2342">
            <v>40000</v>
          </cell>
          <cell r="F2342" t="str">
            <v>successful</v>
          </cell>
          <cell r="R2342" t="str">
            <v>small batch</v>
          </cell>
        </row>
        <row r="2343">
          <cell r="D2343">
            <v>5000</v>
          </cell>
          <cell r="F2343" t="str">
            <v>canceled</v>
          </cell>
          <cell r="R2343" t="str">
            <v>web</v>
          </cell>
        </row>
        <row r="2344">
          <cell r="D2344">
            <v>5500</v>
          </cell>
          <cell r="F2344" t="str">
            <v>canceled</v>
          </cell>
          <cell r="R2344" t="str">
            <v>web</v>
          </cell>
        </row>
        <row r="2345">
          <cell r="D2345">
            <v>10000</v>
          </cell>
          <cell r="F2345" t="str">
            <v>canceled</v>
          </cell>
          <cell r="R2345" t="str">
            <v>web</v>
          </cell>
        </row>
        <row r="2346">
          <cell r="D2346">
            <v>1000</v>
          </cell>
          <cell r="F2346" t="str">
            <v>canceled</v>
          </cell>
          <cell r="R2346" t="str">
            <v>web</v>
          </cell>
        </row>
        <row r="2347">
          <cell r="D2347">
            <v>3000</v>
          </cell>
          <cell r="F2347" t="str">
            <v>canceled</v>
          </cell>
          <cell r="R2347" t="str">
            <v>web</v>
          </cell>
        </row>
        <row r="2348">
          <cell r="D2348">
            <v>60000</v>
          </cell>
          <cell r="F2348" t="str">
            <v>canceled</v>
          </cell>
          <cell r="R2348" t="str">
            <v>web</v>
          </cell>
        </row>
        <row r="2349">
          <cell r="D2349">
            <v>1000</v>
          </cell>
          <cell r="F2349" t="str">
            <v>canceled</v>
          </cell>
          <cell r="R2349" t="str">
            <v>web</v>
          </cell>
        </row>
        <row r="2350">
          <cell r="D2350">
            <v>70000</v>
          </cell>
          <cell r="F2350" t="str">
            <v>canceled</v>
          </cell>
          <cell r="R2350" t="str">
            <v>web</v>
          </cell>
        </row>
        <row r="2351">
          <cell r="D2351">
            <v>474900</v>
          </cell>
          <cell r="F2351" t="str">
            <v>canceled</v>
          </cell>
          <cell r="R2351" t="str">
            <v>web</v>
          </cell>
        </row>
        <row r="2352">
          <cell r="D2352">
            <v>50000</v>
          </cell>
          <cell r="F2352" t="str">
            <v>canceled</v>
          </cell>
          <cell r="R2352" t="str">
            <v>web</v>
          </cell>
        </row>
        <row r="2353">
          <cell r="D2353">
            <v>18900</v>
          </cell>
          <cell r="F2353" t="str">
            <v>canceled</v>
          </cell>
          <cell r="R2353" t="str">
            <v>web</v>
          </cell>
        </row>
        <row r="2354">
          <cell r="D2354">
            <v>2000</v>
          </cell>
          <cell r="F2354" t="str">
            <v>canceled</v>
          </cell>
          <cell r="R2354" t="str">
            <v>web</v>
          </cell>
        </row>
        <row r="2355">
          <cell r="D2355">
            <v>1000</v>
          </cell>
          <cell r="F2355" t="str">
            <v>canceled</v>
          </cell>
          <cell r="R2355" t="str">
            <v>web</v>
          </cell>
        </row>
        <row r="2356">
          <cell r="D2356">
            <v>35000</v>
          </cell>
          <cell r="F2356" t="str">
            <v>canceled</v>
          </cell>
          <cell r="R2356" t="str">
            <v>web</v>
          </cell>
        </row>
        <row r="2357">
          <cell r="D2357">
            <v>8000</v>
          </cell>
          <cell r="F2357" t="str">
            <v>canceled</v>
          </cell>
          <cell r="R2357" t="str">
            <v>web</v>
          </cell>
        </row>
        <row r="2358">
          <cell r="D2358">
            <v>10000</v>
          </cell>
          <cell r="F2358" t="str">
            <v>canceled</v>
          </cell>
          <cell r="R2358" t="str">
            <v>web</v>
          </cell>
        </row>
        <row r="2359">
          <cell r="D2359">
            <v>27000</v>
          </cell>
          <cell r="F2359" t="str">
            <v>canceled</v>
          </cell>
          <cell r="R2359" t="str">
            <v>web</v>
          </cell>
        </row>
        <row r="2360">
          <cell r="D2360">
            <v>1500</v>
          </cell>
          <cell r="F2360" t="str">
            <v>canceled</v>
          </cell>
          <cell r="R2360" t="str">
            <v>web</v>
          </cell>
        </row>
        <row r="2361">
          <cell r="D2361">
            <v>7500</v>
          </cell>
          <cell r="F2361" t="str">
            <v>canceled</v>
          </cell>
          <cell r="R2361" t="str">
            <v>web</v>
          </cell>
        </row>
        <row r="2362">
          <cell r="D2362">
            <v>5000</v>
          </cell>
          <cell r="F2362" t="str">
            <v>canceled</v>
          </cell>
          <cell r="R2362" t="str">
            <v>web</v>
          </cell>
        </row>
        <row r="2363">
          <cell r="D2363">
            <v>200</v>
          </cell>
          <cell r="F2363" t="str">
            <v>canceled</v>
          </cell>
          <cell r="R2363" t="str">
            <v>web</v>
          </cell>
        </row>
        <row r="2364">
          <cell r="D2364">
            <v>420</v>
          </cell>
          <cell r="F2364" t="str">
            <v>canceled</v>
          </cell>
          <cell r="R2364" t="str">
            <v>web</v>
          </cell>
        </row>
        <row r="2365">
          <cell r="D2365">
            <v>175000</v>
          </cell>
          <cell r="F2365" t="str">
            <v>canceled</v>
          </cell>
          <cell r="R2365" t="str">
            <v>web</v>
          </cell>
        </row>
        <row r="2366">
          <cell r="D2366">
            <v>128</v>
          </cell>
          <cell r="F2366" t="str">
            <v>canceled</v>
          </cell>
          <cell r="R2366" t="str">
            <v>web</v>
          </cell>
        </row>
        <row r="2367">
          <cell r="D2367">
            <v>1000</v>
          </cell>
          <cell r="F2367" t="str">
            <v>canceled</v>
          </cell>
          <cell r="R2367" t="str">
            <v>web</v>
          </cell>
        </row>
        <row r="2368">
          <cell r="D2368">
            <v>25000</v>
          </cell>
          <cell r="F2368" t="str">
            <v>canceled</v>
          </cell>
          <cell r="R2368" t="str">
            <v>web</v>
          </cell>
        </row>
        <row r="2369">
          <cell r="D2369">
            <v>50000</v>
          </cell>
          <cell r="F2369" t="str">
            <v>canceled</v>
          </cell>
          <cell r="R2369" t="str">
            <v>web</v>
          </cell>
        </row>
        <row r="2370">
          <cell r="D2370">
            <v>40000</v>
          </cell>
          <cell r="F2370" t="str">
            <v>canceled</v>
          </cell>
          <cell r="R2370" t="str">
            <v>web</v>
          </cell>
        </row>
        <row r="2371">
          <cell r="D2371">
            <v>25000</v>
          </cell>
          <cell r="F2371" t="str">
            <v>canceled</v>
          </cell>
          <cell r="R2371" t="str">
            <v>web</v>
          </cell>
        </row>
        <row r="2372">
          <cell r="D2372">
            <v>25000</v>
          </cell>
          <cell r="F2372" t="str">
            <v>canceled</v>
          </cell>
          <cell r="R2372" t="str">
            <v>web</v>
          </cell>
        </row>
        <row r="2373">
          <cell r="D2373">
            <v>2000</v>
          </cell>
          <cell r="F2373" t="str">
            <v>canceled</v>
          </cell>
          <cell r="R2373" t="str">
            <v>web</v>
          </cell>
        </row>
        <row r="2374">
          <cell r="D2374">
            <v>5500</v>
          </cell>
          <cell r="F2374" t="str">
            <v>canceled</v>
          </cell>
          <cell r="R2374" t="str">
            <v>web</v>
          </cell>
        </row>
        <row r="2375">
          <cell r="D2375">
            <v>850000</v>
          </cell>
          <cell r="F2375" t="str">
            <v>canceled</v>
          </cell>
          <cell r="R2375" t="str">
            <v>web</v>
          </cell>
        </row>
        <row r="2376">
          <cell r="D2376">
            <v>22000</v>
          </cell>
          <cell r="F2376" t="str">
            <v>canceled</v>
          </cell>
          <cell r="R2376" t="str">
            <v>web</v>
          </cell>
        </row>
        <row r="2377">
          <cell r="D2377">
            <v>10000</v>
          </cell>
          <cell r="F2377" t="str">
            <v>canceled</v>
          </cell>
          <cell r="R2377" t="str">
            <v>web</v>
          </cell>
        </row>
        <row r="2378">
          <cell r="D2378">
            <v>3000</v>
          </cell>
          <cell r="F2378" t="str">
            <v>canceled</v>
          </cell>
          <cell r="R2378" t="str">
            <v>web</v>
          </cell>
        </row>
        <row r="2379">
          <cell r="D2379">
            <v>2500</v>
          </cell>
          <cell r="F2379" t="str">
            <v>canceled</v>
          </cell>
          <cell r="R2379" t="str">
            <v>web</v>
          </cell>
        </row>
        <row r="2380">
          <cell r="D2380">
            <v>110000</v>
          </cell>
          <cell r="F2380" t="str">
            <v>canceled</v>
          </cell>
          <cell r="R2380" t="str">
            <v>web</v>
          </cell>
        </row>
        <row r="2381">
          <cell r="D2381">
            <v>30000</v>
          </cell>
          <cell r="F2381" t="str">
            <v>canceled</v>
          </cell>
          <cell r="R2381" t="str">
            <v>web</v>
          </cell>
        </row>
        <row r="2382">
          <cell r="D2382">
            <v>15000</v>
          </cell>
          <cell r="F2382" t="str">
            <v>canceled</v>
          </cell>
          <cell r="R2382" t="str">
            <v>web</v>
          </cell>
        </row>
        <row r="2383">
          <cell r="D2383">
            <v>86350</v>
          </cell>
          <cell r="F2383" t="str">
            <v>canceled</v>
          </cell>
          <cell r="R2383" t="str">
            <v>web</v>
          </cell>
        </row>
        <row r="2384">
          <cell r="D2384">
            <v>3000</v>
          </cell>
          <cell r="F2384" t="str">
            <v>canceled</v>
          </cell>
          <cell r="R2384" t="str">
            <v>web</v>
          </cell>
        </row>
        <row r="2385">
          <cell r="D2385">
            <v>10000</v>
          </cell>
          <cell r="F2385" t="str">
            <v>canceled</v>
          </cell>
          <cell r="R2385" t="str">
            <v>web</v>
          </cell>
        </row>
        <row r="2386">
          <cell r="D2386">
            <v>1000</v>
          </cell>
          <cell r="F2386" t="str">
            <v>canceled</v>
          </cell>
          <cell r="R2386" t="str">
            <v>web</v>
          </cell>
        </row>
        <row r="2387">
          <cell r="D2387">
            <v>65000</v>
          </cell>
          <cell r="F2387" t="str">
            <v>canceled</v>
          </cell>
          <cell r="R2387" t="str">
            <v>web</v>
          </cell>
        </row>
        <row r="2388">
          <cell r="D2388">
            <v>30000</v>
          </cell>
          <cell r="F2388" t="str">
            <v>canceled</v>
          </cell>
          <cell r="R2388" t="str">
            <v>web</v>
          </cell>
        </row>
        <row r="2389">
          <cell r="D2389">
            <v>150000</v>
          </cell>
          <cell r="F2389" t="str">
            <v>canceled</v>
          </cell>
          <cell r="R2389" t="str">
            <v>web</v>
          </cell>
        </row>
        <row r="2390">
          <cell r="D2390">
            <v>37000</v>
          </cell>
          <cell r="F2390" t="str">
            <v>canceled</v>
          </cell>
          <cell r="R2390" t="str">
            <v>web</v>
          </cell>
        </row>
        <row r="2391">
          <cell r="D2391">
            <v>16000</v>
          </cell>
          <cell r="F2391" t="str">
            <v>canceled</v>
          </cell>
          <cell r="R2391" t="str">
            <v>web</v>
          </cell>
        </row>
        <row r="2392">
          <cell r="D2392">
            <v>510000</v>
          </cell>
          <cell r="F2392" t="str">
            <v>canceled</v>
          </cell>
          <cell r="R2392" t="str">
            <v>web</v>
          </cell>
        </row>
        <row r="2393">
          <cell r="D2393">
            <v>20000</v>
          </cell>
          <cell r="F2393" t="str">
            <v>canceled</v>
          </cell>
          <cell r="R2393" t="str">
            <v>web</v>
          </cell>
        </row>
        <row r="2394">
          <cell r="D2394">
            <v>4200</v>
          </cell>
          <cell r="F2394" t="str">
            <v>canceled</v>
          </cell>
          <cell r="R2394" t="str">
            <v>web</v>
          </cell>
        </row>
        <row r="2395">
          <cell r="D2395">
            <v>100000</v>
          </cell>
          <cell r="F2395" t="str">
            <v>canceled</v>
          </cell>
          <cell r="R2395" t="str">
            <v>web</v>
          </cell>
        </row>
        <row r="2396">
          <cell r="D2396">
            <v>5000</v>
          </cell>
          <cell r="F2396" t="str">
            <v>canceled</v>
          </cell>
          <cell r="R2396" t="str">
            <v>web</v>
          </cell>
        </row>
        <row r="2397">
          <cell r="D2397">
            <v>33000</v>
          </cell>
          <cell r="F2397" t="str">
            <v>canceled</v>
          </cell>
          <cell r="R2397" t="str">
            <v>web</v>
          </cell>
        </row>
        <row r="2398">
          <cell r="D2398">
            <v>5000</v>
          </cell>
          <cell r="F2398" t="str">
            <v>canceled</v>
          </cell>
          <cell r="R2398" t="str">
            <v>web</v>
          </cell>
        </row>
        <row r="2399">
          <cell r="D2399">
            <v>124000</v>
          </cell>
          <cell r="F2399" t="str">
            <v>canceled</v>
          </cell>
          <cell r="R2399" t="str">
            <v>web</v>
          </cell>
        </row>
        <row r="2400">
          <cell r="D2400">
            <v>4000</v>
          </cell>
          <cell r="F2400" t="str">
            <v>canceled</v>
          </cell>
          <cell r="R2400" t="str">
            <v>web</v>
          </cell>
        </row>
        <row r="2401">
          <cell r="D2401">
            <v>13000</v>
          </cell>
          <cell r="F2401" t="str">
            <v>canceled</v>
          </cell>
          <cell r="R2401" t="str">
            <v>web</v>
          </cell>
        </row>
        <row r="2402">
          <cell r="D2402">
            <v>50000</v>
          </cell>
          <cell r="F2402" t="str">
            <v>canceled</v>
          </cell>
          <cell r="R2402" t="str">
            <v>web</v>
          </cell>
        </row>
        <row r="2403">
          <cell r="D2403">
            <v>28000</v>
          </cell>
          <cell r="F2403" t="str">
            <v>failed</v>
          </cell>
          <cell r="R2403" t="str">
            <v>food trucks</v>
          </cell>
        </row>
        <row r="2404">
          <cell r="D2404">
            <v>12000</v>
          </cell>
          <cell r="F2404" t="str">
            <v>failed</v>
          </cell>
          <cell r="R2404" t="str">
            <v>food trucks</v>
          </cell>
        </row>
        <row r="2405">
          <cell r="D2405">
            <v>1200</v>
          </cell>
          <cell r="F2405" t="str">
            <v>failed</v>
          </cell>
          <cell r="R2405" t="str">
            <v>food trucks</v>
          </cell>
        </row>
        <row r="2406">
          <cell r="D2406">
            <v>15000</v>
          </cell>
          <cell r="F2406" t="str">
            <v>failed</v>
          </cell>
          <cell r="R2406" t="str">
            <v>food trucks</v>
          </cell>
        </row>
        <row r="2407">
          <cell r="D2407">
            <v>5000</v>
          </cell>
          <cell r="F2407" t="str">
            <v>failed</v>
          </cell>
          <cell r="R2407" t="str">
            <v>food trucks</v>
          </cell>
        </row>
        <row r="2408">
          <cell r="D2408">
            <v>3250</v>
          </cell>
          <cell r="F2408" t="str">
            <v>failed</v>
          </cell>
          <cell r="R2408" t="str">
            <v>food trucks</v>
          </cell>
        </row>
        <row r="2409">
          <cell r="D2409">
            <v>22000</v>
          </cell>
          <cell r="F2409" t="str">
            <v>failed</v>
          </cell>
          <cell r="R2409" t="str">
            <v>food trucks</v>
          </cell>
        </row>
        <row r="2410">
          <cell r="D2410">
            <v>15000</v>
          </cell>
          <cell r="F2410" t="str">
            <v>failed</v>
          </cell>
          <cell r="R2410" t="str">
            <v>food trucks</v>
          </cell>
        </row>
        <row r="2411">
          <cell r="D2411">
            <v>25000</v>
          </cell>
          <cell r="F2411" t="str">
            <v>failed</v>
          </cell>
          <cell r="R2411" t="str">
            <v>food trucks</v>
          </cell>
        </row>
        <row r="2412">
          <cell r="D2412">
            <v>15000</v>
          </cell>
          <cell r="F2412" t="str">
            <v>failed</v>
          </cell>
          <cell r="R2412" t="str">
            <v>food trucks</v>
          </cell>
        </row>
        <row r="2413">
          <cell r="D2413">
            <v>25000</v>
          </cell>
          <cell r="F2413" t="str">
            <v>failed</v>
          </cell>
          <cell r="R2413" t="str">
            <v>food trucks</v>
          </cell>
        </row>
        <row r="2414">
          <cell r="D2414">
            <v>8000</v>
          </cell>
          <cell r="F2414" t="str">
            <v>failed</v>
          </cell>
          <cell r="R2414" t="str">
            <v>food trucks</v>
          </cell>
        </row>
        <row r="2415">
          <cell r="D2415">
            <v>3000</v>
          </cell>
          <cell r="F2415" t="str">
            <v>failed</v>
          </cell>
          <cell r="R2415" t="str">
            <v>food trucks</v>
          </cell>
        </row>
        <row r="2416">
          <cell r="D2416">
            <v>15000</v>
          </cell>
          <cell r="F2416" t="str">
            <v>failed</v>
          </cell>
          <cell r="R2416" t="str">
            <v>food trucks</v>
          </cell>
        </row>
        <row r="2417">
          <cell r="D2417">
            <v>60000</v>
          </cell>
          <cell r="F2417" t="str">
            <v>failed</v>
          </cell>
          <cell r="R2417" t="str">
            <v>food trucks</v>
          </cell>
        </row>
        <row r="2418">
          <cell r="D2418">
            <v>20000</v>
          </cell>
          <cell r="F2418" t="str">
            <v>failed</v>
          </cell>
          <cell r="R2418" t="str">
            <v>food trucks</v>
          </cell>
        </row>
        <row r="2419">
          <cell r="D2419">
            <v>1000</v>
          </cell>
          <cell r="F2419" t="str">
            <v>failed</v>
          </cell>
          <cell r="R2419" t="str">
            <v>food trucks</v>
          </cell>
        </row>
        <row r="2420">
          <cell r="D2420">
            <v>25000</v>
          </cell>
          <cell r="F2420" t="str">
            <v>failed</v>
          </cell>
          <cell r="R2420" t="str">
            <v>food trucks</v>
          </cell>
        </row>
        <row r="2421">
          <cell r="D2421">
            <v>3000</v>
          </cell>
          <cell r="F2421" t="str">
            <v>failed</v>
          </cell>
          <cell r="R2421" t="str">
            <v>food trucks</v>
          </cell>
        </row>
        <row r="2422">
          <cell r="D2422">
            <v>16870</v>
          </cell>
          <cell r="F2422" t="str">
            <v>failed</v>
          </cell>
          <cell r="R2422" t="str">
            <v>food trucks</v>
          </cell>
        </row>
        <row r="2423">
          <cell r="D2423">
            <v>6000</v>
          </cell>
          <cell r="F2423" t="str">
            <v>failed</v>
          </cell>
          <cell r="R2423" t="str">
            <v>food trucks</v>
          </cell>
        </row>
        <row r="2424">
          <cell r="D2424">
            <v>500</v>
          </cell>
          <cell r="F2424" t="str">
            <v>failed</v>
          </cell>
          <cell r="R2424" t="str">
            <v>food trucks</v>
          </cell>
        </row>
        <row r="2425">
          <cell r="D2425">
            <v>60000</v>
          </cell>
          <cell r="F2425" t="str">
            <v>failed</v>
          </cell>
          <cell r="R2425" t="str">
            <v>food trucks</v>
          </cell>
        </row>
        <row r="2426">
          <cell r="D2426">
            <v>25000</v>
          </cell>
          <cell r="F2426" t="str">
            <v>failed</v>
          </cell>
          <cell r="R2426" t="str">
            <v>food trucks</v>
          </cell>
        </row>
        <row r="2427">
          <cell r="D2427">
            <v>3500</v>
          </cell>
          <cell r="F2427" t="str">
            <v>failed</v>
          </cell>
          <cell r="R2427" t="str">
            <v>food trucks</v>
          </cell>
        </row>
        <row r="2428">
          <cell r="D2428">
            <v>20000</v>
          </cell>
          <cell r="F2428" t="str">
            <v>failed</v>
          </cell>
          <cell r="R2428" t="str">
            <v>food trucks</v>
          </cell>
        </row>
        <row r="2429">
          <cell r="D2429">
            <v>50000</v>
          </cell>
          <cell r="F2429" t="str">
            <v>failed</v>
          </cell>
          <cell r="R2429" t="str">
            <v>food trucks</v>
          </cell>
        </row>
        <row r="2430">
          <cell r="D2430">
            <v>35000</v>
          </cell>
          <cell r="F2430" t="str">
            <v>failed</v>
          </cell>
          <cell r="R2430" t="str">
            <v>food trucks</v>
          </cell>
        </row>
        <row r="2431">
          <cell r="D2431">
            <v>140000</v>
          </cell>
          <cell r="F2431" t="str">
            <v>failed</v>
          </cell>
          <cell r="R2431" t="str">
            <v>food trucks</v>
          </cell>
        </row>
        <row r="2432">
          <cell r="D2432">
            <v>3000</v>
          </cell>
          <cell r="F2432" t="str">
            <v>failed</v>
          </cell>
          <cell r="R2432" t="str">
            <v>food trucks</v>
          </cell>
        </row>
        <row r="2433">
          <cell r="D2433">
            <v>100000</v>
          </cell>
          <cell r="F2433" t="str">
            <v>failed</v>
          </cell>
          <cell r="R2433" t="str">
            <v>food trucks</v>
          </cell>
        </row>
        <row r="2434">
          <cell r="D2434">
            <v>14000</v>
          </cell>
          <cell r="F2434" t="str">
            <v>failed</v>
          </cell>
          <cell r="R2434" t="str">
            <v>food trucks</v>
          </cell>
        </row>
        <row r="2435">
          <cell r="D2435">
            <v>10000</v>
          </cell>
          <cell r="F2435" t="str">
            <v>failed</v>
          </cell>
          <cell r="R2435" t="str">
            <v>food trucks</v>
          </cell>
        </row>
        <row r="2436">
          <cell r="D2436">
            <v>20000</v>
          </cell>
          <cell r="F2436" t="str">
            <v>failed</v>
          </cell>
          <cell r="R2436" t="str">
            <v>food trucks</v>
          </cell>
        </row>
        <row r="2437">
          <cell r="D2437">
            <v>250000</v>
          </cell>
          <cell r="F2437" t="str">
            <v>failed</v>
          </cell>
          <cell r="R2437" t="str">
            <v>food trucks</v>
          </cell>
        </row>
        <row r="2438">
          <cell r="D2438">
            <v>117000</v>
          </cell>
          <cell r="F2438" t="str">
            <v>failed</v>
          </cell>
          <cell r="R2438" t="str">
            <v>food trucks</v>
          </cell>
        </row>
        <row r="2439">
          <cell r="D2439">
            <v>8000</v>
          </cell>
          <cell r="F2439" t="str">
            <v>failed</v>
          </cell>
          <cell r="R2439" t="str">
            <v>food trucks</v>
          </cell>
        </row>
        <row r="2440">
          <cell r="D2440">
            <v>15000</v>
          </cell>
          <cell r="F2440" t="str">
            <v>failed</v>
          </cell>
          <cell r="R2440" t="str">
            <v>food trucks</v>
          </cell>
        </row>
        <row r="2441">
          <cell r="D2441">
            <v>10000</v>
          </cell>
          <cell r="F2441" t="str">
            <v>failed</v>
          </cell>
          <cell r="R2441" t="str">
            <v>food trucks</v>
          </cell>
        </row>
        <row r="2442">
          <cell r="D2442">
            <v>5000</v>
          </cell>
          <cell r="F2442" t="str">
            <v>failed</v>
          </cell>
          <cell r="R2442" t="str">
            <v>food trucks</v>
          </cell>
        </row>
        <row r="2443">
          <cell r="D2443">
            <v>7500</v>
          </cell>
          <cell r="F2443" t="str">
            <v>successful</v>
          </cell>
          <cell r="R2443" t="str">
            <v>small batch</v>
          </cell>
        </row>
        <row r="2444">
          <cell r="D2444">
            <v>24000</v>
          </cell>
          <cell r="F2444" t="str">
            <v>successful</v>
          </cell>
          <cell r="R2444" t="str">
            <v>small batch</v>
          </cell>
        </row>
        <row r="2445">
          <cell r="D2445">
            <v>20000</v>
          </cell>
          <cell r="F2445" t="str">
            <v>successful</v>
          </cell>
          <cell r="R2445" t="str">
            <v>small batch</v>
          </cell>
        </row>
        <row r="2446">
          <cell r="D2446">
            <v>3000</v>
          </cell>
          <cell r="F2446" t="str">
            <v>successful</v>
          </cell>
          <cell r="R2446" t="str">
            <v>small batch</v>
          </cell>
        </row>
        <row r="2447">
          <cell r="D2447">
            <v>5000</v>
          </cell>
          <cell r="F2447" t="str">
            <v>successful</v>
          </cell>
          <cell r="R2447" t="str">
            <v>small batch</v>
          </cell>
        </row>
        <row r="2448">
          <cell r="D2448">
            <v>5000</v>
          </cell>
          <cell r="F2448" t="str">
            <v>successful</v>
          </cell>
          <cell r="R2448" t="str">
            <v>small batch</v>
          </cell>
        </row>
        <row r="2449">
          <cell r="D2449">
            <v>2500</v>
          </cell>
          <cell r="F2449" t="str">
            <v>successful</v>
          </cell>
          <cell r="R2449" t="str">
            <v>small batch</v>
          </cell>
        </row>
        <row r="2450">
          <cell r="D2450">
            <v>400</v>
          </cell>
          <cell r="F2450" t="str">
            <v>successful</v>
          </cell>
          <cell r="R2450" t="str">
            <v>small batch</v>
          </cell>
        </row>
        <row r="2451">
          <cell r="D2451">
            <v>10000</v>
          </cell>
          <cell r="F2451" t="str">
            <v>successful</v>
          </cell>
          <cell r="R2451" t="str">
            <v>small batch</v>
          </cell>
        </row>
        <row r="2452">
          <cell r="D2452">
            <v>15000</v>
          </cell>
          <cell r="F2452" t="str">
            <v>successful</v>
          </cell>
          <cell r="R2452" t="str">
            <v>small batch</v>
          </cell>
        </row>
        <row r="2453">
          <cell r="D2453">
            <v>10000</v>
          </cell>
          <cell r="F2453" t="str">
            <v>successful</v>
          </cell>
          <cell r="R2453" t="str">
            <v>small batch</v>
          </cell>
        </row>
        <row r="2454">
          <cell r="D2454">
            <v>600</v>
          </cell>
          <cell r="F2454" t="str">
            <v>successful</v>
          </cell>
          <cell r="R2454" t="str">
            <v>small batch</v>
          </cell>
        </row>
        <row r="2455">
          <cell r="D2455">
            <v>3000</v>
          </cell>
          <cell r="F2455" t="str">
            <v>successful</v>
          </cell>
          <cell r="R2455" t="str">
            <v>small batch</v>
          </cell>
        </row>
        <row r="2456">
          <cell r="D2456">
            <v>35000</v>
          </cell>
          <cell r="F2456" t="str">
            <v>successful</v>
          </cell>
          <cell r="R2456" t="str">
            <v>small batch</v>
          </cell>
        </row>
        <row r="2457">
          <cell r="D2457">
            <v>300</v>
          </cell>
          <cell r="F2457" t="str">
            <v>successful</v>
          </cell>
          <cell r="R2457" t="str">
            <v>small batch</v>
          </cell>
        </row>
        <row r="2458">
          <cell r="D2458">
            <v>1500</v>
          </cell>
          <cell r="F2458" t="str">
            <v>successful</v>
          </cell>
          <cell r="R2458" t="str">
            <v>small batch</v>
          </cell>
        </row>
        <row r="2459">
          <cell r="D2459">
            <v>23000</v>
          </cell>
          <cell r="F2459" t="str">
            <v>successful</v>
          </cell>
          <cell r="R2459" t="str">
            <v>small batch</v>
          </cell>
        </row>
        <row r="2460">
          <cell r="D2460">
            <v>5000</v>
          </cell>
          <cell r="F2460" t="str">
            <v>successful</v>
          </cell>
          <cell r="R2460" t="str">
            <v>small batch</v>
          </cell>
        </row>
        <row r="2461">
          <cell r="D2461">
            <v>30000</v>
          </cell>
          <cell r="F2461" t="str">
            <v>successful</v>
          </cell>
          <cell r="R2461" t="str">
            <v>small batch</v>
          </cell>
        </row>
        <row r="2462">
          <cell r="D2462">
            <v>8500</v>
          </cell>
          <cell r="F2462" t="str">
            <v>successful</v>
          </cell>
          <cell r="R2462" t="str">
            <v>small batch</v>
          </cell>
        </row>
        <row r="2463">
          <cell r="D2463">
            <v>7500</v>
          </cell>
          <cell r="F2463" t="str">
            <v>successful</v>
          </cell>
          <cell r="R2463" t="str">
            <v>indie rock</v>
          </cell>
        </row>
        <row r="2464">
          <cell r="D2464">
            <v>3000</v>
          </cell>
          <cell r="F2464" t="str">
            <v>successful</v>
          </cell>
          <cell r="R2464" t="str">
            <v>indie rock</v>
          </cell>
        </row>
        <row r="2465">
          <cell r="D2465">
            <v>2000</v>
          </cell>
          <cell r="F2465" t="str">
            <v>successful</v>
          </cell>
          <cell r="R2465" t="str">
            <v>indie rock</v>
          </cell>
        </row>
        <row r="2466">
          <cell r="D2466">
            <v>2000</v>
          </cell>
          <cell r="F2466" t="str">
            <v>successful</v>
          </cell>
          <cell r="R2466" t="str">
            <v>indie rock</v>
          </cell>
        </row>
        <row r="2467">
          <cell r="D2467">
            <v>700</v>
          </cell>
          <cell r="F2467" t="str">
            <v>successful</v>
          </cell>
          <cell r="R2467" t="str">
            <v>indie rock</v>
          </cell>
        </row>
        <row r="2468">
          <cell r="D2468">
            <v>2500</v>
          </cell>
          <cell r="F2468" t="str">
            <v>successful</v>
          </cell>
          <cell r="R2468" t="str">
            <v>indie rock</v>
          </cell>
        </row>
        <row r="2469">
          <cell r="D2469">
            <v>1000</v>
          </cell>
          <cell r="F2469" t="str">
            <v>successful</v>
          </cell>
          <cell r="R2469" t="str">
            <v>indie rock</v>
          </cell>
        </row>
        <row r="2470">
          <cell r="D2470">
            <v>2000</v>
          </cell>
          <cell r="F2470" t="str">
            <v>successful</v>
          </cell>
          <cell r="R2470" t="str">
            <v>indie rock</v>
          </cell>
        </row>
        <row r="2471">
          <cell r="D2471">
            <v>1200</v>
          </cell>
          <cell r="F2471" t="str">
            <v>successful</v>
          </cell>
          <cell r="R2471" t="str">
            <v>indie rock</v>
          </cell>
        </row>
        <row r="2472">
          <cell r="D2472">
            <v>1000</v>
          </cell>
          <cell r="F2472" t="str">
            <v>successful</v>
          </cell>
          <cell r="R2472" t="str">
            <v>indie rock</v>
          </cell>
        </row>
        <row r="2473">
          <cell r="D2473">
            <v>500</v>
          </cell>
          <cell r="F2473" t="str">
            <v>successful</v>
          </cell>
          <cell r="R2473" t="str">
            <v>indie rock</v>
          </cell>
        </row>
        <row r="2474">
          <cell r="D2474">
            <v>7500</v>
          </cell>
          <cell r="F2474" t="str">
            <v>successful</v>
          </cell>
          <cell r="R2474" t="str">
            <v>indie rock</v>
          </cell>
        </row>
        <row r="2475">
          <cell r="D2475">
            <v>2000</v>
          </cell>
          <cell r="F2475" t="str">
            <v>successful</v>
          </cell>
          <cell r="R2475" t="str">
            <v>indie rock</v>
          </cell>
        </row>
        <row r="2476">
          <cell r="D2476">
            <v>5000</v>
          </cell>
          <cell r="F2476" t="str">
            <v>successful</v>
          </cell>
          <cell r="R2476" t="str">
            <v>indie rock</v>
          </cell>
        </row>
        <row r="2477">
          <cell r="D2477">
            <v>2500</v>
          </cell>
          <cell r="F2477" t="str">
            <v>successful</v>
          </cell>
          <cell r="R2477" t="str">
            <v>indie rock</v>
          </cell>
        </row>
        <row r="2478">
          <cell r="D2478">
            <v>3200</v>
          </cell>
          <cell r="F2478" t="str">
            <v>successful</v>
          </cell>
          <cell r="R2478" t="str">
            <v>indie rock</v>
          </cell>
        </row>
        <row r="2479">
          <cell r="D2479">
            <v>750</v>
          </cell>
          <cell r="F2479" t="str">
            <v>successful</v>
          </cell>
          <cell r="R2479" t="str">
            <v>indie rock</v>
          </cell>
        </row>
        <row r="2480">
          <cell r="D2480">
            <v>8000</v>
          </cell>
          <cell r="F2480" t="str">
            <v>successful</v>
          </cell>
          <cell r="R2480" t="str">
            <v>indie rock</v>
          </cell>
        </row>
        <row r="2481">
          <cell r="D2481">
            <v>300</v>
          </cell>
          <cell r="F2481" t="str">
            <v>successful</v>
          </cell>
          <cell r="R2481" t="str">
            <v>indie rock</v>
          </cell>
        </row>
        <row r="2482">
          <cell r="D2482">
            <v>2000</v>
          </cell>
          <cell r="F2482" t="str">
            <v>successful</v>
          </cell>
          <cell r="R2482" t="str">
            <v>indie rock</v>
          </cell>
        </row>
        <row r="2483">
          <cell r="D2483">
            <v>4000</v>
          </cell>
          <cell r="F2483" t="str">
            <v>successful</v>
          </cell>
          <cell r="R2483" t="str">
            <v>indie rock</v>
          </cell>
        </row>
        <row r="2484">
          <cell r="D2484">
            <v>1000</v>
          </cell>
          <cell r="F2484" t="str">
            <v>successful</v>
          </cell>
          <cell r="R2484" t="str">
            <v>indie rock</v>
          </cell>
        </row>
        <row r="2485">
          <cell r="D2485">
            <v>1100</v>
          </cell>
          <cell r="F2485" t="str">
            <v>successful</v>
          </cell>
          <cell r="R2485" t="str">
            <v>indie rock</v>
          </cell>
        </row>
        <row r="2486">
          <cell r="D2486">
            <v>3500</v>
          </cell>
          <cell r="F2486" t="str">
            <v>successful</v>
          </cell>
          <cell r="R2486" t="str">
            <v>indie rock</v>
          </cell>
        </row>
        <row r="2487">
          <cell r="D2487">
            <v>2000</v>
          </cell>
          <cell r="F2487" t="str">
            <v>successful</v>
          </cell>
          <cell r="R2487" t="str">
            <v>indie rock</v>
          </cell>
        </row>
        <row r="2488">
          <cell r="D2488">
            <v>300</v>
          </cell>
          <cell r="F2488" t="str">
            <v>successful</v>
          </cell>
          <cell r="R2488" t="str">
            <v>indie rock</v>
          </cell>
        </row>
        <row r="2489">
          <cell r="D2489">
            <v>1500</v>
          </cell>
          <cell r="F2489" t="str">
            <v>successful</v>
          </cell>
          <cell r="R2489" t="str">
            <v>indie rock</v>
          </cell>
        </row>
        <row r="2490">
          <cell r="D2490">
            <v>3000</v>
          </cell>
          <cell r="F2490" t="str">
            <v>successful</v>
          </cell>
          <cell r="R2490" t="str">
            <v>indie rock</v>
          </cell>
        </row>
        <row r="2491">
          <cell r="D2491">
            <v>3500</v>
          </cell>
          <cell r="F2491" t="str">
            <v>successful</v>
          </cell>
          <cell r="R2491" t="str">
            <v>indie rock</v>
          </cell>
        </row>
        <row r="2492">
          <cell r="D2492">
            <v>500</v>
          </cell>
          <cell r="F2492" t="str">
            <v>successful</v>
          </cell>
          <cell r="R2492" t="str">
            <v>indie rock</v>
          </cell>
        </row>
        <row r="2493">
          <cell r="D2493">
            <v>500</v>
          </cell>
          <cell r="F2493" t="str">
            <v>successful</v>
          </cell>
          <cell r="R2493" t="str">
            <v>indie rock</v>
          </cell>
        </row>
        <row r="2494">
          <cell r="D2494">
            <v>600</v>
          </cell>
          <cell r="F2494" t="str">
            <v>successful</v>
          </cell>
          <cell r="R2494" t="str">
            <v>indie rock</v>
          </cell>
        </row>
        <row r="2495">
          <cell r="D2495">
            <v>20000</v>
          </cell>
          <cell r="F2495" t="str">
            <v>successful</v>
          </cell>
          <cell r="R2495" t="str">
            <v>indie rock</v>
          </cell>
        </row>
        <row r="2496">
          <cell r="D2496">
            <v>1500</v>
          </cell>
          <cell r="F2496" t="str">
            <v>successful</v>
          </cell>
          <cell r="R2496" t="str">
            <v>indie rock</v>
          </cell>
        </row>
        <row r="2497">
          <cell r="D2497">
            <v>1500</v>
          </cell>
          <cell r="F2497" t="str">
            <v>successful</v>
          </cell>
          <cell r="R2497" t="str">
            <v>indie rock</v>
          </cell>
        </row>
        <row r="2498">
          <cell r="D2498">
            <v>6000</v>
          </cell>
          <cell r="F2498" t="str">
            <v>successful</v>
          </cell>
          <cell r="R2498" t="str">
            <v>indie rock</v>
          </cell>
        </row>
        <row r="2499">
          <cell r="D2499">
            <v>4000</v>
          </cell>
          <cell r="F2499" t="str">
            <v>successful</v>
          </cell>
          <cell r="R2499" t="str">
            <v>indie rock</v>
          </cell>
        </row>
        <row r="2500">
          <cell r="D2500">
            <v>1000</v>
          </cell>
          <cell r="F2500" t="str">
            <v>successful</v>
          </cell>
          <cell r="R2500" t="str">
            <v>indie rock</v>
          </cell>
        </row>
        <row r="2501">
          <cell r="D2501">
            <v>4000</v>
          </cell>
          <cell r="F2501" t="str">
            <v>successful</v>
          </cell>
          <cell r="R2501" t="str">
            <v>indie rock</v>
          </cell>
        </row>
        <row r="2502">
          <cell r="D2502">
            <v>600</v>
          </cell>
          <cell r="F2502" t="str">
            <v>successful</v>
          </cell>
          <cell r="R2502" t="str">
            <v>indie rock</v>
          </cell>
        </row>
        <row r="2503">
          <cell r="D2503">
            <v>11000</v>
          </cell>
          <cell r="F2503" t="str">
            <v>failed</v>
          </cell>
          <cell r="R2503" t="str">
            <v>restaurants</v>
          </cell>
        </row>
        <row r="2504">
          <cell r="D2504">
            <v>110000</v>
          </cell>
          <cell r="F2504" t="str">
            <v>failed</v>
          </cell>
          <cell r="R2504" t="str">
            <v>restaurants</v>
          </cell>
        </row>
        <row r="2505">
          <cell r="D2505">
            <v>10000</v>
          </cell>
          <cell r="F2505" t="str">
            <v>failed</v>
          </cell>
          <cell r="R2505" t="str">
            <v>restaurants</v>
          </cell>
        </row>
        <row r="2506">
          <cell r="D2506">
            <v>35000</v>
          </cell>
          <cell r="F2506" t="str">
            <v>failed</v>
          </cell>
          <cell r="R2506" t="str">
            <v>restaurants</v>
          </cell>
        </row>
        <row r="2507">
          <cell r="D2507">
            <v>7000</v>
          </cell>
          <cell r="F2507" t="str">
            <v>failed</v>
          </cell>
          <cell r="R2507" t="str">
            <v>restaurants</v>
          </cell>
        </row>
        <row r="2508">
          <cell r="D2508">
            <v>5000</v>
          </cell>
          <cell r="F2508" t="str">
            <v>failed</v>
          </cell>
          <cell r="R2508" t="str">
            <v>restaurants</v>
          </cell>
        </row>
        <row r="2509">
          <cell r="D2509">
            <v>42850</v>
          </cell>
          <cell r="F2509" t="str">
            <v>failed</v>
          </cell>
          <cell r="R2509" t="str">
            <v>restaurants</v>
          </cell>
        </row>
        <row r="2510">
          <cell r="D2510">
            <v>20000</v>
          </cell>
          <cell r="F2510" t="str">
            <v>failed</v>
          </cell>
          <cell r="R2510" t="str">
            <v>restaurants</v>
          </cell>
        </row>
        <row r="2511">
          <cell r="D2511">
            <v>95000</v>
          </cell>
          <cell r="F2511" t="str">
            <v>failed</v>
          </cell>
          <cell r="R2511" t="str">
            <v>restaurants</v>
          </cell>
        </row>
        <row r="2512">
          <cell r="D2512">
            <v>50000</v>
          </cell>
          <cell r="F2512" t="str">
            <v>failed</v>
          </cell>
          <cell r="R2512" t="str">
            <v>restaurants</v>
          </cell>
        </row>
        <row r="2513">
          <cell r="D2513">
            <v>100000</v>
          </cell>
          <cell r="F2513" t="str">
            <v>failed</v>
          </cell>
          <cell r="R2513" t="str">
            <v>restaurants</v>
          </cell>
        </row>
        <row r="2514">
          <cell r="D2514">
            <v>1150</v>
          </cell>
          <cell r="F2514" t="str">
            <v>failed</v>
          </cell>
          <cell r="R2514" t="str">
            <v>restaurants</v>
          </cell>
        </row>
        <row r="2515">
          <cell r="D2515">
            <v>180000</v>
          </cell>
          <cell r="F2515" t="str">
            <v>failed</v>
          </cell>
          <cell r="R2515" t="str">
            <v>restaurants</v>
          </cell>
        </row>
        <row r="2516">
          <cell r="D2516">
            <v>12000</v>
          </cell>
          <cell r="F2516" t="str">
            <v>failed</v>
          </cell>
          <cell r="R2516" t="str">
            <v>restaurants</v>
          </cell>
        </row>
        <row r="2517">
          <cell r="D2517">
            <v>5000</v>
          </cell>
          <cell r="F2517" t="str">
            <v>failed</v>
          </cell>
          <cell r="R2517" t="str">
            <v>restaurants</v>
          </cell>
        </row>
        <row r="2518">
          <cell r="D2518">
            <v>22000</v>
          </cell>
          <cell r="F2518" t="str">
            <v>failed</v>
          </cell>
          <cell r="R2518" t="str">
            <v>restaurants</v>
          </cell>
        </row>
        <row r="2519">
          <cell r="D2519">
            <v>18000</v>
          </cell>
          <cell r="F2519" t="str">
            <v>failed</v>
          </cell>
          <cell r="R2519" t="str">
            <v>restaurants</v>
          </cell>
        </row>
        <row r="2520">
          <cell r="D2520">
            <v>5000</v>
          </cell>
          <cell r="F2520" t="str">
            <v>failed</v>
          </cell>
          <cell r="R2520" t="str">
            <v>restaurants</v>
          </cell>
        </row>
        <row r="2521">
          <cell r="D2521">
            <v>150000</v>
          </cell>
          <cell r="F2521" t="str">
            <v>failed</v>
          </cell>
          <cell r="R2521" t="str">
            <v>restaurants</v>
          </cell>
        </row>
        <row r="2522">
          <cell r="D2522">
            <v>100000</v>
          </cell>
          <cell r="F2522" t="str">
            <v>failed</v>
          </cell>
          <cell r="R2522" t="str">
            <v>restaurants</v>
          </cell>
        </row>
        <row r="2523">
          <cell r="D2523">
            <v>12500</v>
          </cell>
          <cell r="F2523" t="str">
            <v>successful</v>
          </cell>
          <cell r="R2523" t="str">
            <v>classical music</v>
          </cell>
        </row>
        <row r="2524">
          <cell r="D2524">
            <v>5000</v>
          </cell>
          <cell r="F2524" t="str">
            <v>successful</v>
          </cell>
          <cell r="R2524" t="str">
            <v>classical music</v>
          </cell>
        </row>
        <row r="2525">
          <cell r="D2525">
            <v>900</v>
          </cell>
          <cell r="F2525" t="str">
            <v>successful</v>
          </cell>
          <cell r="R2525" t="str">
            <v>classical music</v>
          </cell>
        </row>
        <row r="2526">
          <cell r="D2526">
            <v>7500</v>
          </cell>
          <cell r="F2526" t="str">
            <v>successful</v>
          </cell>
          <cell r="R2526" t="str">
            <v>classical music</v>
          </cell>
        </row>
        <row r="2527">
          <cell r="D2527">
            <v>8000</v>
          </cell>
          <cell r="F2527" t="str">
            <v>successful</v>
          </cell>
          <cell r="R2527" t="str">
            <v>classical music</v>
          </cell>
        </row>
        <row r="2528">
          <cell r="D2528">
            <v>4000</v>
          </cell>
          <cell r="F2528" t="str">
            <v>successful</v>
          </cell>
          <cell r="R2528" t="str">
            <v>classical music</v>
          </cell>
        </row>
        <row r="2529">
          <cell r="D2529">
            <v>4000</v>
          </cell>
          <cell r="F2529" t="str">
            <v>successful</v>
          </cell>
          <cell r="R2529" t="str">
            <v>classical music</v>
          </cell>
        </row>
        <row r="2530">
          <cell r="D2530">
            <v>4000</v>
          </cell>
          <cell r="F2530" t="str">
            <v>successful</v>
          </cell>
          <cell r="R2530" t="str">
            <v>classical music</v>
          </cell>
        </row>
        <row r="2531">
          <cell r="D2531">
            <v>6000</v>
          </cell>
          <cell r="F2531" t="str">
            <v>successful</v>
          </cell>
          <cell r="R2531" t="str">
            <v>classical music</v>
          </cell>
        </row>
        <row r="2532">
          <cell r="D2532">
            <v>6500</v>
          </cell>
          <cell r="F2532" t="str">
            <v>successful</v>
          </cell>
          <cell r="R2532" t="str">
            <v>classical music</v>
          </cell>
        </row>
        <row r="2533">
          <cell r="D2533">
            <v>4500</v>
          </cell>
          <cell r="F2533" t="str">
            <v>successful</v>
          </cell>
          <cell r="R2533" t="str">
            <v>classical music</v>
          </cell>
        </row>
        <row r="2534">
          <cell r="D2534">
            <v>4000</v>
          </cell>
          <cell r="F2534" t="str">
            <v>successful</v>
          </cell>
          <cell r="R2534" t="str">
            <v>classical music</v>
          </cell>
        </row>
        <row r="2535">
          <cell r="D2535">
            <v>7500</v>
          </cell>
          <cell r="F2535" t="str">
            <v>successful</v>
          </cell>
          <cell r="R2535" t="str">
            <v>classical music</v>
          </cell>
        </row>
        <row r="2536">
          <cell r="D2536">
            <v>2000</v>
          </cell>
          <cell r="F2536" t="str">
            <v>successful</v>
          </cell>
          <cell r="R2536" t="str">
            <v>classical music</v>
          </cell>
        </row>
        <row r="2537">
          <cell r="D2537">
            <v>20000</v>
          </cell>
          <cell r="F2537" t="str">
            <v>successful</v>
          </cell>
          <cell r="R2537" t="str">
            <v>classical music</v>
          </cell>
        </row>
        <row r="2538">
          <cell r="D2538">
            <v>25</v>
          </cell>
          <cell r="F2538" t="str">
            <v>successful</v>
          </cell>
          <cell r="R2538" t="str">
            <v>classical music</v>
          </cell>
        </row>
        <row r="2539">
          <cell r="D2539">
            <v>1000</v>
          </cell>
          <cell r="F2539" t="str">
            <v>successful</v>
          </cell>
          <cell r="R2539" t="str">
            <v>classical music</v>
          </cell>
        </row>
        <row r="2540">
          <cell r="D2540">
            <v>18000</v>
          </cell>
          <cell r="F2540" t="str">
            <v>successful</v>
          </cell>
          <cell r="R2540" t="str">
            <v>classical music</v>
          </cell>
        </row>
        <row r="2541">
          <cell r="D2541">
            <v>10000</v>
          </cell>
          <cell r="F2541" t="str">
            <v>successful</v>
          </cell>
          <cell r="R2541" t="str">
            <v>classical music</v>
          </cell>
        </row>
        <row r="2542">
          <cell r="D2542">
            <v>2500</v>
          </cell>
          <cell r="F2542" t="str">
            <v>successful</v>
          </cell>
          <cell r="R2542" t="str">
            <v>classical music</v>
          </cell>
        </row>
        <row r="2543">
          <cell r="D2543">
            <v>3500</v>
          </cell>
          <cell r="F2543" t="str">
            <v>successful</v>
          </cell>
          <cell r="R2543" t="str">
            <v>classical music</v>
          </cell>
        </row>
        <row r="2544">
          <cell r="D2544">
            <v>700</v>
          </cell>
          <cell r="F2544" t="str">
            <v>successful</v>
          </cell>
          <cell r="R2544" t="str">
            <v>classical music</v>
          </cell>
        </row>
        <row r="2545">
          <cell r="D2545">
            <v>250</v>
          </cell>
          <cell r="F2545" t="str">
            <v>successful</v>
          </cell>
          <cell r="R2545" t="str">
            <v>classical music</v>
          </cell>
        </row>
        <row r="2546">
          <cell r="D2546">
            <v>5000</v>
          </cell>
          <cell r="F2546" t="str">
            <v>successful</v>
          </cell>
          <cell r="R2546" t="str">
            <v>classical music</v>
          </cell>
        </row>
        <row r="2547">
          <cell r="D2547">
            <v>2000</v>
          </cell>
          <cell r="F2547" t="str">
            <v>successful</v>
          </cell>
          <cell r="R2547" t="str">
            <v>classical music</v>
          </cell>
        </row>
        <row r="2548">
          <cell r="D2548">
            <v>3500</v>
          </cell>
          <cell r="F2548" t="str">
            <v>successful</v>
          </cell>
          <cell r="R2548" t="str">
            <v>classical music</v>
          </cell>
        </row>
        <row r="2549">
          <cell r="D2549">
            <v>5500</v>
          </cell>
          <cell r="F2549" t="str">
            <v>successful</v>
          </cell>
          <cell r="R2549" t="str">
            <v>classical music</v>
          </cell>
        </row>
        <row r="2550">
          <cell r="D2550">
            <v>6000</v>
          </cell>
          <cell r="F2550" t="str">
            <v>successful</v>
          </cell>
          <cell r="R2550" t="str">
            <v>classical music</v>
          </cell>
        </row>
        <row r="2551">
          <cell r="D2551">
            <v>1570</v>
          </cell>
          <cell r="F2551" t="str">
            <v>successful</v>
          </cell>
          <cell r="R2551" t="str">
            <v>classical music</v>
          </cell>
        </row>
        <row r="2552">
          <cell r="D2552">
            <v>6500</v>
          </cell>
          <cell r="F2552" t="str">
            <v>successful</v>
          </cell>
          <cell r="R2552" t="str">
            <v>classical music</v>
          </cell>
        </row>
        <row r="2553">
          <cell r="D2553">
            <v>3675</v>
          </cell>
          <cell r="F2553" t="str">
            <v>successful</v>
          </cell>
          <cell r="R2553" t="str">
            <v>classical music</v>
          </cell>
        </row>
        <row r="2554">
          <cell r="D2554">
            <v>3000</v>
          </cell>
          <cell r="F2554" t="str">
            <v>successful</v>
          </cell>
          <cell r="R2554" t="str">
            <v>classical music</v>
          </cell>
        </row>
        <row r="2555">
          <cell r="D2555">
            <v>1500</v>
          </cell>
          <cell r="F2555" t="str">
            <v>successful</v>
          </cell>
          <cell r="R2555" t="str">
            <v>classical music</v>
          </cell>
        </row>
        <row r="2556">
          <cell r="D2556">
            <v>3000</v>
          </cell>
          <cell r="F2556" t="str">
            <v>successful</v>
          </cell>
          <cell r="R2556" t="str">
            <v>classical music</v>
          </cell>
        </row>
        <row r="2557">
          <cell r="D2557">
            <v>2000</v>
          </cell>
          <cell r="F2557" t="str">
            <v>successful</v>
          </cell>
          <cell r="R2557" t="str">
            <v>classical music</v>
          </cell>
        </row>
        <row r="2558">
          <cell r="D2558">
            <v>745</v>
          </cell>
          <cell r="F2558" t="str">
            <v>successful</v>
          </cell>
          <cell r="R2558" t="str">
            <v>classical music</v>
          </cell>
        </row>
        <row r="2559">
          <cell r="D2559">
            <v>900</v>
          </cell>
          <cell r="F2559" t="str">
            <v>successful</v>
          </cell>
          <cell r="R2559" t="str">
            <v>classical music</v>
          </cell>
        </row>
        <row r="2560">
          <cell r="D2560">
            <v>1250</v>
          </cell>
          <cell r="F2560" t="str">
            <v>successful</v>
          </cell>
          <cell r="R2560" t="str">
            <v>classical music</v>
          </cell>
        </row>
        <row r="2561">
          <cell r="D2561">
            <v>800</v>
          </cell>
          <cell r="F2561" t="str">
            <v>successful</v>
          </cell>
          <cell r="R2561" t="str">
            <v>classical music</v>
          </cell>
        </row>
        <row r="2562">
          <cell r="D2562">
            <v>3000</v>
          </cell>
          <cell r="F2562" t="str">
            <v>successful</v>
          </cell>
          <cell r="R2562" t="str">
            <v>classical music</v>
          </cell>
        </row>
        <row r="2563">
          <cell r="D2563">
            <v>100000</v>
          </cell>
          <cell r="F2563" t="str">
            <v>canceled</v>
          </cell>
          <cell r="R2563" t="str">
            <v>food trucks</v>
          </cell>
        </row>
        <row r="2564">
          <cell r="D2564">
            <v>10000</v>
          </cell>
          <cell r="F2564" t="str">
            <v>canceled</v>
          </cell>
          <cell r="R2564" t="str">
            <v>food trucks</v>
          </cell>
        </row>
        <row r="2565">
          <cell r="D2565">
            <v>20000</v>
          </cell>
          <cell r="F2565" t="str">
            <v>canceled</v>
          </cell>
          <cell r="R2565" t="str">
            <v>food trucks</v>
          </cell>
        </row>
        <row r="2566">
          <cell r="D2566">
            <v>40000</v>
          </cell>
          <cell r="F2566" t="str">
            <v>canceled</v>
          </cell>
          <cell r="R2566" t="str">
            <v>food trucks</v>
          </cell>
        </row>
        <row r="2567">
          <cell r="D2567">
            <v>10000</v>
          </cell>
          <cell r="F2567" t="str">
            <v>canceled</v>
          </cell>
          <cell r="R2567" t="str">
            <v>food trucks</v>
          </cell>
        </row>
        <row r="2568">
          <cell r="D2568">
            <v>35000</v>
          </cell>
          <cell r="F2568" t="str">
            <v>canceled</v>
          </cell>
          <cell r="R2568" t="str">
            <v>food trucks</v>
          </cell>
        </row>
        <row r="2569">
          <cell r="D2569">
            <v>45000</v>
          </cell>
          <cell r="F2569" t="str">
            <v>canceled</v>
          </cell>
          <cell r="R2569" t="str">
            <v>food trucks</v>
          </cell>
        </row>
        <row r="2570">
          <cell r="D2570">
            <v>10000</v>
          </cell>
          <cell r="F2570" t="str">
            <v>canceled</v>
          </cell>
          <cell r="R2570" t="str">
            <v>food trucks</v>
          </cell>
        </row>
        <row r="2571">
          <cell r="D2571">
            <v>6500</v>
          </cell>
          <cell r="F2571" t="str">
            <v>canceled</v>
          </cell>
          <cell r="R2571" t="str">
            <v>food trucks</v>
          </cell>
        </row>
        <row r="2572">
          <cell r="D2572">
            <v>7000</v>
          </cell>
          <cell r="F2572" t="str">
            <v>canceled</v>
          </cell>
          <cell r="R2572" t="str">
            <v>food trucks</v>
          </cell>
        </row>
        <row r="2573">
          <cell r="D2573">
            <v>100000</v>
          </cell>
          <cell r="F2573" t="str">
            <v>canceled</v>
          </cell>
          <cell r="R2573" t="str">
            <v>food trucks</v>
          </cell>
        </row>
        <row r="2574">
          <cell r="D2574">
            <v>30000</v>
          </cell>
          <cell r="F2574" t="str">
            <v>canceled</v>
          </cell>
          <cell r="R2574" t="str">
            <v>food trucks</v>
          </cell>
        </row>
        <row r="2575">
          <cell r="D2575">
            <v>8000</v>
          </cell>
          <cell r="F2575" t="str">
            <v>canceled</v>
          </cell>
          <cell r="R2575" t="str">
            <v>food trucks</v>
          </cell>
        </row>
        <row r="2576">
          <cell r="D2576">
            <v>10000</v>
          </cell>
          <cell r="F2576" t="str">
            <v>canceled</v>
          </cell>
          <cell r="R2576" t="str">
            <v>food trucks</v>
          </cell>
        </row>
        <row r="2577">
          <cell r="D2577">
            <v>85000</v>
          </cell>
          <cell r="F2577" t="str">
            <v>canceled</v>
          </cell>
          <cell r="R2577" t="str">
            <v>food trucks</v>
          </cell>
        </row>
        <row r="2578">
          <cell r="D2578">
            <v>10000</v>
          </cell>
          <cell r="F2578" t="str">
            <v>canceled</v>
          </cell>
          <cell r="R2578" t="str">
            <v>food trucks</v>
          </cell>
        </row>
        <row r="2579">
          <cell r="D2579">
            <v>15000</v>
          </cell>
          <cell r="F2579" t="str">
            <v>canceled</v>
          </cell>
          <cell r="R2579" t="str">
            <v>food trucks</v>
          </cell>
        </row>
        <row r="2580">
          <cell r="D2580">
            <v>6000</v>
          </cell>
          <cell r="F2580" t="str">
            <v>canceled</v>
          </cell>
          <cell r="R2580" t="str">
            <v>food trucks</v>
          </cell>
        </row>
        <row r="2581">
          <cell r="D2581">
            <v>200000</v>
          </cell>
          <cell r="F2581" t="str">
            <v>canceled</v>
          </cell>
          <cell r="R2581" t="str">
            <v>food trucks</v>
          </cell>
        </row>
        <row r="2582">
          <cell r="D2582">
            <v>8500</v>
          </cell>
          <cell r="F2582" t="str">
            <v>canceled</v>
          </cell>
          <cell r="R2582" t="str">
            <v>food trucks</v>
          </cell>
        </row>
        <row r="2583">
          <cell r="D2583">
            <v>5000</v>
          </cell>
          <cell r="F2583" t="str">
            <v>failed</v>
          </cell>
          <cell r="R2583" t="str">
            <v>food trucks</v>
          </cell>
        </row>
        <row r="2584">
          <cell r="D2584">
            <v>90000</v>
          </cell>
          <cell r="F2584" t="str">
            <v>failed</v>
          </cell>
          <cell r="R2584" t="str">
            <v>food trucks</v>
          </cell>
        </row>
        <row r="2585">
          <cell r="D2585">
            <v>1000</v>
          </cell>
          <cell r="F2585" t="str">
            <v>failed</v>
          </cell>
          <cell r="R2585" t="str">
            <v>food trucks</v>
          </cell>
        </row>
        <row r="2586">
          <cell r="D2586">
            <v>10000</v>
          </cell>
          <cell r="F2586" t="str">
            <v>failed</v>
          </cell>
          <cell r="R2586" t="str">
            <v>food trucks</v>
          </cell>
        </row>
        <row r="2587">
          <cell r="D2587">
            <v>30000</v>
          </cell>
          <cell r="F2587" t="str">
            <v>failed</v>
          </cell>
          <cell r="R2587" t="str">
            <v>food trucks</v>
          </cell>
        </row>
        <row r="2588">
          <cell r="D2588">
            <v>3000</v>
          </cell>
          <cell r="F2588" t="str">
            <v>failed</v>
          </cell>
          <cell r="R2588" t="str">
            <v>food trucks</v>
          </cell>
        </row>
        <row r="2589">
          <cell r="D2589">
            <v>50000</v>
          </cell>
          <cell r="F2589" t="str">
            <v>failed</v>
          </cell>
          <cell r="R2589" t="str">
            <v>food trucks</v>
          </cell>
        </row>
        <row r="2590">
          <cell r="D2590">
            <v>6000</v>
          </cell>
          <cell r="F2590" t="str">
            <v>failed</v>
          </cell>
          <cell r="R2590" t="str">
            <v>food trucks</v>
          </cell>
        </row>
        <row r="2591">
          <cell r="D2591">
            <v>50000</v>
          </cell>
          <cell r="F2591" t="str">
            <v>failed</v>
          </cell>
          <cell r="R2591" t="str">
            <v>food trucks</v>
          </cell>
        </row>
        <row r="2592">
          <cell r="D2592">
            <v>3000</v>
          </cell>
          <cell r="F2592" t="str">
            <v>failed</v>
          </cell>
          <cell r="R2592" t="str">
            <v>food trucks</v>
          </cell>
        </row>
        <row r="2593">
          <cell r="D2593">
            <v>1500</v>
          </cell>
          <cell r="F2593" t="str">
            <v>failed</v>
          </cell>
          <cell r="R2593" t="str">
            <v>food trucks</v>
          </cell>
        </row>
        <row r="2594">
          <cell r="D2594">
            <v>30000</v>
          </cell>
          <cell r="F2594" t="str">
            <v>failed</v>
          </cell>
          <cell r="R2594" t="str">
            <v>food trucks</v>
          </cell>
        </row>
        <row r="2595">
          <cell r="D2595">
            <v>10000</v>
          </cell>
          <cell r="F2595" t="str">
            <v>failed</v>
          </cell>
          <cell r="R2595" t="str">
            <v>food trucks</v>
          </cell>
        </row>
        <row r="2596">
          <cell r="D2596">
            <v>80000</v>
          </cell>
          <cell r="F2596" t="str">
            <v>failed</v>
          </cell>
          <cell r="R2596" t="str">
            <v>food trucks</v>
          </cell>
        </row>
        <row r="2597">
          <cell r="D2597">
            <v>15000</v>
          </cell>
          <cell r="F2597" t="str">
            <v>failed</v>
          </cell>
          <cell r="R2597" t="str">
            <v>food trucks</v>
          </cell>
        </row>
        <row r="2598">
          <cell r="D2598">
            <v>35000</v>
          </cell>
          <cell r="F2598" t="str">
            <v>failed</v>
          </cell>
          <cell r="R2598" t="str">
            <v>food trucks</v>
          </cell>
        </row>
        <row r="2599">
          <cell r="D2599">
            <v>1500</v>
          </cell>
          <cell r="F2599" t="str">
            <v>failed</v>
          </cell>
          <cell r="R2599" t="str">
            <v>food trucks</v>
          </cell>
        </row>
        <row r="2600">
          <cell r="D2600">
            <v>3000</v>
          </cell>
          <cell r="F2600" t="str">
            <v>failed</v>
          </cell>
          <cell r="R2600" t="str">
            <v>food trucks</v>
          </cell>
        </row>
        <row r="2601">
          <cell r="D2601">
            <v>9041</v>
          </cell>
          <cell r="F2601" t="str">
            <v>failed</v>
          </cell>
          <cell r="R2601" t="str">
            <v>food trucks</v>
          </cell>
        </row>
        <row r="2602">
          <cell r="D2602">
            <v>50000</v>
          </cell>
          <cell r="F2602" t="str">
            <v>failed</v>
          </cell>
          <cell r="R2602" t="str">
            <v>food trucks</v>
          </cell>
        </row>
        <row r="2603">
          <cell r="D2603">
            <v>500</v>
          </cell>
          <cell r="F2603" t="str">
            <v>successful</v>
          </cell>
          <cell r="R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R2604" t="str">
            <v>space exploration</v>
          </cell>
        </row>
        <row r="2605">
          <cell r="D2605">
            <v>1750</v>
          </cell>
          <cell r="F2605" t="str">
            <v>successful</v>
          </cell>
          <cell r="R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R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R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R2608" t="str">
            <v>space exploration</v>
          </cell>
        </row>
        <row r="2609">
          <cell r="D2609">
            <v>8000</v>
          </cell>
          <cell r="F2609" t="str">
            <v>successful</v>
          </cell>
          <cell r="R2609" t="str">
            <v>space exploration</v>
          </cell>
        </row>
        <row r="2610">
          <cell r="D2610">
            <v>8000</v>
          </cell>
          <cell r="F2610" t="str">
            <v>successful</v>
          </cell>
          <cell r="R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R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R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R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R2614" t="str">
            <v>space exploration</v>
          </cell>
        </row>
        <row r="2615">
          <cell r="D2615">
            <v>7500</v>
          </cell>
          <cell r="F2615" t="str">
            <v>successful</v>
          </cell>
          <cell r="R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R2616" t="str">
            <v>space exploration</v>
          </cell>
        </row>
        <row r="2617">
          <cell r="D2617">
            <v>2001</v>
          </cell>
          <cell r="F2617" t="str">
            <v>successful</v>
          </cell>
          <cell r="R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R2618" t="str">
            <v>space exploration</v>
          </cell>
        </row>
        <row r="2619">
          <cell r="D2619">
            <v>500</v>
          </cell>
          <cell r="F2619" t="str">
            <v>successful</v>
          </cell>
          <cell r="R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R2620" t="str">
            <v>space exploration</v>
          </cell>
        </row>
        <row r="2621">
          <cell r="D2621">
            <v>1000</v>
          </cell>
          <cell r="F2621" t="str">
            <v>successful</v>
          </cell>
          <cell r="R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R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R2623" t="str">
            <v>space exploration</v>
          </cell>
        </row>
        <row r="2624">
          <cell r="D2624">
            <v>1500</v>
          </cell>
          <cell r="F2624" t="str">
            <v>successful</v>
          </cell>
          <cell r="R2624" t="str">
            <v>space exploration</v>
          </cell>
        </row>
        <row r="2625">
          <cell r="D2625">
            <v>2000</v>
          </cell>
          <cell r="F2625" t="str">
            <v>successful</v>
          </cell>
          <cell r="R2625" t="str">
            <v>space exploration</v>
          </cell>
        </row>
        <row r="2626">
          <cell r="D2626">
            <v>8000</v>
          </cell>
          <cell r="F2626" t="str">
            <v>successful</v>
          </cell>
          <cell r="R2626" t="str">
            <v>space exploration</v>
          </cell>
        </row>
        <row r="2627">
          <cell r="D2627">
            <v>150</v>
          </cell>
          <cell r="F2627" t="str">
            <v>successful</v>
          </cell>
          <cell r="R2627" t="str">
            <v>space exploration</v>
          </cell>
        </row>
        <row r="2628">
          <cell r="D2628">
            <v>2500</v>
          </cell>
          <cell r="F2628" t="str">
            <v>successful</v>
          </cell>
          <cell r="R2628" t="str">
            <v>space exploration</v>
          </cell>
        </row>
        <row r="2629">
          <cell r="D2629">
            <v>150</v>
          </cell>
          <cell r="F2629" t="str">
            <v>successful</v>
          </cell>
          <cell r="R2629" t="str">
            <v>space exploration</v>
          </cell>
        </row>
        <row r="2630">
          <cell r="D2630">
            <v>839</v>
          </cell>
          <cell r="F2630" t="str">
            <v>successful</v>
          </cell>
          <cell r="R2630" t="str">
            <v>space exploration</v>
          </cell>
        </row>
        <row r="2631">
          <cell r="D2631">
            <v>5000</v>
          </cell>
          <cell r="F2631" t="str">
            <v>successful</v>
          </cell>
          <cell r="R2631" t="str">
            <v>space exploration</v>
          </cell>
        </row>
        <row r="2632">
          <cell r="D2632">
            <v>2000</v>
          </cell>
          <cell r="F2632" t="str">
            <v>successful</v>
          </cell>
          <cell r="R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R2633" t="str">
            <v>space exploration</v>
          </cell>
        </row>
        <row r="2634">
          <cell r="D2634">
            <v>1070</v>
          </cell>
          <cell r="F2634" t="str">
            <v>successful</v>
          </cell>
          <cell r="R2634" t="str">
            <v>space exploration</v>
          </cell>
        </row>
        <row r="2635">
          <cell r="D2635">
            <v>5000</v>
          </cell>
          <cell r="F2635" t="str">
            <v>successful</v>
          </cell>
          <cell r="R2635" t="str">
            <v>space exploration</v>
          </cell>
        </row>
        <row r="2636">
          <cell r="D2636">
            <v>930</v>
          </cell>
          <cell r="F2636" t="str">
            <v>successful</v>
          </cell>
          <cell r="R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R2637" t="str">
            <v>space exploration</v>
          </cell>
        </row>
        <row r="2638">
          <cell r="D2638">
            <v>1000</v>
          </cell>
          <cell r="F2638" t="str">
            <v>successful</v>
          </cell>
          <cell r="R2638" t="str">
            <v>space exploration</v>
          </cell>
        </row>
        <row r="2639">
          <cell r="D2639">
            <v>500</v>
          </cell>
          <cell r="F2639" t="str">
            <v>successful</v>
          </cell>
          <cell r="R2639" t="str">
            <v>space exploration</v>
          </cell>
        </row>
        <row r="2640">
          <cell r="D2640">
            <v>347</v>
          </cell>
          <cell r="F2640" t="str">
            <v>successful</v>
          </cell>
          <cell r="R2640" t="str">
            <v>space exploration</v>
          </cell>
        </row>
        <row r="2641">
          <cell r="D2641">
            <v>300</v>
          </cell>
          <cell r="F2641" t="str">
            <v>successful</v>
          </cell>
          <cell r="R2641" t="str">
            <v>space exploration</v>
          </cell>
        </row>
        <row r="2642">
          <cell r="D2642">
            <v>3000</v>
          </cell>
          <cell r="F2642" t="str">
            <v>successful</v>
          </cell>
          <cell r="R2642" t="str">
            <v>space exploration</v>
          </cell>
        </row>
        <row r="2643">
          <cell r="D2643">
            <v>1500</v>
          </cell>
          <cell r="F2643" t="str">
            <v>failed</v>
          </cell>
          <cell r="R2643" t="str">
            <v>space exploration</v>
          </cell>
        </row>
        <row r="2644">
          <cell r="D2644">
            <v>500000</v>
          </cell>
          <cell r="F2644" t="str">
            <v>failed</v>
          </cell>
          <cell r="R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R2645" t="str">
            <v>space exploration</v>
          </cell>
        </row>
        <row r="2646">
          <cell r="D2646">
            <v>100000</v>
          </cell>
          <cell r="F2646" t="str">
            <v>canceled</v>
          </cell>
          <cell r="R2646" t="str">
            <v>space exploration</v>
          </cell>
        </row>
        <row r="2647">
          <cell r="D2647">
            <v>20000</v>
          </cell>
          <cell r="F2647" t="str">
            <v>canceled</v>
          </cell>
          <cell r="R2647" t="str">
            <v>space exploration</v>
          </cell>
        </row>
        <row r="2648">
          <cell r="D2648">
            <v>500000</v>
          </cell>
          <cell r="F2648" t="str">
            <v>canceled</v>
          </cell>
          <cell r="R2648" t="str">
            <v>space exploration</v>
          </cell>
        </row>
        <row r="2649">
          <cell r="D2649">
            <v>2500</v>
          </cell>
          <cell r="F2649" t="str">
            <v>canceled</v>
          </cell>
          <cell r="R2649" t="str">
            <v>space exploration</v>
          </cell>
        </row>
        <row r="2650">
          <cell r="D2650">
            <v>12000</v>
          </cell>
          <cell r="F2650" t="str">
            <v>canceled</v>
          </cell>
          <cell r="R2650" t="str">
            <v>space exploration</v>
          </cell>
        </row>
        <row r="2651">
          <cell r="D2651">
            <v>125000</v>
          </cell>
          <cell r="F2651" t="str">
            <v>canceled</v>
          </cell>
          <cell r="R2651" t="str">
            <v>space exploration</v>
          </cell>
        </row>
        <row r="2652">
          <cell r="D2652">
            <v>60000</v>
          </cell>
          <cell r="F2652" t="str">
            <v>canceled</v>
          </cell>
          <cell r="R2652" t="str">
            <v>space exploration</v>
          </cell>
        </row>
        <row r="2653">
          <cell r="D2653">
            <v>280000</v>
          </cell>
          <cell r="F2653" t="str">
            <v>canceled</v>
          </cell>
          <cell r="R2653" t="str">
            <v>space exploration</v>
          </cell>
        </row>
        <row r="2654">
          <cell r="D2654">
            <v>100000</v>
          </cell>
          <cell r="F2654" t="str">
            <v>canceled</v>
          </cell>
          <cell r="R2654" t="str">
            <v>space exploration</v>
          </cell>
        </row>
        <row r="2655">
          <cell r="D2655">
            <v>51000</v>
          </cell>
          <cell r="F2655" t="str">
            <v>canceled</v>
          </cell>
          <cell r="R2655" t="str">
            <v>space exploration</v>
          </cell>
        </row>
        <row r="2656">
          <cell r="D2656">
            <v>100000</v>
          </cell>
          <cell r="F2656" t="str">
            <v>canceled</v>
          </cell>
          <cell r="R2656" t="str">
            <v>space exploration</v>
          </cell>
        </row>
        <row r="2657">
          <cell r="D2657">
            <v>15000</v>
          </cell>
          <cell r="F2657" t="str">
            <v>canceled</v>
          </cell>
          <cell r="R2657" t="str">
            <v>space exploration</v>
          </cell>
        </row>
        <row r="2658">
          <cell r="D2658">
            <v>150000</v>
          </cell>
          <cell r="F2658" t="str">
            <v>canceled</v>
          </cell>
          <cell r="R2658" t="str">
            <v>space exploration</v>
          </cell>
        </row>
        <row r="2659">
          <cell r="D2659">
            <v>30000</v>
          </cell>
          <cell r="F2659" t="str">
            <v>canceled</v>
          </cell>
          <cell r="R2659" t="str">
            <v>space exploration</v>
          </cell>
        </row>
        <row r="2660">
          <cell r="D2660">
            <v>98000</v>
          </cell>
          <cell r="F2660" t="str">
            <v>canceled</v>
          </cell>
          <cell r="R2660" t="str">
            <v>space exploration</v>
          </cell>
        </row>
        <row r="2661">
          <cell r="D2661">
            <v>49000</v>
          </cell>
          <cell r="F2661" t="str">
            <v>canceled</v>
          </cell>
          <cell r="R2661" t="str">
            <v>space exploration</v>
          </cell>
        </row>
        <row r="2662">
          <cell r="D2662">
            <v>20000</v>
          </cell>
          <cell r="F2662" t="str">
            <v>canceled</v>
          </cell>
          <cell r="R2662" t="str">
            <v>space exploration</v>
          </cell>
        </row>
        <row r="2663">
          <cell r="D2663">
            <v>5000</v>
          </cell>
          <cell r="F2663" t="str">
            <v>successful</v>
          </cell>
          <cell r="R2663" t="str">
            <v>makerspaces</v>
          </cell>
        </row>
        <row r="2664">
          <cell r="D2664">
            <v>20000</v>
          </cell>
          <cell r="F2664" t="str">
            <v>successful</v>
          </cell>
          <cell r="R2664" t="str">
            <v>makerspaces</v>
          </cell>
        </row>
        <row r="2665">
          <cell r="D2665">
            <v>20000</v>
          </cell>
          <cell r="F2665" t="str">
            <v>successful</v>
          </cell>
          <cell r="R2665" t="str">
            <v>makerspaces</v>
          </cell>
        </row>
        <row r="2666">
          <cell r="D2666">
            <v>17500</v>
          </cell>
          <cell r="F2666" t="str">
            <v>successful</v>
          </cell>
          <cell r="R2666" t="str">
            <v>makerspaces</v>
          </cell>
        </row>
        <row r="2667">
          <cell r="D2667">
            <v>3500</v>
          </cell>
          <cell r="F2667" t="str">
            <v>successful</v>
          </cell>
          <cell r="R2667" t="str">
            <v>makerspaces</v>
          </cell>
        </row>
        <row r="2668">
          <cell r="D2668">
            <v>10000</v>
          </cell>
          <cell r="F2668" t="str">
            <v>successful</v>
          </cell>
          <cell r="R2668" t="str">
            <v>makerspaces</v>
          </cell>
        </row>
        <row r="2669">
          <cell r="D2669">
            <v>1500</v>
          </cell>
          <cell r="F2669" t="str">
            <v>successful</v>
          </cell>
          <cell r="R2669" t="str">
            <v>makerspaces</v>
          </cell>
        </row>
        <row r="2670">
          <cell r="D2670">
            <v>1000</v>
          </cell>
          <cell r="F2670" t="str">
            <v>successful</v>
          </cell>
          <cell r="R2670" t="str">
            <v>makerspaces</v>
          </cell>
        </row>
        <row r="2671">
          <cell r="D2671">
            <v>800</v>
          </cell>
          <cell r="F2671" t="str">
            <v>successful</v>
          </cell>
          <cell r="R2671" t="str">
            <v>makerspaces</v>
          </cell>
        </row>
        <row r="2672">
          <cell r="D2672">
            <v>38888</v>
          </cell>
          <cell r="F2672" t="str">
            <v>failed</v>
          </cell>
          <cell r="R2672" t="str">
            <v>makerspaces</v>
          </cell>
        </row>
        <row r="2673">
          <cell r="D2673">
            <v>25000</v>
          </cell>
          <cell r="F2673" t="str">
            <v>failed</v>
          </cell>
          <cell r="R2673" t="str">
            <v>makerspaces</v>
          </cell>
        </row>
        <row r="2674">
          <cell r="D2674">
            <v>10000</v>
          </cell>
          <cell r="F2674" t="str">
            <v>failed</v>
          </cell>
          <cell r="R2674" t="str">
            <v>makerspaces</v>
          </cell>
        </row>
        <row r="2675">
          <cell r="D2675">
            <v>40000</v>
          </cell>
          <cell r="F2675" t="str">
            <v>failed</v>
          </cell>
          <cell r="R2675" t="str">
            <v>makerspaces</v>
          </cell>
        </row>
        <row r="2676">
          <cell r="D2676">
            <v>35000</v>
          </cell>
          <cell r="F2676" t="str">
            <v>failed</v>
          </cell>
          <cell r="R2676" t="str">
            <v>makerspaces</v>
          </cell>
        </row>
        <row r="2677">
          <cell r="D2677">
            <v>25000</v>
          </cell>
          <cell r="F2677" t="str">
            <v>failed</v>
          </cell>
          <cell r="R2677" t="str">
            <v>makerspaces</v>
          </cell>
        </row>
        <row r="2678">
          <cell r="D2678">
            <v>2100</v>
          </cell>
          <cell r="F2678" t="str">
            <v>failed</v>
          </cell>
          <cell r="R2678" t="str">
            <v>makerspaces</v>
          </cell>
        </row>
        <row r="2679">
          <cell r="D2679">
            <v>19500</v>
          </cell>
          <cell r="F2679" t="str">
            <v>failed</v>
          </cell>
          <cell r="R2679" t="str">
            <v>makerspaces</v>
          </cell>
        </row>
        <row r="2680">
          <cell r="D2680">
            <v>8000000</v>
          </cell>
          <cell r="F2680" t="str">
            <v>failed</v>
          </cell>
          <cell r="R2680" t="str">
            <v>makerspaces</v>
          </cell>
        </row>
        <row r="2681">
          <cell r="D2681">
            <v>40000</v>
          </cell>
          <cell r="F2681" t="str">
            <v>failed</v>
          </cell>
          <cell r="R2681" t="str">
            <v>makerspaces</v>
          </cell>
        </row>
        <row r="2682">
          <cell r="D2682">
            <v>32000</v>
          </cell>
          <cell r="F2682" t="str">
            <v>failed</v>
          </cell>
          <cell r="R2682" t="str">
            <v>makerspaces</v>
          </cell>
        </row>
        <row r="2683">
          <cell r="D2683">
            <v>8000</v>
          </cell>
          <cell r="F2683" t="str">
            <v>failed</v>
          </cell>
          <cell r="R2683" t="str">
            <v>food trucks</v>
          </cell>
        </row>
        <row r="2684">
          <cell r="D2684">
            <v>6000</v>
          </cell>
          <cell r="F2684" t="str">
            <v>failed</v>
          </cell>
          <cell r="R2684" t="str">
            <v>food trucks</v>
          </cell>
        </row>
        <row r="2685">
          <cell r="D2685">
            <v>15000</v>
          </cell>
          <cell r="F2685" t="str">
            <v>failed</v>
          </cell>
          <cell r="R2685" t="str">
            <v>food trucks</v>
          </cell>
        </row>
        <row r="2686">
          <cell r="D2686">
            <v>70000</v>
          </cell>
          <cell r="F2686" t="str">
            <v>failed</v>
          </cell>
          <cell r="R2686" t="str">
            <v>food trucks</v>
          </cell>
        </row>
        <row r="2687">
          <cell r="D2687">
            <v>50000</v>
          </cell>
          <cell r="F2687" t="str">
            <v>failed</v>
          </cell>
          <cell r="R2687" t="str">
            <v>food trucks</v>
          </cell>
        </row>
        <row r="2688">
          <cell r="D2688">
            <v>30000</v>
          </cell>
          <cell r="F2688" t="str">
            <v>failed</v>
          </cell>
          <cell r="R2688" t="str">
            <v>food trucks</v>
          </cell>
        </row>
        <row r="2689">
          <cell r="D2689">
            <v>15000</v>
          </cell>
          <cell r="F2689" t="str">
            <v>failed</v>
          </cell>
          <cell r="R2689" t="str">
            <v>food trucks</v>
          </cell>
        </row>
        <row r="2690">
          <cell r="D2690">
            <v>50000</v>
          </cell>
          <cell r="F2690" t="str">
            <v>failed</v>
          </cell>
          <cell r="R2690" t="str">
            <v>food trucks</v>
          </cell>
        </row>
        <row r="2691">
          <cell r="D2691">
            <v>35000</v>
          </cell>
          <cell r="F2691" t="str">
            <v>failed</v>
          </cell>
          <cell r="R2691" t="str">
            <v>food trucks</v>
          </cell>
        </row>
        <row r="2692">
          <cell r="D2692">
            <v>80000</v>
          </cell>
          <cell r="F2692" t="str">
            <v>failed</v>
          </cell>
          <cell r="R2692" t="str">
            <v>food trucks</v>
          </cell>
        </row>
        <row r="2693">
          <cell r="D2693">
            <v>65000</v>
          </cell>
          <cell r="F2693" t="str">
            <v>failed</v>
          </cell>
          <cell r="R2693" t="str">
            <v>food trucks</v>
          </cell>
        </row>
        <row r="2694">
          <cell r="D2694">
            <v>3500</v>
          </cell>
          <cell r="F2694" t="str">
            <v>failed</v>
          </cell>
          <cell r="R2694" t="str">
            <v>food trucks</v>
          </cell>
        </row>
        <row r="2695">
          <cell r="D2695">
            <v>5000</v>
          </cell>
          <cell r="F2695" t="str">
            <v>failed</v>
          </cell>
          <cell r="R2695" t="str">
            <v>food trucks</v>
          </cell>
        </row>
        <row r="2696">
          <cell r="D2696">
            <v>30000</v>
          </cell>
          <cell r="F2696" t="str">
            <v>failed</v>
          </cell>
          <cell r="R2696" t="str">
            <v>food trucks</v>
          </cell>
        </row>
        <row r="2697">
          <cell r="D2697">
            <v>15000</v>
          </cell>
          <cell r="F2697" t="str">
            <v>failed</v>
          </cell>
          <cell r="R2697" t="str">
            <v>food trucks</v>
          </cell>
        </row>
        <row r="2698">
          <cell r="D2698">
            <v>60000</v>
          </cell>
          <cell r="F2698" t="str">
            <v>failed</v>
          </cell>
          <cell r="R2698" t="str">
            <v>food trucks</v>
          </cell>
        </row>
        <row r="2699">
          <cell r="D2699">
            <v>23000</v>
          </cell>
          <cell r="F2699" t="str">
            <v>failed</v>
          </cell>
          <cell r="R2699" t="str">
            <v>food trucks</v>
          </cell>
        </row>
        <row r="2700">
          <cell r="D2700">
            <v>8000</v>
          </cell>
          <cell r="F2700" t="str">
            <v>failed</v>
          </cell>
          <cell r="R2700" t="str">
            <v>food trucks</v>
          </cell>
        </row>
        <row r="2701">
          <cell r="D2701">
            <v>2</v>
          </cell>
          <cell r="F2701" t="str">
            <v>failed</v>
          </cell>
          <cell r="R2701" t="str">
            <v>food trucks</v>
          </cell>
        </row>
        <row r="2702">
          <cell r="D2702">
            <v>9999</v>
          </cell>
          <cell r="F2702" t="str">
            <v>failed</v>
          </cell>
          <cell r="R2702" t="str">
            <v>food trucks</v>
          </cell>
        </row>
        <row r="2703">
          <cell r="D2703">
            <v>3400</v>
          </cell>
          <cell r="F2703" t="str">
            <v>live</v>
          </cell>
          <cell r="R2703" t="str">
            <v>spaces</v>
          </cell>
        </row>
        <row r="2704">
          <cell r="D2704">
            <v>10000</v>
          </cell>
          <cell r="F2704" t="str">
            <v>live</v>
          </cell>
          <cell r="R2704" t="str">
            <v>spaces</v>
          </cell>
        </row>
        <row r="2705">
          <cell r="D2705">
            <v>40000</v>
          </cell>
          <cell r="F2705" t="str">
            <v>live</v>
          </cell>
          <cell r="R2705" t="str">
            <v>spaces</v>
          </cell>
        </row>
        <row r="2706">
          <cell r="D2706">
            <v>19000</v>
          </cell>
          <cell r="F2706" t="str">
            <v>live</v>
          </cell>
          <cell r="R2706" t="str">
            <v>spaces</v>
          </cell>
        </row>
        <row r="2707">
          <cell r="D2707">
            <v>16500</v>
          </cell>
          <cell r="F2707" t="str">
            <v>live</v>
          </cell>
          <cell r="R2707" t="str">
            <v>spaces</v>
          </cell>
        </row>
        <row r="2708">
          <cell r="D2708">
            <v>35000</v>
          </cell>
          <cell r="F2708" t="str">
            <v>successful</v>
          </cell>
          <cell r="R2708" t="str">
            <v>spaces</v>
          </cell>
        </row>
        <row r="2709">
          <cell r="D2709">
            <v>8000</v>
          </cell>
          <cell r="F2709" t="str">
            <v>successful</v>
          </cell>
          <cell r="R2709" t="str">
            <v>spaces</v>
          </cell>
        </row>
        <row r="2710">
          <cell r="D2710">
            <v>20000</v>
          </cell>
          <cell r="F2710" t="str">
            <v>successful</v>
          </cell>
          <cell r="R2710" t="str">
            <v>spaces</v>
          </cell>
        </row>
        <row r="2711">
          <cell r="D2711">
            <v>50000</v>
          </cell>
          <cell r="F2711" t="str">
            <v>successful</v>
          </cell>
          <cell r="R2711" t="str">
            <v>spaces</v>
          </cell>
        </row>
        <row r="2712">
          <cell r="D2712">
            <v>60000</v>
          </cell>
          <cell r="F2712" t="str">
            <v>successful</v>
          </cell>
          <cell r="R2712" t="str">
            <v>spaces</v>
          </cell>
        </row>
        <row r="2713">
          <cell r="D2713">
            <v>3910</v>
          </cell>
          <cell r="F2713" t="str">
            <v>successful</v>
          </cell>
          <cell r="R2713" t="str">
            <v>spaces</v>
          </cell>
        </row>
        <row r="2714">
          <cell r="D2714">
            <v>5500</v>
          </cell>
          <cell r="F2714" t="str">
            <v>successful</v>
          </cell>
          <cell r="R2714" t="str">
            <v>spaces</v>
          </cell>
        </row>
        <row r="2715">
          <cell r="D2715">
            <v>150000</v>
          </cell>
          <cell r="F2715" t="str">
            <v>successful</v>
          </cell>
          <cell r="R2715" t="str">
            <v>spaces</v>
          </cell>
        </row>
        <row r="2716">
          <cell r="D2716">
            <v>25000</v>
          </cell>
          <cell r="F2716" t="str">
            <v>successful</v>
          </cell>
          <cell r="R2716" t="str">
            <v>spaces</v>
          </cell>
        </row>
        <row r="2717">
          <cell r="D2717">
            <v>12000</v>
          </cell>
          <cell r="F2717" t="str">
            <v>successful</v>
          </cell>
          <cell r="R2717" t="str">
            <v>spaces</v>
          </cell>
        </row>
        <row r="2718">
          <cell r="D2718">
            <v>10000</v>
          </cell>
          <cell r="F2718" t="str">
            <v>successful</v>
          </cell>
          <cell r="R2718" t="str">
            <v>spaces</v>
          </cell>
        </row>
        <row r="2719">
          <cell r="D2719">
            <v>25000</v>
          </cell>
          <cell r="F2719" t="str">
            <v>successful</v>
          </cell>
          <cell r="R2719" t="str">
            <v>spaces</v>
          </cell>
        </row>
        <row r="2720">
          <cell r="D2720">
            <v>18000</v>
          </cell>
          <cell r="F2720" t="str">
            <v>successful</v>
          </cell>
          <cell r="R2720" t="str">
            <v>spaces</v>
          </cell>
        </row>
        <row r="2721">
          <cell r="D2721">
            <v>6000</v>
          </cell>
          <cell r="F2721" t="str">
            <v>successful</v>
          </cell>
          <cell r="R2721" t="str">
            <v>spaces</v>
          </cell>
        </row>
        <row r="2722">
          <cell r="D2722">
            <v>25000</v>
          </cell>
          <cell r="F2722" t="str">
            <v>successful</v>
          </cell>
          <cell r="R2722" t="str">
            <v>spaces</v>
          </cell>
        </row>
        <row r="2723">
          <cell r="D2723">
            <v>750</v>
          </cell>
          <cell r="F2723" t="str">
            <v>successful</v>
          </cell>
          <cell r="R2723" t="str">
            <v>hardware</v>
          </cell>
        </row>
        <row r="2724">
          <cell r="D2724">
            <v>5000</v>
          </cell>
          <cell r="F2724" t="str">
            <v>successful</v>
          </cell>
          <cell r="R2724" t="str">
            <v>hardware</v>
          </cell>
        </row>
        <row r="2725">
          <cell r="D2725">
            <v>12000</v>
          </cell>
          <cell r="F2725" t="str">
            <v>successful</v>
          </cell>
          <cell r="R2725" t="str">
            <v>hardware</v>
          </cell>
        </row>
        <row r="2726">
          <cell r="D2726">
            <v>2468</v>
          </cell>
          <cell r="F2726" t="str">
            <v>successful</v>
          </cell>
          <cell r="R2726" t="str">
            <v>hardware</v>
          </cell>
        </row>
        <row r="2727">
          <cell r="D2727">
            <v>40000</v>
          </cell>
          <cell r="F2727" t="str">
            <v>successful</v>
          </cell>
          <cell r="R2727" t="str">
            <v>hardware</v>
          </cell>
        </row>
        <row r="2728">
          <cell r="D2728">
            <v>100000</v>
          </cell>
          <cell r="F2728" t="str">
            <v>successful</v>
          </cell>
          <cell r="R2728" t="str">
            <v>hardware</v>
          </cell>
        </row>
        <row r="2729">
          <cell r="D2729">
            <v>10000</v>
          </cell>
          <cell r="F2729" t="str">
            <v>successful</v>
          </cell>
          <cell r="R2729" t="str">
            <v>hardware</v>
          </cell>
        </row>
        <row r="2730">
          <cell r="D2730">
            <v>15000</v>
          </cell>
          <cell r="F2730" t="str">
            <v>successful</v>
          </cell>
          <cell r="R2730" t="str">
            <v>hardware</v>
          </cell>
        </row>
        <row r="2731">
          <cell r="D2731">
            <v>7500</v>
          </cell>
          <cell r="F2731" t="str">
            <v>successful</v>
          </cell>
          <cell r="R2731" t="str">
            <v>hardware</v>
          </cell>
        </row>
        <row r="2732">
          <cell r="D2732">
            <v>27000</v>
          </cell>
          <cell r="F2732" t="str">
            <v>successful</v>
          </cell>
          <cell r="R2732" t="str">
            <v>hardware</v>
          </cell>
        </row>
        <row r="2733">
          <cell r="D2733">
            <v>30000</v>
          </cell>
          <cell r="F2733" t="str">
            <v>successful</v>
          </cell>
          <cell r="R2733" t="str">
            <v>hardware</v>
          </cell>
        </row>
        <row r="2734">
          <cell r="D2734">
            <v>12000</v>
          </cell>
          <cell r="F2734" t="str">
            <v>successful</v>
          </cell>
          <cell r="R2734" t="str">
            <v>hardware</v>
          </cell>
        </row>
        <row r="2735">
          <cell r="D2735">
            <v>50000</v>
          </cell>
          <cell r="F2735" t="str">
            <v>successful</v>
          </cell>
          <cell r="R2735" t="str">
            <v>hardware</v>
          </cell>
        </row>
        <row r="2736">
          <cell r="D2736">
            <v>1</v>
          </cell>
          <cell r="F2736" t="str">
            <v>successful</v>
          </cell>
          <cell r="R2736" t="str">
            <v>hardware</v>
          </cell>
        </row>
        <row r="2737">
          <cell r="D2737">
            <v>750</v>
          </cell>
          <cell r="F2737" t="str">
            <v>successful</v>
          </cell>
          <cell r="R2737" t="str">
            <v>hardware</v>
          </cell>
        </row>
        <row r="2738">
          <cell r="D2738">
            <v>8000</v>
          </cell>
          <cell r="F2738" t="str">
            <v>successful</v>
          </cell>
          <cell r="R2738" t="str">
            <v>hardware</v>
          </cell>
        </row>
        <row r="2739">
          <cell r="D2739">
            <v>30000</v>
          </cell>
          <cell r="F2739" t="str">
            <v>successful</v>
          </cell>
          <cell r="R2739" t="str">
            <v>hardware</v>
          </cell>
        </row>
        <row r="2740">
          <cell r="D2740">
            <v>5000</v>
          </cell>
          <cell r="F2740" t="str">
            <v>successful</v>
          </cell>
          <cell r="R2740" t="str">
            <v>hardware</v>
          </cell>
        </row>
        <row r="2741">
          <cell r="D2741">
            <v>1100</v>
          </cell>
          <cell r="F2741" t="str">
            <v>successful</v>
          </cell>
          <cell r="R2741" t="str">
            <v>hardware</v>
          </cell>
        </row>
        <row r="2742">
          <cell r="D2742">
            <v>300</v>
          </cell>
          <cell r="F2742" t="str">
            <v>successful</v>
          </cell>
          <cell r="R2742" t="str">
            <v>hardware</v>
          </cell>
        </row>
        <row r="2743">
          <cell r="D2743">
            <v>8000</v>
          </cell>
          <cell r="F2743" t="str">
            <v>failed</v>
          </cell>
          <cell r="R2743" t="str">
            <v>children's books</v>
          </cell>
        </row>
        <row r="2744">
          <cell r="D2744">
            <v>2500</v>
          </cell>
          <cell r="F2744" t="str">
            <v>failed</v>
          </cell>
          <cell r="R2744" t="str">
            <v>children's books</v>
          </cell>
        </row>
        <row r="2745">
          <cell r="D2745">
            <v>5999</v>
          </cell>
          <cell r="F2745" t="str">
            <v>failed</v>
          </cell>
          <cell r="R2745" t="str">
            <v>children's books</v>
          </cell>
        </row>
        <row r="2746">
          <cell r="D2746">
            <v>16000</v>
          </cell>
          <cell r="F2746" t="str">
            <v>failed</v>
          </cell>
          <cell r="R2746" t="str">
            <v>children's books</v>
          </cell>
        </row>
        <row r="2747">
          <cell r="D2747">
            <v>8000</v>
          </cell>
          <cell r="F2747" t="str">
            <v>failed</v>
          </cell>
          <cell r="R2747" t="str">
            <v>children's books</v>
          </cell>
        </row>
        <row r="2748">
          <cell r="D2748">
            <v>3000</v>
          </cell>
          <cell r="F2748" t="str">
            <v>failed</v>
          </cell>
          <cell r="R2748" t="str">
            <v>children's books</v>
          </cell>
        </row>
        <row r="2749">
          <cell r="D2749">
            <v>500</v>
          </cell>
          <cell r="F2749" t="str">
            <v>failed</v>
          </cell>
          <cell r="R2749" t="str">
            <v>children's books</v>
          </cell>
        </row>
        <row r="2750">
          <cell r="D2750">
            <v>5000</v>
          </cell>
          <cell r="F2750" t="str">
            <v>failed</v>
          </cell>
          <cell r="R2750" t="str">
            <v>children's books</v>
          </cell>
        </row>
        <row r="2751">
          <cell r="D2751">
            <v>10000</v>
          </cell>
          <cell r="F2751" t="str">
            <v>failed</v>
          </cell>
          <cell r="R2751" t="str">
            <v>children's books</v>
          </cell>
        </row>
        <row r="2752">
          <cell r="D2752">
            <v>1999</v>
          </cell>
          <cell r="F2752" t="str">
            <v>failed</v>
          </cell>
          <cell r="R2752" t="str">
            <v>children's books</v>
          </cell>
        </row>
        <row r="2753">
          <cell r="D2753">
            <v>3274</v>
          </cell>
          <cell r="F2753" t="str">
            <v>failed</v>
          </cell>
          <cell r="R2753" t="str">
            <v>children's books</v>
          </cell>
        </row>
        <row r="2754">
          <cell r="D2754">
            <v>4800</v>
          </cell>
          <cell r="F2754" t="str">
            <v>failed</v>
          </cell>
          <cell r="R2754" t="str">
            <v>children's books</v>
          </cell>
        </row>
        <row r="2755">
          <cell r="D2755">
            <v>2000</v>
          </cell>
          <cell r="F2755" t="str">
            <v>failed</v>
          </cell>
          <cell r="R2755" t="str">
            <v>children's books</v>
          </cell>
        </row>
        <row r="2756">
          <cell r="D2756">
            <v>10000</v>
          </cell>
          <cell r="F2756" t="str">
            <v>failed</v>
          </cell>
          <cell r="R2756" t="str">
            <v>children's books</v>
          </cell>
        </row>
        <row r="2757">
          <cell r="D2757">
            <v>500</v>
          </cell>
          <cell r="F2757" t="str">
            <v>failed</v>
          </cell>
          <cell r="R2757" t="str">
            <v>children's books</v>
          </cell>
        </row>
        <row r="2758">
          <cell r="D2758">
            <v>10000</v>
          </cell>
          <cell r="F2758" t="str">
            <v>failed</v>
          </cell>
          <cell r="R2758" t="str">
            <v>children's books</v>
          </cell>
        </row>
        <row r="2759">
          <cell r="D2759">
            <v>1500</v>
          </cell>
          <cell r="F2759" t="str">
            <v>failed</v>
          </cell>
          <cell r="R2759" t="str">
            <v>children's books</v>
          </cell>
        </row>
        <row r="2760">
          <cell r="D2760">
            <v>2000</v>
          </cell>
          <cell r="F2760" t="str">
            <v>failed</v>
          </cell>
          <cell r="R2760" t="str">
            <v>children's books</v>
          </cell>
        </row>
        <row r="2761">
          <cell r="D2761">
            <v>1000</v>
          </cell>
          <cell r="F2761" t="str">
            <v>failed</v>
          </cell>
          <cell r="R2761" t="str">
            <v>children's books</v>
          </cell>
        </row>
        <row r="2762">
          <cell r="D2762">
            <v>5000</v>
          </cell>
          <cell r="F2762" t="str">
            <v>failed</v>
          </cell>
          <cell r="R2762" t="str">
            <v>children's books</v>
          </cell>
        </row>
        <row r="2763">
          <cell r="D2763">
            <v>5000</v>
          </cell>
          <cell r="F2763" t="str">
            <v>failed</v>
          </cell>
          <cell r="R2763" t="str">
            <v>children's books</v>
          </cell>
        </row>
        <row r="2764">
          <cell r="D2764">
            <v>3250</v>
          </cell>
          <cell r="F2764" t="str">
            <v>failed</v>
          </cell>
          <cell r="R2764" t="str">
            <v>children's books</v>
          </cell>
        </row>
        <row r="2765">
          <cell r="D2765">
            <v>39400</v>
          </cell>
          <cell r="F2765" t="str">
            <v>failed</v>
          </cell>
          <cell r="R2765" t="str">
            <v>children's books</v>
          </cell>
        </row>
        <row r="2766">
          <cell r="D2766">
            <v>4000</v>
          </cell>
          <cell r="F2766" t="str">
            <v>failed</v>
          </cell>
          <cell r="R2766" t="str">
            <v>children's books</v>
          </cell>
        </row>
        <row r="2767">
          <cell r="D2767">
            <v>4000</v>
          </cell>
          <cell r="F2767" t="str">
            <v>failed</v>
          </cell>
          <cell r="R2767" t="str">
            <v>children's books</v>
          </cell>
        </row>
        <row r="2768">
          <cell r="D2768">
            <v>5000</v>
          </cell>
          <cell r="F2768" t="str">
            <v>failed</v>
          </cell>
          <cell r="R2768" t="str">
            <v>children's books</v>
          </cell>
        </row>
        <row r="2769">
          <cell r="D2769">
            <v>4000</v>
          </cell>
          <cell r="F2769" t="str">
            <v>failed</v>
          </cell>
          <cell r="R2769" t="str">
            <v>children's books</v>
          </cell>
        </row>
        <row r="2770">
          <cell r="D2770">
            <v>7000</v>
          </cell>
          <cell r="F2770" t="str">
            <v>failed</v>
          </cell>
          <cell r="R2770" t="str">
            <v>children's books</v>
          </cell>
        </row>
        <row r="2771">
          <cell r="D2771">
            <v>800</v>
          </cell>
          <cell r="F2771" t="str">
            <v>failed</v>
          </cell>
          <cell r="R2771" t="str">
            <v>children's books</v>
          </cell>
        </row>
        <row r="2772">
          <cell r="D2772">
            <v>20000</v>
          </cell>
          <cell r="F2772" t="str">
            <v>failed</v>
          </cell>
          <cell r="R2772" t="str">
            <v>children's books</v>
          </cell>
        </row>
        <row r="2773">
          <cell r="D2773">
            <v>19980</v>
          </cell>
          <cell r="F2773" t="str">
            <v>failed</v>
          </cell>
          <cell r="R2773" t="str">
            <v>children's books</v>
          </cell>
        </row>
        <row r="2774">
          <cell r="D2774">
            <v>8000</v>
          </cell>
          <cell r="F2774" t="str">
            <v>failed</v>
          </cell>
          <cell r="R2774" t="str">
            <v>children's books</v>
          </cell>
        </row>
        <row r="2775">
          <cell r="D2775">
            <v>530</v>
          </cell>
          <cell r="F2775" t="str">
            <v>failed</v>
          </cell>
          <cell r="R2775" t="str">
            <v>children's books</v>
          </cell>
        </row>
        <row r="2776">
          <cell r="D2776">
            <v>4000</v>
          </cell>
          <cell r="F2776" t="str">
            <v>failed</v>
          </cell>
          <cell r="R2776" t="str">
            <v>children's books</v>
          </cell>
        </row>
        <row r="2777">
          <cell r="D2777">
            <v>5000</v>
          </cell>
          <cell r="F2777" t="str">
            <v>failed</v>
          </cell>
          <cell r="R2777" t="str">
            <v>children's books</v>
          </cell>
        </row>
        <row r="2778">
          <cell r="D2778">
            <v>21000</v>
          </cell>
          <cell r="F2778" t="str">
            <v>failed</v>
          </cell>
          <cell r="R2778" t="str">
            <v>children's books</v>
          </cell>
        </row>
        <row r="2779">
          <cell r="D2779">
            <v>3000</v>
          </cell>
          <cell r="F2779" t="str">
            <v>failed</v>
          </cell>
          <cell r="R2779" t="str">
            <v>children's books</v>
          </cell>
        </row>
        <row r="2780">
          <cell r="D2780">
            <v>5500</v>
          </cell>
          <cell r="F2780" t="str">
            <v>failed</v>
          </cell>
          <cell r="R2780" t="str">
            <v>children's books</v>
          </cell>
        </row>
        <row r="2781">
          <cell r="D2781">
            <v>2500</v>
          </cell>
          <cell r="F2781" t="str">
            <v>failed</v>
          </cell>
          <cell r="R2781" t="str">
            <v>children's books</v>
          </cell>
        </row>
        <row r="2782">
          <cell r="D2782">
            <v>100000</v>
          </cell>
          <cell r="F2782" t="str">
            <v>failed</v>
          </cell>
          <cell r="R2782" t="str">
            <v>children's books</v>
          </cell>
        </row>
        <row r="2783">
          <cell r="D2783">
            <v>1250</v>
          </cell>
          <cell r="F2783" t="str">
            <v>successful</v>
          </cell>
          <cell r="R2783" t="str">
            <v>plays</v>
          </cell>
        </row>
        <row r="2784">
          <cell r="D2784">
            <v>1000</v>
          </cell>
          <cell r="F2784" t="str">
            <v>successful</v>
          </cell>
          <cell r="R2784" t="str">
            <v>plays</v>
          </cell>
        </row>
        <row r="2785">
          <cell r="D2785">
            <v>1000</v>
          </cell>
          <cell r="F2785" t="str">
            <v>successful</v>
          </cell>
          <cell r="R2785" t="str">
            <v>plays</v>
          </cell>
        </row>
        <row r="2786">
          <cell r="D2786">
            <v>6000</v>
          </cell>
          <cell r="F2786" t="str">
            <v>successful</v>
          </cell>
          <cell r="R2786" t="str">
            <v>plays</v>
          </cell>
        </row>
        <row r="2787">
          <cell r="D2787">
            <v>5000</v>
          </cell>
          <cell r="F2787" t="str">
            <v>successful</v>
          </cell>
          <cell r="R2787" t="str">
            <v>plays</v>
          </cell>
        </row>
        <row r="2788">
          <cell r="D2788">
            <v>2500</v>
          </cell>
          <cell r="F2788" t="str">
            <v>successful</v>
          </cell>
          <cell r="R2788" t="str">
            <v>plays</v>
          </cell>
        </row>
        <row r="2789">
          <cell r="D2789">
            <v>1000</v>
          </cell>
          <cell r="F2789" t="str">
            <v>successful</v>
          </cell>
          <cell r="R2789" t="str">
            <v>plays</v>
          </cell>
        </row>
        <row r="2790">
          <cell r="D2790">
            <v>2000</v>
          </cell>
          <cell r="F2790" t="str">
            <v>successful</v>
          </cell>
          <cell r="R2790" t="str">
            <v>plays</v>
          </cell>
        </row>
        <row r="2791">
          <cell r="D2791">
            <v>3000</v>
          </cell>
          <cell r="F2791" t="str">
            <v>successful</v>
          </cell>
          <cell r="R2791" t="str">
            <v>plays</v>
          </cell>
        </row>
        <row r="2792">
          <cell r="D2792">
            <v>3000</v>
          </cell>
          <cell r="F2792" t="str">
            <v>successful</v>
          </cell>
          <cell r="R2792" t="str">
            <v>plays</v>
          </cell>
        </row>
        <row r="2793">
          <cell r="D2793">
            <v>2000</v>
          </cell>
          <cell r="F2793" t="str">
            <v>successful</v>
          </cell>
          <cell r="R2793" t="str">
            <v>plays</v>
          </cell>
        </row>
        <row r="2794">
          <cell r="D2794">
            <v>2000</v>
          </cell>
          <cell r="F2794" t="str">
            <v>successful</v>
          </cell>
          <cell r="R2794" t="str">
            <v>plays</v>
          </cell>
        </row>
        <row r="2795">
          <cell r="D2795">
            <v>10000</v>
          </cell>
          <cell r="F2795" t="str">
            <v>successful</v>
          </cell>
          <cell r="R2795" t="str">
            <v>plays</v>
          </cell>
        </row>
        <row r="2796">
          <cell r="D2796">
            <v>50</v>
          </cell>
          <cell r="F2796" t="str">
            <v>successful</v>
          </cell>
          <cell r="R2796" t="str">
            <v>plays</v>
          </cell>
        </row>
        <row r="2797">
          <cell r="D2797">
            <v>700</v>
          </cell>
          <cell r="F2797" t="str">
            <v>successful</v>
          </cell>
          <cell r="R2797" t="str">
            <v>plays</v>
          </cell>
        </row>
        <row r="2798">
          <cell r="D2798">
            <v>800</v>
          </cell>
          <cell r="F2798" t="str">
            <v>successful</v>
          </cell>
          <cell r="R2798" t="str">
            <v>plays</v>
          </cell>
        </row>
        <row r="2799">
          <cell r="D2799">
            <v>8000</v>
          </cell>
          <cell r="F2799" t="str">
            <v>successful</v>
          </cell>
          <cell r="R2799" t="str">
            <v>plays</v>
          </cell>
        </row>
        <row r="2800">
          <cell r="D2800">
            <v>5000</v>
          </cell>
          <cell r="F2800" t="str">
            <v>successful</v>
          </cell>
          <cell r="R2800" t="str">
            <v>plays</v>
          </cell>
        </row>
        <row r="2801">
          <cell r="D2801">
            <v>5000</v>
          </cell>
          <cell r="F2801" t="str">
            <v>successful</v>
          </cell>
          <cell r="R2801" t="str">
            <v>plays</v>
          </cell>
        </row>
        <row r="2802">
          <cell r="D2802">
            <v>1000</v>
          </cell>
          <cell r="F2802" t="str">
            <v>successful</v>
          </cell>
          <cell r="R2802" t="str">
            <v>plays</v>
          </cell>
        </row>
        <row r="2803">
          <cell r="D2803">
            <v>500</v>
          </cell>
          <cell r="F2803" t="str">
            <v>successful</v>
          </cell>
          <cell r="R2803" t="str">
            <v>plays</v>
          </cell>
        </row>
        <row r="2804">
          <cell r="D2804">
            <v>3000</v>
          </cell>
          <cell r="F2804" t="str">
            <v>successful</v>
          </cell>
          <cell r="R2804" t="str">
            <v>plays</v>
          </cell>
        </row>
        <row r="2805">
          <cell r="D2805">
            <v>10000</v>
          </cell>
          <cell r="F2805" t="str">
            <v>successful</v>
          </cell>
          <cell r="R2805" t="str">
            <v>plays</v>
          </cell>
        </row>
        <row r="2806">
          <cell r="D2806">
            <v>1000</v>
          </cell>
          <cell r="F2806" t="str">
            <v>successful</v>
          </cell>
          <cell r="R2806" t="str">
            <v>plays</v>
          </cell>
        </row>
        <row r="2807">
          <cell r="D2807">
            <v>400</v>
          </cell>
          <cell r="F2807" t="str">
            <v>successful</v>
          </cell>
          <cell r="R2807" t="str">
            <v>plays</v>
          </cell>
        </row>
        <row r="2808">
          <cell r="D2808">
            <v>3000</v>
          </cell>
          <cell r="F2808" t="str">
            <v>successful</v>
          </cell>
          <cell r="R2808" t="str">
            <v>plays</v>
          </cell>
        </row>
        <row r="2809">
          <cell r="D2809">
            <v>5000</v>
          </cell>
          <cell r="F2809" t="str">
            <v>successful</v>
          </cell>
          <cell r="R2809" t="str">
            <v>plays</v>
          </cell>
        </row>
        <row r="2810">
          <cell r="D2810">
            <v>4500</v>
          </cell>
          <cell r="F2810" t="str">
            <v>successful</v>
          </cell>
          <cell r="R2810" t="str">
            <v>plays</v>
          </cell>
        </row>
        <row r="2811">
          <cell r="D2811">
            <v>2500</v>
          </cell>
          <cell r="F2811" t="str">
            <v>successful</v>
          </cell>
          <cell r="R2811" t="str">
            <v>plays</v>
          </cell>
        </row>
        <row r="2812">
          <cell r="D2812">
            <v>2500</v>
          </cell>
          <cell r="F2812" t="str">
            <v>successful</v>
          </cell>
          <cell r="R2812" t="str">
            <v>plays</v>
          </cell>
        </row>
        <row r="2813">
          <cell r="D2813">
            <v>10000</v>
          </cell>
          <cell r="F2813" t="str">
            <v>successful</v>
          </cell>
          <cell r="R2813" t="str">
            <v>plays</v>
          </cell>
        </row>
        <row r="2814">
          <cell r="D2814">
            <v>5000</v>
          </cell>
          <cell r="F2814" t="str">
            <v>successful</v>
          </cell>
          <cell r="R2814" t="str">
            <v>plays</v>
          </cell>
        </row>
        <row r="2815">
          <cell r="D2815">
            <v>2800</v>
          </cell>
          <cell r="F2815" t="str">
            <v>successful</v>
          </cell>
          <cell r="R2815" t="str">
            <v>plays</v>
          </cell>
        </row>
        <row r="2816">
          <cell r="D2816">
            <v>1500</v>
          </cell>
          <cell r="F2816" t="str">
            <v>successful</v>
          </cell>
          <cell r="R2816" t="str">
            <v>plays</v>
          </cell>
        </row>
        <row r="2817">
          <cell r="D2817">
            <v>250</v>
          </cell>
          <cell r="F2817" t="str">
            <v>successful</v>
          </cell>
          <cell r="R2817" t="str">
            <v>plays</v>
          </cell>
        </row>
        <row r="2818">
          <cell r="D2818">
            <v>3000</v>
          </cell>
          <cell r="F2818" t="str">
            <v>successful</v>
          </cell>
          <cell r="R2818" t="str">
            <v>plays</v>
          </cell>
        </row>
        <row r="2819">
          <cell r="D2819">
            <v>600</v>
          </cell>
          <cell r="F2819" t="str">
            <v>successful</v>
          </cell>
          <cell r="R2819" t="str">
            <v>plays</v>
          </cell>
        </row>
        <row r="2820">
          <cell r="D2820">
            <v>10000</v>
          </cell>
          <cell r="F2820" t="str">
            <v>successful</v>
          </cell>
          <cell r="R2820" t="str">
            <v>plays</v>
          </cell>
        </row>
        <row r="2821">
          <cell r="D2821">
            <v>5000</v>
          </cell>
          <cell r="F2821" t="str">
            <v>successful</v>
          </cell>
          <cell r="R2821" t="str">
            <v>plays</v>
          </cell>
        </row>
        <row r="2822">
          <cell r="D2822">
            <v>200</v>
          </cell>
          <cell r="F2822" t="str">
            <v>successful</v>
          </cell>
          <cell r="R2822" t="str">
            <v>plays</v>
          </cell>
        </row>
        <row r="2823">
          <cell r="D2823">
            <v>1000</v>
          </cell>
          <cell r="F2823" t="str">
            <v>successful</v>
          </cell>
          <cell r="R2823" t="str">
            <v>plays</v>
          </cell>
        </row>
        <row r="2824">
          <cell r="D2824">
            <v>6000</v>
          </cell>
          <cell r="F2824" t="str">
            <v>successful</v>
          </cell>
          <cell r="R2824" t="str">
            <v>plays</v>
          </cell>
        </row>
        <row r="2825">
          <cell r="D2825">
            <v>100</v>
          </cell>
          <cell r="F2825" t="str">
            <v>successful</v>
          </cell>
          <cell r="R2825" t="str">
            <v>plays</v>
          </cell>
        </row>
        <row r="2826">
          <cell r="D2826">
            <v>650</v>
          </cell>
          <cell r="F2826" t="str">
            <v>successful</v>
          </cell>
          <cell r="R2826" t="str">
            <v>plays</v>
          </cell>
        </row>
        <row r="2827">
          <cell r="D2827">
            <v>3000</v>
          </cell>
          <cell r="F2827" t="str">
            <v>successful</v>
          </cell>
          <cell r="R2827" t="str">
            <v>plays</v>
          </cell>
        </row>
        <row r="2828">
          <cell r="D2828">
            <v>2000</v>
          </cell>
          <cell r="F2828" t="str">
            <v>successful</v>
          </cell>
          <cell r="R2828" t="str">
            <v>plays</v>
          </cell>
        </row>
        <row r="2829">
          <cell r="D2829">
            <v>2000</v>
          </cell>
          <cell r="F2829" t="str">
            <v>successful</v>
          </cell>
          <cell r="R2829" t="str">
            <v>plays</v>
          </cell>
        </row>
        <row r="2830">
          <cell r="D2830">
            <v>9500</v>
          </cell>
          <cell r="F2830" t="str">
            <v>successful</v>
          </cell>
          <cell r="R2830" t="str">
            <v>plays</v>
          </cell>
        </row>
        <row r="2831">
          <cell r="D2831">
            <v>2500</v>
          </cell>
          <cell r="F2831" t="str">
            <v>successful</v>
          </cell>
          <cell r="R2831" t="str">
            <v>plays</v>
          </cell>
        </row>
        <row r="2832">
          <cell r="D2832">
            <v>3000</v>
          </cell>
          <cell r="F2832" t="str">
            <v>successful</v>
          </cell>
          <cell r="R2832" t="str">
            <v>plays</v>
          </cell>
        </row>
        <row r="2833">
          <cell r="D2833">
            <v>3000</v>
          </cell>
          <cell r="F2833" t="str">
            <v>successful</v>
          </cell>
          <cell r="R2833" t="str">
            <v>plays</v>
          </cell>
        </row>
        <row r="2834">
          <cell r="D2834">
            <v>2500</v>
          </cell>
          <cell r="F2834" t="str">
            <v>successful</v>
          </cell>
          <cell r="R2834" t="str">
            <v>plays</v>
          </cell>
        </row>
        <row r="2835">
          <cell r="D2835">
            <v>2700</v>
          </cell>
          <cell r="F2835" t="str">
            <v>successful</v>
          </cell>
          <cell r="R2835" t="str">
            <v>plays</v>
          </cell>
        </row>
        <row r="2836">
          <cell r="D2836">
            <v>800</v>
          </cell>
          <cell r="F2836" t="str">
            <v>successful</v>
          </cell>
          <cell r="R2836" t="str">
            <v>plays</v>
          </cell>
        </row>
        <row r="2837">
          <cell r="D2837">
            <v>1000</v>
          </cell>
          <cell r="F2837" t="str">
            <v>successful</v>
          </cell>
          <cell r="R2837" t="str">
            <v>plays</v>
          </cell>
        </row>
        <row r="2838">
          <cell r="D2838">
            <v>450</v>
          </cell>
          <cell r="F2838" t="str">
            <v>successful</v>
          </cell>
          <cell r="R2838" t="str">
            <v>plays</v>
          </cell>
        </row>
        <row r="2839">
          <cell r="D2839">
            <v>850</v>
          </cell>
          <cell r="F2839" t="str">
            <v>successful</v>
          </cell>
          <cell r="R2839" t="str">
            <v>plays</v>
          </cell>
        </row>
        <row r="2840">
          <cell r="D2840">
            <v>2000</v>
          </cell>
          <cell r="F2840" t="str">
            <v>successful</v>
          </cell>
          <cell r="R2840" t="str">
            <v>plays</v>
          </cell>
        </row>
        <row r="2841">
          <cell r="D2841">
            <v>3500</v>
          </cell>
          <cell r="F2841" t="str">
            <v>successful</v>
          </cell>
          <cell r="R2841" t="str">
            <v>plays</v>
          </cell>
        </row>
        <row r="2842">
          <cell r="D2842">
            <v>2500</v>
          </cell>
          <cell r="F2842" t="str">
            <v>successful</v>
          </cell>
          <cell r="R2842" t="str">
            <v>plays</v>
          </cell>
        </row>
        <row r="2843">
          <cell r="D2843">
            <v>1000</v>
          </cell>
          <cell r="F2843" t="str">
            <v>failed</v>
          </cell>
          <cell r="R2843" t="str">
            <v>plays</v>
          </cell>
        </row>
        <row r="2844">
          <cell r="D2844">
            <v>1500</v>
          </cell>
          <cell r="F2844" t="str">
            <v>failed</v>
          </cell>
          <cell r="R2844" t="str">
            <v>plays</v>
          </cell>
        </row>
        <row r="2845">
          <cell r="D2845">
            <v>1200</v>
          </cell>
          <cell r="F2845" t="str">
            <v>failed</v>
          </cell>
          <cell r="R2845" t="str">
            <v>plays</v>
          </cell>
        </row>
        <row r="2846">
          <cell r="D2846">
            <v>550</v>
          </cell>
          <cell r="F2846" t="str">
            <v>failed</v>
          </cell>
          <cell r="R2846" t="str">
            <v>plays</v>
          </cell>
        </row>
        <row r="2847">
          <cell r="D2847">
            <v>7500</v>
          </cell>
          <cell r="F2847" t="str">
            <v>failed</v>
          </cell>
          <cell r="R2847" t="str">
            <v>plays</v>
          </cell>
        </row>
        <row r="2848">
          <cell r="D2848">
            <v>8000</v>
          </cell>
          <cell r="F2848" t="str">
            <v>failed</v>
          </cell>
          <cell r="R2848" t="str">
            <v>plays</v>
          </cell>
        </row>
        <row r="2849">
          <cell r="D2849">
            <v>2000</v>
          </cell>
          <cell r="F2849" t="str">
            <v>failed</v>
          </cell>
          <cell r="R2849" t="str">
            <v>plays</v>
          </cell>
        </row>
        <row r="2850">
          <cell r="D2850">
            <v>35000</v>
          </cell>
          <cell r="F2850" t="str">
            <v>failed</v>
          </cell>
          <cell r="R2850" t="str">
            <v>plays</v>
          </cell>
        </row>
        <row r="2851">
          <cell r="D2851">
            <v>500</v>
          </cell>
          <cell r="F2851" t="str">
            <v>failed</v>
          </cell>
          <cell r="R2851" t="str">
            <v>plays</v>
          </cell>
        </row>
        <row r="2852">
          <cell r="D2852">
            <v>8000</v>
          </cell>
          <cell r="F2852" t="str">
            <v>failed</v>
          </cell>
          <cell r="R2852" t="str">
            <v>plays</v>
          </cell>
        </row>
        <row r="2853">
          <cell r="D2853">
            <v>4500</v>
          </cell>
          <cell r="F2853" t="str">
            <v>failed</v>
          </cell>
          <cell r="R2853" t="str">
            <v>plays</v>
          </cell>
        </row>
        <row r="2854">
          <cell r="D2854">
            <v>5000</v>
          </cell>
          <cell r="F2854" t="str">
            <v>failed</v>
          </cell>
          <cell r="R2854" t="str">
            <v>plays</v>
          </cell>
        </row>
        <row r="2855">
          <cell r="D2855">
            <v>9500</v>
          </cell>
          <cell r="F2855" t="str">
            <v>failed</v>
          </cell>
          <cell r="R2855" t="str">
            <v>plays</v>
          </cell>
        </row>
        <row r="2856">
          <cell r="D2856">
            <v>1000</v>
          </cell>
          <cell r="F2856" t="str">
            <v>failed</v>
          </cell>
          <cell r="R2856" t="str">
            <v>plays</v>
          </cell>
        </row>
        <row r="2857">
          <cell r="D2857">
            <v>600</v>
          </cell>
          <cell r="F2857" t="str">
            <v>failed</v>
          </cell>
          <cell r="R2857" t="str">
            <v>plays</v>
          </cell>
        </row>
        <row r="2858">
          <cell r="D2858">
            <v>3000</v>
          </cell>
          <cell r="F2858" t="str">
            <v>failed</v>
          </cell>
          <cell r="R2858" t="str">
            <v>plays</v>
          </cell>
        </row>
        <row r="2859">
          <cell r="D2859">
            <v>38000</v>
          </cell>
          <cell r="F2859" t="str">
            <v>failed</v>
          </cell>
          <cell r="R2859" t="str">
            <v>plays</v>
          </cell>
        </row>
        <row r="2860">
          <cell r="D2860">
            <v>1000</v>
          </cell>
          <cell r="F2860" t="str">
            <v>failed</v>
          </cell>
          <cell r="R2860" t="str">
            <v>plays</v>
          </cell>
        </row>
        <row r="2861">
          <cell r="D2861">
            <v>2000</v>
          </cell>
          <cell r="F2861" t="str">
            <v>failed</v>
          </cell>
          <cell r="R2861" t="str">
            <v>plays</v>
          </cell>
        </row>
        <row r="2862">
          <cell r="D2862">
            <v>4000</v>
          </cell>
          <cell r="F2862" t="str">
            <v>failed</v>
          </cell>
          <cell r="R2862" t="str">
            <v>plays</v>
          </cell>
        </row>
        <row r="2863">
          <cell r="D2863">
            <v>250</v>
          </cell>
          <cell r="F2863" t="str">
            <v>failed</v>
          </cell>
          <cell r="R2863" t="str">
            <v>plays</v>
          </cell>
        </row>
        <row r="2864">
          <cell r="D2864">
            <v>12700</v>
          </cell>
          <cell r="F2864" t="str">
            <v>failed</v>
          </cell>
          <cell r="R2864" t="str">
            <v>plays</v>
          </cell>
        </row>
        <row r="2865">
          <cell r="D2865">
            <v>50000</v>
          </cell>
          <cell r="F2865" t="str">
            <v>failed</v>
          </cell>
          <cell r="R2865" t="str">
            <v>plays</v>
          </cell>
        </row>
        <row r="2866">
          <cell r="D2866">
            <v>2500</v>
          </cell>
          <cell r="F2866" t="str">
            <v>failed</v>
          </cell>
          <cell r="R2866" t="str">
            <v>plays</v>
          </cell>
        </row>
        <row r="2867">
          <cell r="D2867">
            <v>2888</v>
          </cell>
          <cell r="F2867" t="str">
            <v>failed</v>
          </cell>
          <cell r="R2867" t="str">
            <v>plays</v>
          </cell>
        </row>
        <row r="2868">
          <cell r="D2868">
            <v>5000</v>
          </cell>
          <cell r="F2868" t="str">
            <v>failed</v>
          </cell>
          <cell r="R2868" t="str">
            <v>plays</v>
          </cell>
        </row>
        <row r="2869">
          <cell r="D2869">
            <v>2500</v>
          </cell>
          <cell r="F2869" t="str">
            <v>failed</v>
          </cell>
          <cell r="R2869" t="str">
            <v>plays</v>
          </cell>
        </row>
        <row r="2870">
          <cell r="D2870">
            <v>15000</v>
          </cell>
          <cell r="F2870" t="str">
            <v>failed</v>
          </cell>
          <cell r="R2870" t="str">
            <v>plays</v>
          </cell>
        </row>
        <row r="2871">
          <cell r="D2871">
            <v>20000</v>
          </cell>
          <cell r="F2871" t="str">
            <v>failed</v>
          </cell>
          <cell r="R2871" t="str">
            <v>plays</v>
          </cell>
        </row>
        <row r="2872">
          <cell r="D2872">
            <v>5000</v>
          </cell>
          <cell r="F2872" t="str">
            <v>failed</v>
          </cell>
          <cell r="R2872" t="str">
            <v>plays</v>
          </cell>
        </row>
        <row r="2873">
          <cell r="D2873">
            <v>10000</v>
          </cell>
          <cell r="F2873" t="str">
            <v>failed</v>
          </cell>
          <cell r="R2873" t="str">
            <v>plays</v>
          </cell>
        </row>
        <row r="2874">
          <cell r="D2874">
            <v>3000</v>
          </cell>
          <cell r="F2874" t="str">
            <v>failed</v>
          </cell>
          <cell r="R2874" t="str">
            <v>plays</v>
          </cell>
        </row>
        <row r="2875">
          <cell r="D2875">
            <v>2500</v>
          </cell>
          <cell r="F2875" t="str">
            <v>failed</v>
          </cell>
          <cell r="R2875" t="str">
            <v>plays</v>
          </cell>
        </row>
        <row r="2876">
          <cell r="D2876">
            <v>5000</v>
          </cell>
          <cell r="F2876" t="str">
            <v>failed</v>
          </cell>
          <cell r="R2876" t="str">
            <v>plays</v>
          </cell>
        </row>
        <row r="2877">
          <cell r="D2877">
            <v>20000</v>
          </cell>
          <cell r="F2877" t="str">
            <v>failed</v>
          </cell>
          <cell r="R2877" t="str">
            <v>plays</v>
          </cell>
        </row>
        <row r="2878">
          <cell r="D2878">
            <v>150000</v>
          </cell>
          <cell r="F2878" t="str">
            <v>failed</v>
          </cell>
          <cell r="R2878" t="str">
            <v>plays</v>
          </cell>
        </row>
        <row r="2879">
          <cell r="D2879">
            <v>6000</v>
          </cell>
          <cell r="F2879" t="str">
            <v>failed</v>
          </cell>
          <cell r="R2879" t="str">
            <v>plays</v>
          </cell>
        </row>
        <row r="2880">
          <cell r="D2880">
            <v>3000</v>
          </cell>
          <cell r="F2880" t="str">
            <v>failed</v>
          </cell>
          <cell r="R2880" t="str">
            <v>plays</v>
          </cell>
        </row>
        <row r="2881">
          <cell r="D2881">
            <v>11200</v>
          </cell>
          <cell r="F2881" t="str">
            <v>failed</v>
          </cell>
          <cell r="R2881" t="str">
            <v>plays</v>
          </cell>
        </row>
        <row r="2882">
          <cell r="D2882">
            <v>12000</v>
          </cell>
          <cell r="F2882" t="str">
            <v>failed</v>
          </cell>
          <cell r="R2882" t="str">
            <v>plays</v>
          </cell>
        </row>
        <row r="2883">
          <cell r="D2883">
            <v>5500</v>
          </cell>
          <cell r="F2883" t="str">
            <v>failed</v>
          </cell>
          <cell r="R2883" t="str">
            <v>plays</v>
          </cell>
        </row>
        <row r="2884">
          <cell r="D2884">
            <v>750</v>
          </cell>
          <cell r="F2884" t="str">
            <v>failed</v>
          </cell>
          <cell r="R2884" t="str">
            <v>plays</v>
          </cell>
        </row>
        <row r="2885">
          <cell r="D2885">
            <v>10000</v>
          </cell>
          <cell r="F2885" t="str">
            <v>failed</v>
          </cell>
          <cell r="R2885" t="str">
            <v>plays</v>
          </cell>
        </row>
        <row r="2886">
          <cell r="D2886">
            <v>45000</v>
          </cell>
          <cell r="F2886" t="str">
            <v>failed</v>
          </cell>
          <cell r="R2886" t="str">
            <v>plays</v>
          </cell>
        </row>
        <row r="2887">
          <cell r="D2887">
            <v>400</v>
          </cell>
          <cell r="F2887" t="str">
            <v>failed</v>
          </cell>
          <cell r="R2887" t="str">
            <v>plays</v>
          </cell>
        </row>
        <row r="2888">
          <cell r="D2888">
            <v>200</v>
          </cell>
          <cell r="F2888" t="str">
            <v>failed</v>
          </cell>
          <cell r="R2888" t="str">
            <v>plays</v>
          </cell>
        </row>
        <row r="2889">
          <cell r="D2889">
            <v>3000</v>
          </cell>
          <cell r="F2889" t="str">
            <v>failed</v>
          </cell>
          <cell r="R2889" t="str">
            <v>plays</v>
          </cell>
        </row>
        <row r="2890">
          <cell r="D2890">
            <v>30000</v>
          </cell>
          <cell r="F2890" t="str">
            <v>failed</v>
          </cell>
          <cell r="R2890" t="str">
            <v>plays</v>
          </cell>
        </row>
        <row r="2891">
          <cell r="D2891">
            <v>3000</v>
          </cell>
          <cell r="F2891" t="str">
            <v>failed</v>
          </cell>
          <cell r="R2891" t="str">
            <v>plays</v>
          </cell>
        </row>
        <row r="2892">
          <cell r="D2892">
            <v>2000</v>
          </cell>
          <cell r="F2892" t="str">
            <v>failed</v>
          </cell>
          <cell r="R2892" t="str">
            <v>plays</v>
          </cell>
        </row>
        <row r="2893">
          <cell r="D2893">
            <v>10000</v>
          </cell>
          <cell r="F2893" t="str">
            <v>failed</v>
          </cell>
          <cell r="R2893" t="str">
            <v>plays</v>
          </cell>
        </row>
        <row r="2894">
          <cell r="D2894">
            <v>5500</v>
          </cell>
          <cell r="F2894" t="str">
            <v>failed</v>
          </cell>
          <cell r="R2894" t="str">
            <v>plays</v>
          </cell>
        </row>
        <row r="2895">
          <cell r="D2895">
            <v>5000</v>
          </cell>
          <cell r="F2895" t="str">
            <v>failed</v>
          </cell>
          <cell r="R2895" t="str">
            <v>plays</v>
          </cell>
        </row>
        <row r="2896">
          <cell r="D2896">
            <v>50000</v>
          </cell>
          <cell r="F2896" t="str">
            <v>failed</v>
          </cell>
          <cell r="R2896" t="str">
            <v>plays</v>
          </cell>
        </row>
        <row r="2897">
          <cell r="D2897">
            <v>500</v>
          </cell>
          <cell r="F2897" t="str">
            <v>failed</v>
          </cell>
          <cell r="R2897" t="str">
            <v>plays</v>
          </cell>
        </row>
        <row r="2898">
          <cell r="D2898">
            <v>3000</v>
          </cell>
          <cell r="F2898" t="str">
            <v>failed</v>
          </cell>
          <cell r="R2898" t="str">
            <v>plays</v>
          </cell>
        </row>
        <row r="2899">
          <cell r="D2899">
            <v>12000</v>
          </cell>
          <cell r="F2899" t="str">
            <v>failed</v>
          </cell>
          <cell r="R2899" t="str">
            <v>plays</v>
          </cell>
        </row>
        <row r="2900">
          <cell r="D2900">
            <v>7500</v>
          </cell>
          <cell r="F2900" t="str">
            <v>failed</v>
          </cell>
          <cell r="R2900" t="str">
            <v>plays</v>
          </cell>
        </row>
        <row r="2901">
          <cell r="D2901">
            <v>10000</v>
          </cell>
          <cell r="F2901" t="str">
            <v>failed</v>
          </cell>
          <cell r="R2901" t="str">
            <v>plays</v>
          </cell>
        </row>
        <row r="2902">
          <cell r="D2902">
            <v>5500</v>
          </cell>
          <cell r="F2902" t="str">
            <v>failed</v>
          </cell>
          <cell r="R2902" t="str">
            <v>plays</v>
          </cell>
        </row>
        <row r="2903">
          <cell r="D2903">
            <v>750</v>
          </cell>
          <cell r="F2903" t="str">
            <v>failed</v>
          </cell>
          <cell r="R2903" t="str">
            <v>plays</v>
          </cell>
        </row>
        <row r="2904">
          <cell r="D2904">
            <v>150000</v>
          </cell>
          <cell r="F2904" t="str">
            <v>failed</v>
          </cell>
          <cell r="R2904" t="str">
            <v>plays</v>
          </cell>
        </row>
        <row r="2905">
          <cell r="D2905">
            <v>5000</v>
          </cell>
          <cell r="F2905" t="str">
            <v>failed</v>
          </cell>
          <cell r="R2905" t="str">
            <v>plays</v>
          </cell>
        </row>
        <row r="2906">
          <cell r="D2906">
            <v>1500</v>
          </cell>
          <cell r="F2906" t="str">
            <v>failed</v>
          </cell>
          <cell r="R2906" t="str">
            <v>plays</v>
          </cell>
        </row>
        <row r="2907">
          <cell r="D2907">
            <v>3500</v>
          </cell>
          <cell r="F2907" t="str">
            <v>failed</v>
          </cell>
          <cell r="R2907" t="str">
            <v>plays</v>
          </cell>
        </row>
        <row r="2908">
          <cell r="D2908">
            <v>6000</v>
          </cell>
          <cell r="F2908" t="str">
            <v>failed</v>
          </cell>
          <cell r="R2908" t="str">
            <v>plays</v>
          </cell>
        </row>
        <row r="2909">
          <cell r="D2909">
            <v>2500</v>
          </cell>
          <cell r="F2909" t="str">
            <v>failed</v>
          </cell>
          <cell r="R2909" t="str">
            <v>plays</v>
          </cell>
        </row>
        <row r="2910">
          <cell r="D2910">
            <v>9600</v>
          </cell>
          <cell r="F2910" t="str">
            <v>failed</v>
          </cell>
          <cell r="R2910" t="str">
            <v>plays</v>
          </cell>
        </row>
        <row r="2911">
          <cell r="D2911">
            <v>180000</v>
          </cell>
          <cell r="F2911" t="str">
            <v>failed</v>
          </cell>
          <cell r="R2911" t="str">
            <v>plays</v>
          </cell>
        </row>
        <row r="2912">
          <cell r="D2912">
            <v>30000</v>
          </cell>
          <cell r="F2912" t="str">
            <v>failed</v>
          </cell>
          <cell r="R2912" t="str">
            <v>plays</v>
          </cell>
        </row>
        <row r="2913">
          <cell r="D2913">
            <v>1800</v>
          </cell>
          <cell r="F2913" t="str">
            <v>failed</v>
          </cell>
          <cell r="R2913" t="str">
            <v>plays</v>
          </cell>
        </row>
        <row r="2914">
          <cell r="D2914">
            <v>14440</v>
          </cell>
          <cell r="F2914" t="str">
            <v>failed</v>
          </cell>
          <cell r="R2914" t="str">
            <v>plays</v>
          </cell>
        </row>
        <row r="2915">
          <cell r="D2915">
            <v>10000</v>
          </cell>
          <cell r="F2915" t="str">
            <v>failed</v>
          </cell>
          <cell r="R2915" t="str">
            <v>plays</v>
          </cell>
        </row>
        <row r="2916">
          <cell r="D2916">
            <v>25000</v>
          </cell>
          <cell r="F2916" t="str">
            <v>failed</v>
          </cell>
          <cell r="R2916" t="str">
            <v>plays</v>
          </cell>
        </row>
        <row r="2917">
          <cell r="D2917">
            <v>1000</v>
          </cell>
          <cell r="F2917" t="str">
            <v>failed</v>
          </cell>
          <cell r="R2917" t="str">
            <v>plays</v>
          </cell>
        </row>
        <row r="2918">
          <cell r="D2918">
            <v>1850</v>
          </cell>
          <cell r="F2918" t="str">
            <v>failed</v>
          </cell>
          <cell r="R2918" t="str">
            <v>plays</v>
          </cell>
        </row>
        <row r="2919">
          <cell r="D2919">
            <v>2000</v>
          </cell>
          <cell r="F2919" t="str">
            <v>failed</v>
          </cell>
          <cell r="R2919" t="str">
            <v>plays</v>
          </cell>
        </row>
        <row r="2920">
          <cell r="D2920">
            <v>5000</v>
          </cell>
          <cell r="F2920" t="str">
            <v>failed</v>
          </cell>
          <cell r="R2920" t="str">
            <v>plays</v>
          </cell>
        </row>
        <row r="2921">
          <cell r="D2921">
            <v>600</v>
          </cell>
          <cell r="F2921" t="str">
            <v>failed</v>
          </cell>
          <cell r="R2921" t="str">
            <v>plays</v>
          </cell>
        </row>
        <row r="2922">
          <cell r="D2922">
            <v>2500</v>
          </cell>
          <cell r="F2922" t="str">
            <v>failed</v>
          </cell>
          <cell r="R2922" t="str">
            <v>plays</v>
          </cell>
        </row>
        <row r="2923">
          <cell r="D2923">
            <v>100</v>
          </cell>
          <cell r="F2923" t="str">
            <v>successful</v>
          </cell>
          <cell r="R2923" t="str">
            <v>musical</v>
          </cell>
        </row>
        <row r="2924">
          <cell r="D2924">
            <v>500</v>
          </cell>
          <cell r="F2924" t="str">
            <v>successful</v>
          </cell>
          <cell r="R2924" t="str">
            <v>musical</v>
          </cell>
        </row>
        <row r="2925">
          <cell r="D2925">
            <v>300</v>
          </cell>
          <cell r="F2925" t="str">
            <v>successful</v>
          </cell>
          <cell r="R2925" t="str">
            <v>musical</v>
          </cell>
        </row>
        <row r="2926">
          <cell r="D2926">
            <v>25000</v>
          </cell>
          <cell r="F2926" t="str">
            <v>successful</v>
          </cell>
          <cell r="R2926" t="str">
            <v>musical</v>
          </cell>
        </row>
        <row r="2927">
          <cell r="D2927">
            <v>45000</v>
          </cell>
          <cell r="F2927" t="str">
            <v>successful</v>
          </cell>
          <cell r="R2927" t="str">
            <v>musical</v>
          </cell>
        </row>
        <row r="2928">
          <cell r="D2928">
            <v>3000</v>
          </cell>
          <cell r="F2928" t="str">
            <v>successful</v>
          </cell>
          <cell r="R2928" t="str">
            <v>musical</v>
          </cell>
        </row>
        <row r="2929">
          <cell r="D2929">
            <v>1800</v>
          </cell>
          <cell r="F2929" t="str">
            <v>successful</v>
          </cell>
          <cell r="R2929" t="str">
            <v>musical</v>
          </cell>
        </row>
        <row r="2930">
          <cell r="D2930">
            <v>1000</v>
          </cell>
          <cell r="F2930" t="str">
            <v>successful</v>
          </cell>
          <cell r="R2930" t="str">
            <v>musical</v>
          </cell>
        </row>
        <row r="2931">
          <cell r="D2931">
            <v>8000</v>
          </cell>
          <cell r="F2931" t="str">
            <v>successful</v>
          </cell>
          <cell r="R2931" t="str">
            <v>musical</v>
          </cell>
        </row>
        <row r="2932">
          <cell r="D2932">
            <v>10000</v>
          </cell>
          <cell r="F2932" t="str">
            <v>successful</v>
          </cell>
          <cell r="R2932" t="str">
            <v>musical</v>
          </cell>
        </row>
        <row r="2933">
          <cell r="D2933">
            <v>750</v>
          </cell>
          <cell r="F2933" t="str">
            <v>successful</v>
          </cell>
          <cell r="R2933" t="str">
            <v>musical</v>
          </cell>
        </row>
        <row r="2934">
          <cell r="D2934">
            <v>3100</v>
          </cell>
          <cell r="F2934" t="str">
            <v>successful</v>
          </cell>
          <cell r="R2934" t="str">
            <v>musical</v>
          </cell>
        </row>
        <row r="2935">
          <cell r="D2935">
            <v>2500</v>
          </cell>
          <cell r="F2935" t="str">
            <v>successful</v>
          </cell>
          <cell r="R2935" t="str">
            <v>musical</v>
          </cell>
        </row>
        <row r="2936">
          <cell r="D2936">
            <v>2500</v>
          </cell>
          <cell r="F2936" t="str">
            <v>successful</v>
          </cell>
          <cell r="R2936" t="str">
            <v>musical</v>
          </cell>
        </row>
        <row r="2937">
          <cell r="D2937">
            <v>3500</v>
          </cell>
          <cell r="F2937" t="str">
            <v>successful</v>
          </cell>
          <cell r="R2937" t="str">
            <v>musical</v>
          </cell>
        </row>
        <row r="2938">
          <cell r="D2938">
            <v>1000</v>
          </cell>
          <cell r="F2938" t="str">
            <v>successful</v>
          </cell>
          <cell r="R2938" t="str">
            <v>musical</v>
          </cell>
        </row>
        <row r="2939">
          <cell r="D2939">
            <v>1500</v>
          </cell>
          <cell r="F2939" t="str">
            <v>successful</v>
          </cell>
          <cell r="R2939" t="str">
            <v>musical</v>
          </cell>
        </row>
        <row r="2940">
          <cell r="D2940">
            <v>4000</v>
          </cell>
          <cell r="F2940" t="str">
            <v>successful</v>
          </cell>
          <cell r="R2940" t="str">
            <v>musical</v>
          </cell>
        </row>
        <row r="2941">
          <cell r="D2941">
            <v>8000</v>
          </cell>
          <cell r="F2941" t="str">
            <v>successful</v>
          </cell>
          <cell r="R2941" t="str">
            <v>musical</v>
          </cell>
        </row>
        <row r="2942">
          <cell r="D2942">
            <v>2500</v>
          </cell>
          <cell r="F2942" t="str">
            <v>successful</v>
          </cell>
          <cell r="R2942" t="str">
            <v>musical</v>
          </cell>
        </row>
        <row r="2943">
          <cell r="D2943">
            <v>25000</v>
          </cell>
          <cell r="F2943" t="str">
            <v>failed</v>
          </cell>
          <cell r="R2943" t="str">
            <v>spaces</v>
          </cell>
        </row>
        <row r="2944">
          <cell r="D2944">
            <v>200000</v>
          </cell>
          <cell r="F2944" t="str">
            <v>failed</v>
          </cell>
          <cell r="R2944" t="str">
            <v>spaces</v>
          </cell>
        </row>
        <row r="2945">
          <cell r="D2945">
            <v>3000</v>
          </cell>
          <cell r="F2945" t="str">
            <v>failed</v>
          </cell>
          <cell r="R2945" t="str">
            <v>spaces</v>
          </cell>
        </row>
        <row r="2946">
          <cell r="D2946">
            <v>10000</v>
          </cell>
          <cell r="F2946" t="str">
            <v>failed</v>
          </cell>
          <cell r="R2946" t="str">
            <v>spaces</v>
          </cell>
        </row>
        <row r="2947">
          <cell r="D2947">
            <v>50000</v>
          </cell>
          <cell r="F2947" t="str">
            <v>failed</v>
          </cell>
          <cell r="R2947" t="str">
            <v>spaces</v>
          </cell>
        </row>
        <row r="2948">
          <cell r="D2948">
            <v>2000</v>
          </cell>
          <cell r="F2948" t="str">
            <v>failed</v>
          </cell>
          <cell r="R2948" t="str">
            <v>spaces</v>
          </cell>
        </row>
        <row r="2949">
          <cell r="D2949">
            <v>25000</v>
          </cell>
          <cell r="F2949" t="str">
            <v>failed</v>
          </cell>
          <cell r="R2949" t="str">
            <v>spaces</v>
          </cell>
        </row>
        <row r="2950">
          <cell r="D2950">
            <v>500000</v>
          </cell>
          <cell r="F2950" t="str">
            <v>failed</v>
          </cell>
          <cell r="R2950" t="str">
            <v>spaces</v>
          </cell>
        </row>
        <row r="2951">
          <cell r="D2951">
            <v>1000</v>
          </cell>
          <cell r="F2951" t="str">
            <v>failed</v>
          </cell>
          <cell r="R2951" t="str">
            <v>spaces</v>
          </cell>
        </row>
        <row r="2952">
          <cell r="D2952">
            <v>5000000</v>
          </cell>
          <cell r="F2952" t="str">
            <v>failed</v>
          </cell>
          <cell r="R2952" t="str">
            <v>spaces</v>
          </cell>
        </row>
        <row r="2953">
          <cell r="D2953">
            <v>50000</v>
          </cell>
          <cell r="F2953" t="str">
            <v>canceled</v>
          </cell>
          <cell r="R2953" t="str">
            <v>spaces</v>
          </cell>
        </row>
        <row r="2954">
          <cell r="D2954">
            <v>20000</v>
          </cell>
          <cell r="F2954" t="str">
            <v>canceled</v>
          </cell>
          <cell r="R2954" t="str">
            <v>spaces</v>
          </cell>
        </row>
        <row r="2955">
          <cell r="D2955">
            <v>400000</v>
          </cell>
          <cell r="F2955" t="str">
            <v>canceled</v>
          </cell>
          <cell r="R2955" t="str">
            <v>spaces</v>
          </cell>
        </row>
        <row r="2956">
          <cell r="D2956">
            <v>15000</v>
          </cell>
          <cell r="F2956" t="str">
            <v>canceled</v>
          </cell>
          <cell r="R2956" t="str">
            <v>spaces</v>
          </cell>
        </row>
        <row r="2957">
          <cell r="D2957">
            <v>1200</v>
          </cell>
          <cell r="F2957" t="str">
            <v>canceled</v>
          </cell>
          <cell r="R2957" t="str">
            <v>spaces</v>
          </cell>
        </row>
        <row r="2958">
          <cell r="D2958">
            <v>7900</v>
          </cell>
          <cell r="F2958" t="str">
            <v>canceled</v>
          </cell>
          <cell r="R2958" t="str">
            <v>spaces</v>
          </cell>
        </row>
        <row r="2959">
          <cell r="D2959">
            <v>15000</v>
          </cell>
          <cell r="F2959" t="str">
            <v>canceled</v>
          </cell>
          <cell r="R2959" t="str">
            <v>spaces</v>
          </cell>
        </row>
        <row r="2960">
          <cell r="D2960">
            <v>80000</v>
          </cell>
          <cell r="F2960" t="str">
            <v>canceled</v>
          </cell>
          <cell r="R2960" t="str">
            <v>spaces</v>
          </cell>
        </row>
        <row r="2961">
          <cell r="D2961">
            <v>10000</v>
          </cell>
          <cell r="F2961" t="str">
            <v>canceled</v>
          </cell>
          <cell r="R2961" t="str">
            <v>spaces</v>
          </cell>
        </row>
        <row r="2962">
          <cell r="D2962">
            <v>30000000</v>
          </cell>
          <cell r="F2962" t="str">
            <v>canceled</v>
          </cell>
          <cell r="R2962" t="str">
            <v>spaces</v>
          </cell>
        </row>
        <row r="2963">
          <cell r="D2963">
            <v>5000</v>
          </cell>
          <cell r="F2963" t="str">
            <v>successful</v>
          </cell>
          <cell r="R2963" t="str">
            <v>plays</v>
          </cell>
        </row>
        <row r="2964">
          <cell r="D2964">
            <v>1000</v>
          </cell>
          <cell r="F2964" t="str">
            <v>successful</v>
          </cell>
          <cell r="R2964" t="str">
            <v>plays</v>
          </cell>
        </row>
        <row r="2965">
          <cell r="D2965">
            <v>10000</v>
          </cell>
          <cell r="F2965" t="str">
            <v>successful</v>
          </cell>
          <cell r="R2965" t="str">
            <v>plays</v>
          </cell>
        </row>
        <row r="2966">
          <cell r="D2966">
            <v>5000</v>
          </cell>
          <cell r="F2966" t="str">
            <v>successful</v>
          </cell>
          <cell r="R2966" t="str">
            <v>plays</v>
          </cell>
        </row>
        <row r="2967">
          <cell r="D2967">
            <v>1500</v>
          </cell>
          <cell r="F2967" t="str">
            <v>successful</v>
          </cell>
          <cell r="R2967" t="str">
            <v>plays</v>
          </cell>
        </row>
        <row r="2968">
          <cell r="D2968">
            <v>10000</v>
          </cell>
          <cell r="F2968" t="str">
            <v>successful</v>
          </cell>
          <cell r="R2968" t="str">
            <v>plays</v>
          </cell>
        </row>
        <row r="2969">
          <cell r="D2969">
            <v>5000</v>
          </cell>
          <cell r="F2969" t="str">
            <v>successful</v>
          </cell>
          <cell r="R2969" t="str">
            <v>plays</v>
          </cell>
        </row>
        <row r="2970">
          <cell r="D2970">
            <v>3500</v>
          </cell>
          <cell r="F2970" t="str">
            <v>successful</v>
          </cell>
          <cell r="R2970" t="str">
            <v>plays</v>
          </cell>
        </row>
        <row r="2971">
          <cell r="D2971">
            <v>1000</v>
          </cell>
          <cell r="F2971" t="str">
            <v>successful</v>
          </cell>
          <cell r="R2971" t="str">
            <v>plays</v>
          </cell>
        </row>
        <row r="2972">
          <cell r="D2972">
            <v>6000</v>
          </cell>
          <cell r="F2972" t="str">
            <v>successful</v>
          </cell>
          <cell r="R2972" t="str">
            <v>plays</v>
          </cell>
        </row>
        <row r="2973">
          <cell r="D2973">
            <v>3200</v>
          </cell>
          <cell r="F2973" t="str">
            <v>successful</v>
          </cell>
          <cell r="R2973" t="str">
            <v>plays</v>
          </cell>
        </row>
        <row r="2974">
          <cell r="D2974">
            <v>2000</v>
          </cell>
          <cell r="F2974" t="str">
            <v>successful</v>
          </cell>
          <cell r="R2974" t="str">
            <v>plays</v>
          </cell>
        </row>
        <row r="2975">
          <cell r="D2975">
            <v>5000</v>
          </cell>
          <cell r="F2975" t="str">
            <v>successful</v>
          </cell>
          <cell r="R2975" t="str">
            <v>plays</v>
          </cell>
        </row>
        <row r="2976">
          <cell r="D2976">
            <v>5000</v>
          </cell>
          <cell r="F2976" t="str">
            <v>successful</v>
          </cell>
          <cell r="R2976" t="str">
            <v>plays</v>
          </cell>
        </row>
        <row r="2977">
          <cell r="D2977">
            <v>8000</v>
          </cell>
          <cell r="F2977" t="str">
            <v>successful</v>
          </cell>
          <cell r="R2977" t="str">
            <v>plays</v>
          </cell>
        </row>
        <row r="2978">
          <cell r="D2978">
            <v>70</v>
          </cell>
          <cell r="F2978" t="str">
            <v>successful</v>
          </cell>
          <cell r="R2978" t="str">
            <v>plays</v>
          </cell>
        </row>
        <row r="2979">
          <cell r="D2979">
            <v>3000</v>
          </cell>
          <cell r="F2979" t="str">
            <v>successful</v>
          </cell>
          <cell r="R2979" t="str">
            <v>plays</v>
          </cell>
        </row>
        <row r="2980">
          <cell r="D2980">
            <v>750</v>
          </cell>
          <cell r="F2980" t="str">
            <v>successful</v>
          </cell>
          <cell r="R2980" t="str">
            <v>plays</v>
          </cell>
        </row>
        <row r="2981">
          <cell r="D2981">
            <v>5000</v>
          </cell>
          <cell r="F2981" t="str">
            <v>successful</v>
          </cell>
          <cell r="R2981" t="str">
            <v>plays</v>
          </cell>
        </row>
        <row r="2982">
          <cell r="D2982">
            <v>3000</v>
          </cell>
          <cell r="F2982" t="str">
            <v>successful</v>
          </cell>
          <cell r="R2982" t="str">
            <v>plays</v>
          </cell>
        </row>
        <row r="2983">
          <cell r="D2983">
            <v>4000</v>
          </cell>
          <cell r="F2983" t="str">
            <v>successful</v>
          </cell>
          <cell r="R2983" t="str">
            <v>spaces</v>
          </cell>
        </row>
        <row r="2984">
          <cell r="D2984">
            <v>5000</v>
          </cell>
          <cell r="F2984" t="str">
            <v>successful</v>
          </cell>
          <cell r="R2984" t="str">
            <v>spaces</v>
          </cell>
        </row>
        <row r="2985">
          <cell r="D2985">
            <v>116000</v>
          </cell>
          <cell r="F2985" t="str">
            <v>successful</v>
          </cell>
          <cell r="R2985" t="str">
            <v>spaces</v>
          </cell>
        </row>
        <row r="2986">
          <cell r="D2986">
            <v>25000</v>
          </cell>
          <cell r="F2986" t="str">
            <v>successful</v>
          </cell>
          <cell r="R2986" t="str">
            <v>spaces</v>
          </cell>
        </row>
        <row r="2987">
          <cell r="D2987">
            <v>10000</v>
          </cell>
          <cell r="F2987" t="str">
            <v>successful</v>
          </cell>
          <cell r="R2987" t="str">
            <v>spaces</v>
          </cell>
        </row>
        <row r="2988">
          <cell r="D2988">
            <v>2400</v>
          </cell>
          <cell r="F2988" t="str">
            <v>successful</v>
          </cell>
          <cell r="R2988" t="str">
            <v>spaces</v>
          </cell>
        </row>
        <row r="2989">
          <cell r="D2989">
            <v>25000</v>
          </cell>
          <cell r="F2989" t="str">
            <v>successful</v>
          </cell>
          <cell r="R2989" t="str">
            <v>spaces</v>
          </cell>
        </row>
        <row r="2990">
          <cell r="D2990">
            <v>1000</v>
          </cell>
          <cell r="F2990" t="str">
            <v>successful</v>
          </cell>
          <cell r="R2990" t="str">
            <v>spaces</v>
          </cell>
        </row>
        <row r="2991">
          <cell r="D2991">
            <v>20000</v>
          </cell>
          <cell r="F2991" t="str">
            <v>successful</v>
          </cell>
          <cell r="R2991" t="str">
            <v>spaces</v>
          </cell>
        </row>
        <row r="2992">
          <cell r="D2992">
            <v>10000</v>
          </cell>
          <cell r="F2992" t="str">
            <v>successful</v>
          </cell>
          <cell r="R2992" t="str">
            <v>spaces</v>
          </cell>
        </row>
        <row r="2993">
          <cell r="D2993">
            <v>8500</v>
          </cell>
          <cell r="F2993" t="str">
            <v>successful</v>
          </cell>
          <cell r="R2993" t="str">
            <v>spaces</v>
          </cell>
        </row>
        <row r="2994">
          <cell r="D2994">
            <v>3000</v>
          </cell>
          <cell r="F2994" t="str">
            <v>successful</v>
          </cell>
          <cell r="R2994" t="str">
            <v>spaces</v>
          </cell>
        </row>
        <row r="2995">
          <cell r="D2995">
            <v>1000</v>
          </cell>
          <cell r="F2995" t="str">
            <v>successful</v>
          </cell>
          <cell r="R2995" t="str">
            <v>spaces</v>
          </cell>
        </row>
        <row r="2996">
          <cell r="D2996">
            <v>300</v>
          </cell>
          <cell r="F2996" t="str">
            <v>successful</v>
          </cell>
          <cell r="R2996" t="str">
            <v>spaces</v>
          </cell>
        </row>
        <row r="2997">
          <cell r="D2997">
            <v>15000</v>
          </cell>
          <cell r="F2997" t="str">
            <v>successful</v>
          </cell>
          <cell r="R2997" t="str">
            <v>spaces</v>
          </cell>
        </row>
        <row r="2998">
          <cell r="D2998">
            <v>35000</v>
          </cell>
          <cell r="F2998" t="str">
            <v>successful</v>
          </cell>
          <cell r="R2998" t="str">
            <v>spaces</v>
          </cell>
        </row>
        <row r="2999">
          <cell r="D2999">
            <v>10000</v>
          </cell>
          <cell r="F2999" t="str">
            <v>successful</v>
          </cell>
          <cell r="R2999" t="str">
            <v>spaces</v>
          </cell>
        </row>
        <row r="3000">
          <cell r="D3000">
            <v>50000</v>
          </cell>
          <cell r="F3000" t="str">
            <v>successful</v>
          </cell>
          <cell r="R3000" t="str">
            <v>spaces</v>
          </cell>
        </row>
        <row r="3001">
          <cell r="D3001">
            <v>1350</v>
          </cell>
          <cell r="F3001" t="str">
            <v>successful</v>
          </cell>
          <cell r="R3001" t="str">
            <v>spaces</v>
          </cell>
        </row>
        <row r="3002">
          <cell r="D3002">
            <v>500</v>
          </cell>
          <cell r="F3002" t="str">
            <v>successful</v>
          </cell>
          <cell r="R3002" t="str">
            <v>spaces</v>
          </cell>
        </row>
        <row r="3003">
          <cell r="D3003">
            <v>7214</v>
          </cell>
          <cell r="F3003" t="str">
            <v>successful</v>
          </cell>
          <cell r="R3003" t="str">
            <v>spaces</v>
          </cell>
        </row>
        <row r="3004">
          <cell r="D3004">
            <v>7000</v>
          </cell>
          <cell r="F3004" t="str">
            <v>successful</v>
          </cell>
          <cell r="R3004" t="str">
            <v>spaces</v>
          </cell>
        </row>
        <row r="3005">
          <cell r="D3005">
            <v>3000</v>
          </cell>
          <cell r="F3005" t="str">
            <v>successful</v>
          </cell>
          <cell r="R3005" t="str">
            <v>spaces</v>
          </cell>
        </row>
        <row r="3006">
          <cell r="D3006">
            <v>40000</v>
          </cell>
          <cell r="F3006" t="str">
            <v>successful</v>
          </cell>
          <cell r="R3006" t="str">
            <v>spaces</v>
          </cell>
        </row>
        <row r="3007">
          <cell r="D3007">
            <v>10600</v>
          </cell>
          <cell r="F3007" t="str">
            <v>successful</v>
          </cell>
          <cell r="R3007" t="str">
            <v>spaces</v>
          </cell>
        </row>
        <row r="3008">
          <cell r="D3008">
            <v>8000</v>
          </cell>
          <cell r="F3008" t="str">
            <v>successful</v>
          </cell>
          <cell r="R3008" t="str">
            <v>spaces</v>
          </cell>
        </row>
        <row r="3009">
          <cell r="D3009">
            <v>600</v>
          </cell>
          <cell r="F3009" t="str">
            <v>successful</v>
          </cell>
          <cell r="R3009" t="str">
            <v>spaces</v>
          </cell>
        </row>
        <row r="3010">
          <cell r="D3010">
            <v>3000</v>
          </cell>
          <cell r="F3010" t="str">
            <v>successful</v>
          </cell>
          <cell r="R3010" t="str">
            <v>spaces</v>
          </cell>
        </row>
        <row r="3011">
          <cell r="D3011">
            <v>25000</v>
          </cell>
          <cell r="F3011" t="str">
            <v>successful</v>
          </cell>
          <cell r="R3011" t="str">
            <v>spaces</v>
          </cell>
        </row>
        <row r="3012">
          <cell r="D3012">
            <v>1500</v>
          </cell>
          <cell r="F3012" t="str">
            <v>successful</v>
          </cell>
          <cell r="R3012" t="str">
            <v>spaces</v>
          </cell>
        </row>
        <row r="3013">
          <cell r="D3013">
            <v>300</v>
          </cell>
          <cell r="F3013" t="str">
            <v>successful</v>
          </cell>
          <cell r="R3013" t="str">
            <v>spaces</v>
          </cell>
        </row>
        <row r="3014">
          <cell r="D3014">
            <v>4000</v>
          </cell>
          <cell r="F3014" t="str">
            <v>successful</v>
          </cell>
          <cell r="R3014" t="str">
            <v>spaces</v>
          </cell>
        </row>
        <row r="3015">
          <cell r="D3015">
            <v>10000</v>
          </cell>
          <cell r="F3015" t="str">
            <v>successful</v>
          </cell>
          <cell r="R3015" t="str">
            <v>spaces</v>
          </cell>
        </row>
        <row r="3016">
          <cell r="D3016">
            <v>25000</v>
          </cell>
          <cell r="F3016" t="str">
            <v>successful</v>
          </cell>
          <cell r="R3016" t="str">
            <v>spaces</v>
          </cell>
        </row>
        <row r="3017">
          <cell r="D3017">
            <v>3400</v>
          </cell>
          <cell r="F3017" t="str">
            <v>successful</v>
          </cell>
          <cell r="R3017" t="str">
            <v>spaces</v>
          </cell>
        </row>
        <row r="3018">
          <cell r="D3018">
            <v>8500</v>
          </cell>
          <cell r="F3018" t="str">
            <v>successful</v>
          </cell>
          <cell r="R3018" t="str">
            <v>spaces</v>
          </cell>
        </row>
        <row r="3019">
          <cell r="D3019">
            <v>22000</v>
          </cell>
          <cell r="F3019" t="str">
            <v>successful</v>
          </cell>
          <cell r="R3019" t="str">
            <v>spaces</v>
          </cell>
        </row>
        <row r="3020">
          <cell r="D3020">
            <v>4200</v>
          </cell>
          <cell r="F3020" t="str">
            <v>successful</v>
          </cell>
          <cell r="R3020" t="str">
            <v>spaces</v>
          </cell>
        </row>
        <row r="3021">
          <cell r="D3021">
            <v>15000</v>
          </cell>
          <cell r="F3021" t="str">
            <v>successful</v>
          </cell>
          <cell r="R3021" t="str">
            <v>spaces</v>
          </cell>
        </row>
        <row r="3022">
          <cell r="D3022">
            <v>7000</v>
          </cell>
          <cell r="F3022" t="str">
            <v>successful</v>
          </cell>
          <cell r="R3022" t="str">
            <v>spaces</v>
          </cell>
        </row>
        <row r="3023">
          <cell r="D3023">
            <v>4500</v>
          </cell>
          <cell r="F3023" t="str">
            <v>successful</v>
          </cell>
          <cell r="R3023" t="str">
            <v>spaces</v>
          </cell>
        </row>
        <row r="3024">
          <cell r="D3024">
            <v>10000</v>
          </cell>
          <cell r="F3024" t="str">
            <v>successful</v>
          </cell>
          <cell r="R3024" t="str">
            <v>spaces</v>
          </cell>
        </row>
        <row r="3025">
          <cell r="D3025">
            <v>700</v>
          </cell>
          <cell r="F3025" t="str">
            <v>successful</v>
          </cell>
          <cell r="R3025" t="str">
            <v>spaces</v>
          </cell>
        </row>
        <row r="3026">
          <cell r="D3026">
            <v>5000</v>
          </cell>
          <cell r="F3026" t="str">
            <v>successful</v>
          </cell>
          <cell r="R3026" t="str">
            <v>spaces</v>
          </cell>
        </row>
        <row r="3027">
          <cell r="D3027">
            <v>2500</v>
          </cell>
          <cell r="F3027" t="str">
            <v>successful</v>
          </cell>
          <cell r="R3027" t="str">
            <v>spaces</v>
          </cell>
        </row>
        <row r="3028">
          <cell r="D3028">
            <v>900</v>
          </cell>
          <cell r="F3028" t="str">
            <v>successful</v>
          </cell>
          <cell r="R3028" t="str">
            <v>spaces</v>
          </cell>
        </row>
        <row r="3029">
          <cell r="D3029">
            <v>40000</v>
          </cell>
          <cell r="F3029" t="str">
            <v>successful</v>
          </cell>
          <cell r="R3029" t="str">
            <v>spaces</v>
          </cell>
        </row>
        <row r="3030">
          <cell r="D3030">
            <v>5000</v>
          </cell>
          <cell r="F3030" t="str">
            <v>successful</v>
          </cell>
          <cell r="R3030" t="str">
            <v>spaces</v>
          </cell>
        </row>
        <row r="3031">
          <cell r="D3031">
            <v>30000</v>
          </cell>
          <cell r="F3031" t="str">
            <v>successful</v>
          </cell>
          <cell r="R3031" t="str">
            <v>spaces</v>
          </cell>
        </row>
        <row r="3032">
          <cell r="D3032">
            <v>1750</v>
          </cell>
          <cell r="F3032" t="str">
            <v>successful</v>
          </cell>
          <cell r="R3032" t="str">
            <v>spaces</v>
          </cell>
        </row>
        <row r="3033">
          <cell r="D3033">
            <v>1500</v>
          </cell>
          <cell r="F3033" t="str">
            <v>successful</v>
          </cell>
          <cell r="R3033" t="str">
            <v>spaces</v>
          </cell>
        </row>
        <row r="3034">
          <cell r="D3034">
            <v>1000</v>
          </cell>
          <cell r="F3034" t="str">
            <v>successful</v>
          </cell>
          <cell r="R3034" t="str">
            <v>spaces</v>
          </cell>
        </row>
        <row r="3035">
          <cell r="D3035">
            <v>3000</v>
          </cell>
          <cell r="F3035" t="str">
            <v>successful</v>
          </cell>
          <cell r="R3035" t="str">
            <v>spaces</v>
          </cell>
        </row>
        <row r="3036">
          <cell r="D3036">
            <v>100000</v>
          </cell>
          <cell r="F3036" t="str">
            <v>successful</v>
          </cell>
          <cell r="R3036" t="str">
            <v>spaces</v>
          </cell>
        </row>
        <row r="3037">
          <cell r="D3037">
            <v>25000</v>
          </cell>
          <cell r="F3037" t="str">
            <v>successful</v>
          </cell>
          <cell r="R3037" t="str">
            <v>spaces</v>
          </cell>
        </row>
        <row r="3038">
          <cell r="D3038">
            <v>25000</v>
          </cell>
          <cell r="F3038" t="str">
            <v>successful</v>
          </cell>
          <cell r="R3038" t="str">
            <v>spaces</v>
          </cell>
        </row>
        <row r="3039">
          <cell r="D3039">
            <v>500</v>
          </cell>
          <cell r="F3039" t="str">
            <v>successful</v>
          </cell>
          <cell r="R3039" t="str">
            <v>spaces</v>
          </cell>
        </row>
        <row r="3040">
          <cell r="D3040">
            <v>1000</v>
          </cell>
          <cell r="F3040" t="str">
            <v>successful</v>
          </cell>
          <cell r="R3040" t="str">
            <v>spaces</v>
          </cell>
        </row>
        <row r="3041">
          <cell r="D3041">
            <v>20000</v>
          </cell>
          <cell r="F3041" t="str">
            <v>successful</v>
          </cell>
          <cell r="R3041" t="str">
            <v>spaces</v>
          </cell>
        </row>
        <row r="3042">
          <cell r="D3042">
            <v>3000</v>
          </cell>
          <cell r="F3042" t="str">
            <v>successful</v>
          </cell>
          <cell r="R3042" t="str">
            <v>spaces</v>
          </cell>
        </row>
        <row r="3043">
          <cell r="D3043">
            <v>8300</v>
          </cell>
          <cell r="F3043" t="str">
            <v>successful</v>
          </cell>
          <cell r="R3043" t="str">
            <v>spaces</v>
          </cell>
        </row>
        <row r="3044">
          <cell r="D3044">
            <v>1500</v>
          </cell>
          <cell r="F3044" t="str">
            <v>successful</v>
          </cell>
          <cell r="R3044" t="str">
            <v>spaces</v>
          </cell>
        </row>
        <row r="3045">
          <cell r="D3045">
            <v>15000</v>
          </cell>
          <cell r="F3045" t="str">
            <v>successful</v>
          </cell>
          <cell r="R3045" t="str">
            <v>spaces</v>
          </cell>
        </row>
        <row r="3046">
          <cell r="D3046">
            <v>12000</v>
          </cell>
          <cell r="F3046" t="str">
            <v>successful</v>
          </cell>
          <cell r="R3046" t="str">
            <v>spaces</v>
          </cell>
        </row>
        <row r="3047">
          <cell r="D3047">
            <v>4000</v>
          </cell>
          <cell r="F3047" t="str">
            <v>successful</v>
          </cell>
          <cell r="R3047" t="str">
            <v>spaces</v>
          </cell>
        </row>
        <row r="3048">
          <cell r="D3048">
            <v>7900</v>
          </cell>
          <cell r="F3048" t="str">
            <v>successful</v>
          </cell>
          <cell r="R3048" t="str">
            <v>spaces</v>
          </cell>
        </row>
        <row r="3049">
          <cell r="D3049">
            <v>500</v>
          </cell>
          <cell r="F3049" t="str">
            <v>successful</v>
          </cell>
          <cell r="R3049" t="str">
            <v>spaces</v>
          </cell>
        </row>
        <row r="3050">
          <cell r="D3050">
            <v>5000</v>
          </cell>
          <cell r="F3050" t="str">
            <v>successful</v>
          </cell>
          <cell r="R3050" t="str">
            <v>spaces</v>
          </cell>
        </row>
        <row r="3051">
          <cell r="D3051">
            <v>3750</v>
          </cell>
          <cell r="F3051" t="str">
            <v>successful</v>
          </cell>
          <cell r="R3051" t="str">
            <v>spaces</v>
          </cell>
        </row>
        <row r="3052">
          <cell r="D3052">
            <v>600</v>
          </cell>
          <cell r="F3052" t="str">
            <v>successful</v>
          </cell>
          <cell r="R3052" t="str">
            <v>spaces</v>
          </cell>
        </row>
        <row r="3053">
          <cell r="D3053">
            <v>3500</v>
          </cell>
          <cell r="F3053" t="str">
            <v>failed</v>
          </cell>
          <cell r="R3053" t="str">
            <v>spaces</v>
          </cell>
        </row>
        <row r="3054">
          <cell r="D3054">
            <v>50000</v>
          </cell>
          <cell r="F3054" t="str">
            <v>failed</v>
          </cell>
          <cell r="R3054" t="str">
            <v>spaces</v>
          </cell>
        </row>
        <row r="3055">
          <cell r="D3055">
            <v>10000</v>
          </cell>
          <cell r="F3055" t="str">
            <v>failed</v>
          </cell>
          <cell r="R3055" t="str">
            <v>spaces</v>
          </cell>
        </row>
        <row r="3056">
          <cell r="D3056">
            <v>300</v>
          </cell>
          <cell r="F3056" t="str">
            <v>failed</v>
          </cell>
          <cell r="R3056" t="str">
            <v>spaces</v>
          </cell>
        </row>
        <row r="3057">
          <cell r="D3057">
            <v>20000</v>
          </cell>
          <cell r="F3057" t="str">
            <v>failed</v>
          </cell>
          <cell r="R3057" t="str">
            <v>spaces</v>
          </cell>
        </row>
        <row r="3058">
          <cell r="D3058">
            <v>25000</v>
          </cell>
          <cell r="F3058" t="str">
            <v>failed</v>
          </cell>
          <cell r="R3058" t="str">
            <v>spaces</v>
          </cell>
        </row>
        <row r="3059">
          <cell r="D3059">
            <v>50000</v>
          </cell>
          <cell r="F3059" t="str">
            <v>failed</v>
          </cell>
          <cell r="R3059" t="str">
            <v>spaces</v>
          </cell>
        </row>
        <row r="3060">
          <cell r="D3060">
            <v>18000</v>
          </cell>
          <cell r="F3060" t="str">
            <v>failed</v>
          </cell>
          <cell r="R3060" t="str">
            <v>spaces</v>
          </cell>
        </row>
        <row r="3061">
          <cell r="D3061">
            <v>15000</v>
          </cell>
          <cell r="F3061" t="str">
            <v>failed</v>
          </cell>
          <cell r="R3061" t="str">
            <v>spaces</v>
          </cell>
        </row>
        <row r="3062">
          <cell r="D3062">
            <v>220000</v>
          </cell>
          <cell r="F3062" t="str">
            <v>failed</v>
          </cell>
          <cell r="R3062" t="str">
            <v>spaces</v>
          </cell>
        </row>
        <row r="3063">
          <cell r="D3063">
            <v>1000000</v>
          </cell>
          <cell r="F3063" t="str">
            <v>failed</v>
          </cell>
          <cell r="R3063" t="str">
            <v>spaces</v>
          </cell>
        </row>
        <row r="3064">
          <cell r="D3064">
            <v>10000</v>
          </cell>
          <cell r="F3064" t="str">
            <v>failed</v>
          </cell>
          <cell r="R3064" t="str">
            <v>spaces</v>
          </cell>
        </row>
        <row r="3065">
          <cell r="D3065">
            <v>3000</v>
          </cell>
          <cell r="F3065" t="str">
            <v>failed</v>
          </cell>
          <cell r="R3065" t="str">
            <v>spaces</v>
          </cell>
        </row>
        <row r="3066">
          <cell r="D3066">
            <v>75000</v>
          </cell>
          <cell r="F3066" t="str">
            <v>failed</v>
          </cell>
          <cell r="R3066" t="str">
            <v>spaces</v>
          </cell>
        </row>
        <row r="3067">
          <cell r="D3067">
            <v>25000</v>
          </cell>
          <cell r="F3067" t="str">
            <v>failed</v>
          </cell>
          <cell r="R3067" t="str">
            <v>spaces</v>
          </cell>
        </row>
        <row r="3068">
          <cell r="D3068">
            <v>350000</v>
          </cell>
          <cell r="F3068" t="str">
            <v>failed</v>
          </cell>
          <cell r="R3068" t="str">
            <v>spaces</v>
          </cell>
        </row>
        <row r="3069">
          <cell r="D3069">
            <v>8000</v>
          </cell>
          <cell r="F3069" t="str">
            <v>failed</v>
          </cell>
          <cell r="R3069" t="str">
            <v>spaces</v>
          </cell>
        </row>
        <row r="3070">
          <cell r="D3070">
            <v>250000</v>
          </cell>
          <cell r="F3070" t="str">
            <v>failed</v>
          </cell>
          <cell r="R3070" t="str">
            <v>spaces</v>
          </cell>
        </row>
        <row r="3071">
          <cell r="D3071">
            <v>1000</v>
          </cell>
          <cell r="F3071" t="str">
            <v>failed</v>
          </cell>
          <cell r="R3071" t="str">
            <v>spaces</v>
          </cell>
        </row>
        <row r="3072">
          <cell r="D3072">
            <v>10000</v>
          </cell>
          <cell r="F3072" t="str">
            <v>failed</v>
          </cell>
          <cell r="R3072" t="str">
            <v>spaces</v>
          </cell>
        </row>
        <row r="3073">
          <cell r="D3073">
            <v>12000</v>
          </cell>
          <cell r="F3073" t="str">
            <v>failed</v>
          </cell>
          <cell r="R3073" t="str">
            <v>spaces</v>
          </cell>
        </row>
        <row r="3074">
          <cell r="D3074">
            <v>12000</v>
          </cell>
          <cell r="F3074" t="str">
            <v>failed</v>
          </cell>
          <cell r="R3074" t="str">
            <v>spaces</v>
          </cell>
        </row>
        <row r="3075">
          <cell r="D3075">
            <v>2800000</v>
          </cell>
          <cell r="F3075" t="str">
            <v>failed</v>
          </cell>
          <cell r="R3075" t="str">
            <v>spaces</v>
          </cell>
        </row>
        <row r="3076">
          <cell r="D3076">
            <v>25000</v>
          </cell>
          <cell r="F3076" t="str">
            <v>failed</v>
          </cell>
          <cell r="R3076" t="str">
            <v>spaces</v>
          </cell>
        </row>
        <row r="3077">
          <cell r="D3077">
            <v>15000</v>
          </cell>
          <cell r="F3077" t="str">
            <v>failed</v>
          </cell>
          <cell r="R3077" t="str">
            <v>spaces</v>
          </cell>
        </row>
        <row r="3078">
          <cell r="D3078">
            <v>10000</v>
          </cell>
          <cell r="F3078" t="str">
            <v>failed</v>
          </cell>
          <cell r="R3078" t="str">
            <v>spaces</v>
          </cell>
        </row>
        <row r="3079">
          <cell r="D3079">
            <v>22000</v>
          </cell>
          <cell r="F3079" t="str">
            <v>failed</v>
          </cell>
          <cell r="R3079" t="str">
            <v>spaces</v>
          </cell>
        </row>
        <row r="3080">
          <cell r="D3080">
            <v>60000</v>
          </cell>
          <cell r="F3080" t="str">
            <v>failed</v>
          </cell>
          <cell r="R3080" t="str">
            <v>spaces</v>
          </cell>
        </row>
        <row r="3081">
          <cell r="D3081">
            <v>1333666</v>
          </cell>
          <cell r="F3081" t="str">
            <v>failed</v>
          </cell>
          <cell r="R3081" t="str">
            <v>spaces</v>
          </cell>
        </row>
        <row r="3082">
          <cell r="D3082">
            <v>2000000</v>
          </cell>
          <cell r="F3082" t="str">
            <v>failed</v>
          </cell>
          <cell r="R3082" t="str">
            <v>spaces</v>
          </cell>
        </row>
        <row r="3083">
          <cell r="D3083">
            <v>1000000</v>
          </cell>
          <cell r="F3083" t="str">
            <v>failed</v>
          </cell>
          <cell r="R3083" t="str">
            <v>spaces</v>
          </cell>
        </row>
        <row r="3084">
          <cell r="D3084">
            <v>9000</v>
          </cell>
          <cell r="F3084" t="str">
            <v>failed</v>
          </cell>
          <cell r="R3084" t="str">
            <v>spaces</v>
          </cell>
        </row>
        <row r="3085">
          <cell r="D3085">
            <v>20000</v>
          </cell>
          <cell r="F3085" t="str">
            <v>failed</v>
          </cell>
          <cell r="R3085" t="str">
            <v>spaces</v>
          </cell>
        </row>
        <row r="3086">
          <cell r="D3086">
            <v>4059</v>
          </cell>
          <cell r="F3086" t="str">
            <v>failed</v>
          </cell>
          <cell r="R3086" t="str">
            <v>spaces</v>
          </cell>
        </row>
        <row r="3087">
          <cell r="D3087">
            <v>25000</v>
          </cell>
          <cell r="F3087" t="str">
            <v>failed</v>
          </cell>
          <cell r="R3087" t="str">
            <v>spaces</v>
          </cell>
        </row>
        <row r="3088">
          <cell r="D3088">
            <v>20000</v>
          </cell>
          <cell r="F3088" t="str">
            <v>failed</v>
          </cell>
          <cell r="R3088" t="str">
            <v>spaces</v>
          </cell>
        </row>
        <row r="3089">
          <cell r="D3089">
            <v>20000</v>
          </cell>
          <cell r="F3089" t="str">
            <v>failed</v>
          </cell>
          <cell r="R3089" t="str">
            <v>spaces</v>
          </cell>
        </row>
        <row r="3090">
          <cell r="D3090">
            <v>65000</v>
          </cell>
          <cell r="F3090" t="str">
            <v>failed</v>
          </cell>
          <cell r="R3090" t="str">
            <v>spaces</v>
          </cell>
        </row>
        <row r="3091">
          <cell r="D3091">
            <v>25000</v>
          </cell>
          <cell r="F3091" t="str">
            <v>failed</v>
          </cell>
          <cell r="R3091" t="str">
            <v>spaces</v>
          </cell>
        </row>
        <row r="3092">
          <cell r="D3092">
            <v>225000</v>
          </cell>
          <cell r="F3092" t="str">
            <v>failed</v>
          </cell>
          <cell r="R3092" t="str">
            <v>spaces</v>
          </cell>
        </row>
        <row r="3093">
          <cell r="D3093">
            <v>5000</v>
          </cell>
          <cell r="F3093" t="str">
            <v>failed</v>
          </cell>
          <cell r="R3093" t="str">
            <v>spaces</v>
          </cell>
        </row>
        <row r="3094">
          <cell r="D3094">
            <v>100000</v>
          </cell>
          <cell r="F3094" t="str">
            <v>failed</v>
          </cell>
          <cell r="R3094" t="str">
            <v>spaces</v>
          </cell>
        </row>
        <row r="3095">
          <cell r="D3095">
            <v>4000</v>
          </cell>
          <cell r="F3095" t="str">
            <v>failed</v>
          </cell>
          <cell r="R3095" t="str">
            <v>spaces</v>
          </cell>
        </row>
        <row r="3096">
          <cell r="D3096">
            <v>100000</v>
          </cell>
          <cell r="F3096" t="str">
            <v>failed</v>
          </cell>
          <cell r="R3096" t="str">
            <v>spaces</v>
          </cell>
        </row>
        <row r="3097">
          <cell r="D3097">
            <v>14920</v>
          </cell>
          <cell r="F3097" t="str">
            <v>failed</v>
          </cell>
          <cell r="R3097" t="str">
            <v>spaces</v>
          </cell>
        </row>
        <row r="3098">
          <cell r="D3098">
            <v>20000</v>
          </cell>
          <cell r="F3098" t="str">
            <v>failed</v>
          </cell>
          <cell r="R3098" t="str">
            <v>spaces</v>
          </cell>
        </row>
        <row r="3099">
          <cell r="D3099">
            <v>10000</v>
          </cell>
          <cell r="F3099" t="str">
            <v>failed</v>
          </cell>
          <cell r="R3099" t="str">
            <v>spaces</v>
          </cell>
        </row>
        <row r="3100">
          <cell r="D3100">
            <v>48725</v>
          </cell>
          <cell r="F3100" t="str">
            <v>failed</v>
          </cell>
          <cell r="R3100" t="str">
            <v>spaces</v>
          </cell>
        </row>
        <row r="3101">
          <cell r="D3101">
            <v>2000</v>
          </cell>
          <cell r="F3101" t="str">
            <v>failed</v>
          </cell>
          <cell r="R3101" t="str">
            <v>spaces</v>
          </cell>
        </row>
        <row r="3102">
          <cell r="D3102">
            <v>12000</v>
          </cell>
          <cell r="F3102" t="str">
            <v>failed</v>
          </cell>
          <cell r="R3102" t="str">
            <v>spaces</v>
          </cell>
        </row>
        <row r="3103">
          <cell r="D3103">
            <v>2500</v>
          </cell>
          <cell r="F3103" t="str">
            <v>failed</v>
          </cell>
          <cell r="R3103" t="str">
            <v>spaces</v>
          </cell>
        </row>
        <row r="3104">
          <cell r="D3104">
            <v>16000</v>
          </cell>
          <cell r="F3104" t="str">
            <v>failed</v>
          </cell>
          <cell r="R3104" t="str">
            <v>spaces</v>
          </cell>
        </row>
        <row r="3105">
          <cell r="D3105">
            <v>4100</v>
          </cell>
          <cell r="F3105" t="str">
            <v>failed</v>
          </cell>
          <cell r="R3105" t="str">
            <v>spaces</v>
          </cell>
        </row>
        <row r="3106">
          <cell r="D3106">
            <v>4000</v>
          </cell>
          <cell r="F3106" t="str">
            <v>failed</v>
          </cell>
          <cell r="R3106" t="str">
            <v>spaces</v>
          </cell>
        </row>
        <row r="3107">
          <cell r="D3107">
            <v>5845</v>
          </cell>
          <cell r="F3107" t="str">
            <v>failed</v>
          </cell>
          <cell r="R3107" t="str">
            <v>spaces</v>
          </cell>
        </row>
        <row r="3108">
          <cell r="D3108">
            <v>1000</v>
          </cell>
          <cell r="F3108" t="str">
            <v>failed</v>
          </cell>
          <cell r="R3108" t="str">
            <v>spaces</v>
          </cell>
        </row>
        <row r="3109">
          <cell r="D3109">
            <v>40000</v>
          </cell>
          <cell r="F3109" t="str">
            <v>failed</v>
          </cell>
          <cell r="R3109" t="str">
            <v>spaces</v>
          </cell>
        </row>
        <row r="3110">
          <cell r="D3110">
            <v>50000</v>
          </cell>
          <cell r="F3110" t="str">
            <v>failed</v>
          </cell>
          <cell r="R3110" t="str">
            <v>spaces</v>
          </cell>
        </row>
        <row r="3111">
          <cell r="D3111">
            <v>26500</v>
          </cell>
          <cell r="F3111" t="str">
            <v>failed</v>
          </cell>
          <cell r="R3111" t="str">
            <v>spaces</v>
          </cell>
        </row>
        <row r="3112">
          <cell r="D3112">
            <v>25000</v>
          </cell>
          <cell r="F3112" t="str">
            <v>failed</v>
          </cell>
          <cell r="R3112" t="str">
            <v>spaces</v>
          </cell>
        </row>
        <row r="3113">
          <cell r="D3113">
            <v>20000</v>
          </cell>
          <cell r="F3113" t="str">
            <v>failed</v>
          </cell>
          <cell r="R3113" t="str">
            <v>spaces</v>
          </cell>
        </row>
        <row r="3114">
          <cell r="D3114">
            <v>11000</v>
          </cell>
          <cell r="F3114" t="str">
            <v>failed</v>
          </cell>
          <cell r="R3114" t="str">
            <v>spaces</v>
          </cell>
        </row>
        <row r="3115">
          <cell r="D3115">
            <v>109225</v>
          </cell>
          <cell r="F3115" t="str">
            <v>failed</v>
          </cell>
          <cell r="R3115" t="str">
            <v>spaces</v>
          </cell>
        </row>
        <row r="3116">
          <cell r="D3116">
            <v>75000</v>
          </cell>
          <cell r="F3116" t="str">
            <v>failed</v>
          </cell>
          <cell r="R3116" t="str">
            <v>spaces</v>
          </cell>
        </row>
        <row r="3117">
          <cell r="D3117">
            <v>10000</v>
          </cell>
          <cell r="F3117" t="str">
            <v>failed</v>
          </cell>
          <cell r="R3117" t="str">
            <v>spaces</v>
          </cell>
        </row>
        <row r="3118">
          <cell r="D3118">
            <v>750</v>
          </cell>
          <cell r="F3118" t="str">
            <v>failed</v>
          </cell>
          <cell r="R3118" t="str">
            <v>spaces</v>
          </cell>
        </row>
        <row r="3119">
          <cell r="D3119">
            <v>1000</v>
          </cell>
          <cell r="F3119" t="str">
            <v>failed</v>
          </cell>
          <cell r="R3119" t="str">
            <v>spaces</v>
          </cell>
        </row>
        <row r="3120">
          <cell r="D3120">
            <v>500000</v>
          </cell>
          <cell r="F3120" t="str">
            <v>failed</v>
          </cell>
          <cell r="R3120" t="str">
            <v>spaces</v>
          </cell>
        </row>
        <row r="3121">
          <cell r="D3121">
            <v>10000</v>
          </cell>
          <cell r="F3121" t="str">
            <v>failed</v>
          </cell>
          <cell r="R3121" t="str">
            <v>spaces</v>
          </cell>
        </row>
        <row r="3122">
          <cell r="D3122">
            <v>1300000</v>
          </cell>
          <cell r="F3122" t="str">
            <v>failed</v>
          </cell>
          <cell r="R3122" t="str">
            <v>spaces</v>
          </cell>
        </row>
        <row r="3123">
          <cell r="D3123">
            <v>1500</v>
          </cell>
          <cell r="F3123" t="str">
            <v>canceled</v>
          </cell>
          <cell r="R3123" t="str">
            <v>spaces</v>
          </cell>
        </row>
        <row r="3124">
          <cell r="D3124">
            <v>199</v>
          </cell>
          <cell r="F3124" t="str">
            <v>canceled</v>
          </cell>
          <cell r="R3124" t="str">
            <v>spaces</v>
          </cell>
        </row>
        <row r="3125">
          <cell r="D3125">
            <v>125000</v>
          </cell>
          <cell r="F3125" t="str">
            <v>canceled</v>
          </cell>
          <cell r="R3125" t="str">
            <v>spaces</v>
          </cell>
        </row>
        <row r="3126">
          <cell r="D3126">
            <v>800000</v>
          </cell>
          <cell r="F3126" t="str">
            <v>canceled</v>
          </cell>
          <cell r="R3126" t="str">
            <v>spaces</v>
          </cell>
        </row>
        <row r="3127">
          <cell r="D3127">
            <v>1500000</v>
          </cell>
          <cell r="F3127" t="str">
            <v>canceled</v>
          </cell>
          <cell r="R3127" t="str">
            <v>spaces</v>
          </cell>
        </row>
        <row r="3128">
          <cell r="D3128">
            <v>25000</v>
          </cell>
          <cell r="F3128" t="str">
            <v>canceled</v>
          </cell>
          <cell r="R3128" t="str">
            <v>spaces</v>
          </cell>
        </row>
        <row r="3129">
          <cell r="D3129">
            <v>100000</v>
          </cell>
          <cell r="F3129" t="str">
            <v>canceled</v>
          </cell>
          <cell r="R3129" t="str">
            <v>spaces</v>
          </cell>
        </row>
        <row r="3130">
          <cell r="D3130">
            <v>15000</v>
          </cell>
          <cell r="F3130" t="str">
            <v>live</v>
          </cell>
          <cell r="R3130" t="str">
            <v>plays</v>
          </cell>
        </row>
        <row r="3131">
          <cell r="D3131">
            <v>1250</v>
          </cell>
          <cell r="F3131" t="str">
            <v>live</v>
          </cell>
          <cell r="R3131" t="str">
            <v>plays</v>
          </cell>
        </row>
        <row r="3132">
          <cell r="D3132">
            <v>10000</v>
          </cell>
          <cell r="F3132" t="str">
            <v>live</v>
          </cell>
          <cell r="R3132" t="str">
            <v>plays</v>
          </cell>
        </row>
        <row r="3133">
          <cell r="D3133">
            <v>4100</v>
          </cell>
          <cell r="F3133" t="str">
            <v>live</v>
          </cell>
          <cell r="R3133" t="str">
            <v>plays</v>
          </cell>
        </row>
        <row r="3134">
          <cell r="D3134">
            <v>30000</v>
          </cell>
          <cell r="F3134" t="str">
            <v>live</v>
          </cell>
          <cell r="R3134" t="str">
            <v>plays</v>
          </cell>
        </row>
        <row r="3135">
          <cell r="D3135">
            <v>500</v>
          </cell>
          <cell r="F3135" t="str">
            <v>live</v>
          </cell>
          <cell r="R3135" t="str">
            <v>plays</v>
          </cell>
        </row>
        <row r="3136">
          <cell r="D3136">
            <v>1000</v>
          </cell>
          <cell r="F3136" t="str">
            <v>live</v>
          </cell>
          <cell r="R3136" t="str">
            <v>plays</v>
          </cell>
        </row>
        <row r="3137">
          <cell r="D3137">
            <v>777</v>
          </cell>
          <cell r="F3137" t="str">
            <v>live</v>
          </cell>
          <cell r="R3137" t="str">
            <v>plays</v>
          </cell>
        </row>
        <row r="3138">
          <cell r="D3138">
            <v>500</v>
          </cell>
          <cell r="F3138" t="str">
            <v>live</v>
          </cell>
          <cell r="R3138" t="str">
            <v>plays</v>
          </cell>
        </row>
        <row r="3139">
          <cell r="D3139">
            <v>1500</v>
          </cell>
          <cell r="F3139" t="str">
            <v>live</v>
          </cell>
          <cell r="R3139" t="str">
            <v>plays</v>
          </cell>
        </row>
        <row r="3140">
          <cell r="D3140">
            <v>200</v>
          </cell>
          <cell r="F3140" t="str">
            <v>live</v>
          </cell>
          <cell r="R3140" t="str">
            <v>plays</v>
          </cell>
        </row>
        <row r="3141">
          <cell r="D3141">
            <v>50000</v>
          </cell>
          <cell r="F3141" t="str">
            <v>live</v>
          </cell>
          <cell r="R3141" t="str">
            <v>plays</v>
          </cell>
        </row>
        <row r="3142">
          <cell r="D3142">
            <v>10000</v>
          </cell>
          <cell r="F3142" t="str">
            <v>live</v>
          </cell>
          <cell r="R3142" t="str">
            <v>plays</v>
          </cell>
        </row>
        <row r="3143">
          <cell r="D3143">
            <v>500</v>
          </cell>
          <cell r="F3143" t="str">
            <v>live</v>
          </cell>
          <cell r="R3143" t="str">
            <v>plays</v>
          </cell>
        </row>
        <row r="3144">
          <cell r="D3144">
            <v>2750</v>
          </cell>
          <cell r="F3144" t="str">
            <v>live</v>
          </cell>
          <cell r="R3144" t="str">
            <v>plays</v>
          </cell>
        </row>
        <row r="3145">
          <cell r="D3145">
            <v>700</v>
          </cell>
          <cell r="F3145" t="str">
            <v>live</v>
          </cell>
          <cell r="R3145" t="str">
            <v>plays</v>
          </cell>
        </row>
        <row r="3146">
          <cell r="D3146">
            <v>10000</v>
          </cell>
          <cell r="F3146" t="str">
            <v>live</v>
          </cell>
          <cell r="R3146" t="str">
            <v>plays</v>
          </cell>
        </row>
        <row r="3147">
          <cell r="D3147">
            <v>25000</v>
          </cell>
          <cell r="F3147" t="str">
            <v>live</v>
          </cell>
          <cell r="R3147" t="str">
            <v>plays</v>
          </cell>
        </row>
        <row r="3148">
          <cell r="D3148">
            <v>50000</v>
          </cell>
          <cell r="F3148" t="str">
            <v>live</v>
          </cell>
          <cell r="R3148" t="str">
            <v>plays</v>
          </cell>
        </row>
        <row r="3149">
          <cell r="D3149">
            <v>20000</v>
          </cell>
          <cell r="F3149" t="str">
            <v>successful</v>
          </cell>
          <cell r="R3149" t="str">
            <v>plays</v>
          </cell>
        </row>
        <row r="3150">
          <cell r="D3150">
            <v>1800</v>
          </cell>
          <cell r="F3150" t="str">
            <v>successful</v>
          </cell>
          <cell r="R3150" t="str">
            <v>plays</v>
          </cell>
        </row>
        <row r="3151">
          <cell r="D3151">
            <v>1250</v>
          </cell>
          <cell r="F3151" t="str">
            <v>successful</v>
          </cell>
          <cell r="R3151" t="str">
            <v>plays</v>
          </cell>
        </row>
        <row r="3152">
          <cell r="D3152">
            <v>3500</v>
          </cell>
          <cell r="F3152" t="str">
            <v>successful</v>
          </cell>
          <cell r="R3152" t="str">
            <v>plays</v>
          </cell>
        </row>
        <row r="3153">
          <cell r="D3153">
            <v>3500</v>
          </cell>
          <cell r="F3153" t="str">
            <v>successful</v>
          </cell>
          <cell r="R3153" t="str">
            <v>plays</v>
          </cell>
        </row>
        <row r="3154">
          <cell r="D3154">
            <v>2200</v>
          </cell>
          <cell r="F3154" t="str">
            <v>successful</v>
          </cell>
          <cell r="R3154" t="str">
            <v>plays</v>
          </cell>
        </row>
        <row r="3155">
          <cell r="D3155">
            <v>3000</v>
          </cell>
          <cell r="F3155" t="str">
            <v>successful</v>
          </cell>
          <cell r="R3155" t="str">
            <v>plays</v>
          </cell>
        </row>
        <row r="3156">
          <cell r="D3156">
            <v>7000</v>
          </cell>
          <cell r="F3156" t="str">
            <v>successful</v>
          </cell>
          <cell r="R3156" t="str">
            <v>plays</v>
          </cell>
        </row>
        <row r="3157">
          <cell r="D3157">
            <v>5000</v>
          </cell>
          <cell r="F3157" t="str">
            <v>successful</v>
          </cell>
          <cell r="R3157" t="str">
            <v>plays</v>
          </cell>
        </row>
        <row r="3158">
          <cell r="D3158">
            <v>5500</v>
          </cell>
          <cell r="F3158" t="str">
            <v>successful</v>
          </cell>
          <cell r="R3158" t="str">
            <v>plays</v>
          </cell>
        </row>
        <row r="3159">
          <cell r="D3159">
            <v>4000</v>
          </cell>
          <cell r="F3159" t="str">
            <v>successful</v>
          </cell>
          <cell r="R3159" t="str">
            <v>plays</v>
          </cell>
        </row>
        <row r="3160">
          <cell r="D3160">
            <v>5000</v>
          </cell>
          <cell r="F3160" t="str">
            <v>successful</v>
          </cell>
          <cell r="R3160" t="str">
            <v>plays</v>
          </cell>
        </row>
        <row r="3161">
          <cell r="D3161">
            <v>1500</v>
          </cell>
          <cell r="F3161" t="str">
            <v>successful</v>
          </cell>
          <cell r="R3161" t="str">
            <v>plays</v>
          </cell>
        </row>
        <row r="3162">
          <cell r="D3162">
            <v>4500</v>
          </cell>
          <cell r="F3162" t="str">
            <v>successful</v>
          </cell>
          <cell r="R3162" t="str">
            <v>plays</v>
          </cell>
        </row>
        <row r="3163">
          <cell r="D3163">
            <v>2000</v>
          </cell>
          <cell r="F3163" t="str">
            <v>successful</v>
          </cell>
          <cell r="R3163" t="str">
            <v>plays</v>
          </cell>
        </row>
        <row r="3164">
          <cell r="D3164">
            <v>4000</v>
          </cell>
          <cell r="F3164" t="str">
            <v>successful</v>
          </cell>
          <cell r="R3164" t="str">
            <v>plays</v>
          </cell>
        </row>
        <row r="3165">
          <cell r="D3165">
            <v>13000</v>
          </cell>
          <cell r="F3165" t="str">
            <v>successful</v>
          </cell>
          <cell r="R3165" t="str">
            <v>plays</v>
          </cell>
        </row>
        <row r="3166">
          <cell r="D3166">
            <v>2500</v>
          </cell>
          <cell r="F3166" t="str">
            <v>successful</v>
          </cell>
          <cell r="R3166" t="str">
            <v>plays</v>
          </cell>
        </row>
        <row r="3167">
          <cell r="D3167">
            <v>750</v>
          </cell>
          <cell r="F3167" t="str">
            <v>successful</v>
          </cell>
          <cell r="R3167" t="str">
            <v>plays</v>
          </cell>
        </row>
        <row r="3168">
          <cell r="D3168">
            <v>35000</v>
          </cell>
          <cell r="F3168" t="str">
            <v>successful</v>
          </cell>
          <cell r="R3168" t="str">
            <v>plays</v>
          </cell>
        </row>
        <row r="3169">
          <cell r="D3169">
            <v>3000</v>
          </cell>
          <cell r="F3169" t="str">
            <v>successful</v>
          </cell>
          <cell r="R3169" t="str">
            <v>plays</v>
          </cell>
        </row>
        <row r="3170">
          <cell r="D3170">
            <v>2500</v>
          </cell>
          <cell r="F3170" t="str">
            <v>successful</v>
          </cell>
          <cell r="R3170" t="str">
            <v>plays</v>
          </cell>
        </row>
        <row r="3171">
          <cell r="D3171">
            <v>8000</v>
          </cell>
          <cell r="F3171" t="str">
            <v>successful</v>
          </cell>
          <cell r="R3171" t="str">
            <v>plays</v>
          </cell>
        </row>
        <row r="3172">
          <cell r="D3172">
            <v>2000</v>
          </cell>
          <cell r="F3172" t="str">
            <v>successful</v>
          </cell>
          <cell r="R3172" t="str">
            <v>plays</v>
          </cell>
        </row>
        <row r="3173">
          <cell r="D3173">
            <v>7000</v>
          </cell>
          <cell r="F3173" t="str">
            <v>successful</v>
          </cell>
          <cell r="R3173" t="str">
            <v>plays</v>
          </cell>
        </row>
        <row r="3174">
          <cell r="D3174">
            <v>2000</v>
          </cell>
          <cell r="F3174" t="str">
            <v>successful</v>
          </cell>
          <cell r="R3174" t="str">
            <v>plays</v>
          </cell>
        </row>
        <row r="3175">
          <cell r="D3175">
            <v>10000</v>
          </cell>
          <cell r="F3175" t="str">
            <v>successful</v>
          </cell>
          <cell r="R3175" t="str">
            <v>plays</v>
          </cell>
        </row>
        <row r="3176">
          <cell r="D3176">
            <v>3000</v>
          </cell>
          <cell r="F3176" t="str">
            <v>successful</v>
          </cell>
          <cell r="R3176" t="str">
            <v>plays</v>
          </cell>
        </row>
        <row r="3177">
          <cell r="D3177">
            <v>5000</v>
          </cell>
          <cell r="F3177" t="str">
            <v>successful</v>
          </cell>
          <cell r="R3177" t="str">
            <v>plays</v>
          </cell>
        </row>
        <row r="3178">
          <cell r="D3178">
            <v>1900</v>
          </cell>
          <cell r="F3178" t="str">
            <v>successful</v>
          </cell>
          <cell r="R3178" t="str">
            <v>plays</v>
          </cell>
        </row>
        <row r="3179">
          <cell r="D3179">
            <v>2500</v>
          </cell>
          <cell r="F3179" t="str">
            <v>successful</v>
          </cell>
          <cell r="R3179" t="str">
            <v>plays</v>
          </cell>
        </row>
        <row r="3180">
          <cell r="D3180">
            <v>1500</v>
          </cell>
          <cell r="F3180" t="str">
            <v>successful</v>
          </cell>
          <cell r="R3180" t="str">
            <v>plays</v>
          </cell>
        </row>
        <row r="3181">
          <cell r="D3181">
            <v>4200</v>
          </cell>
          <cell r="F3181" t="str">
            <v>successful</v>
          </cell>
          <cell r="R3181" t="str">
            <v>plays</v>
          </cell>
        </row>
        <row r="3182">
          <cell r="D3182">
            <v>1200</v>
          </cell>
          <cell r="F3182" t="str">
            <v>successful</v>
          </cell>
          <cell r="R3182" t="str">
            <v>plays</v>
          </cell>
        </row>
        <row r="3183">
          <cell r="D3183">
            <v>500</v>
          </cell>
          <cell r="F3183" t="str">
            <v>successful</v>
          </cell>
          <cell r="R3183" t="str">
            <v>plays</v>
          </cell>
        </row>
        <row r="3184">
          <cell r="D3184">
            <v>7000</v>
          </cell>
          <cell r="F3184" t="str">
            <v>successful</v>
          </cell>
          <cell r="R3184" t="str">
            <v>plays</v>
          </cell>
        </row>
        <row r="3185">
          <cell r="D3185">
            <v>2500</v>
          </cell>
          <cell r="F3185" t="str">
            <v>successful</v>
          </cell>
          <cell r="R3185" t="str">
            <v>plays</v>
          </cell>
        </row>
        <row r="3186">
          <cell r="D3186">
            <v>4300</v>
          </cell>
          <cell r="F3186" t="str">
            <v>successful</v>
          </cell>
          <cell r="R3186" t="str">
            <v>plays</v>
          </cell>
        </row>
        <row r="3187">
          <cell r="D3187">
            <v>1000</v>
          </cell>
          <cell r="F3187" t="str">
            <v>successful</v>
          </cell>
          <cell r="R3187" t="str">
            <v>plays</v>
          </cell>
        </row>
        <row r="3188">
          <cell r="D3188">
            <v>3200</v>
          </cell>
          <cell r="F3188" t="str">
            <v>successful</v>
          </cell>
          <cell r="R3188" t="str">
            <v>plays</v>
          </cell>
        </row>
        <row r="3189">
          <cell r="D3189">
            <v>15000</v>
          </cell>
          <cell r="F3189" t="str">
            <v>successful</v>
          </cell>
          <cell r="R3189" t="str">
            <v>plays</v>
          </cell>
        </row>
        <row r="3190">
          <cell r="D3190">
            <v>200</v>
          </cell>
          <cell r="F3190" t="str">
            <v>failed</v>
          </cell>
          <cell r="R3190" t="str">
            <v>musical</v>
          </cell>
        </row>
        <row r="3191">
          <cell r="D3191">
            <v>55000</v>
          </cell>
          <cell r="F3191" t="str">
            <v>failed</v>
          </cell>
          <cell r="R3191" t="str">
            <v>musical</v>
          </cell>
        </row>
        <row r="3192">
          <cell r="D3192">
            <v>4000</v>
          </cell>
          <cell r="F3192" t="str">
            <v>failed</v>
          </cell>
          <cell r="R3192" t="str">
            <v>musical</v>
          </cell>
        </row>
        <row r="3193">
          <cell r="D3193">
            <v>3750</v>
          </cell>
          <cell r="F3193" t="str">
            <v>failed</v>
          </cell>
          <cell r="R3193" t="str">
            <v>musical</v>
          </cell>
        </row>
        <row r="3194">
          <cell r="D3194">
            <v>10000</v>
          </cell>
          <cell r="F3194" t="str">
            <v>failed</v>
          </cell>
          <cell r="R3194" t="str">
            <v>musical</v>
          </cell>
        </row>
        <row r="3195">
          <cell r="D3195">
            <v>5000</v>
          </cell>
          <cell r="F3195" t="str">
            <v>failed</v>
          </cell>
          <cell r="R3195" t="str">
            <v>musical</v>
          </cell>
        </row>
        <row r="3196">
          <cell r="D3196">
            <v>11000</v>
          </cell>
          <cell r="F3196" t="str">
            <v>failed</v>
          </cell>
          <cell r="R3196" t="str">
            <v>musical</v>
          </cell>
        </row>
        <row r="3197">
          <cell r="D3197">
            <v>3500</v>
          </cell>
          <cell r="F3197" t="str">
            <v>failed</v>
          </cell>
          <cell r="R3197" t="str">
            <v>musical</v>
          </cell>
        </row>
        <row r="3198">
          <cell r="D3198">
            <v>3000000</v>
          </cell>
          <cell r="F3198" t="str">
            <v>failed</v>
          </cell>
          <cell r="R3198" t="str">
            <v>musical</v>
          </cell>
        </row>
        <row r="3199">
          <cell r="D3199">
            <v>10000</v>
          </cell>
          <cell r="F3199" t="str">
            <v>failed</v>
          </cell>
          <cell r="R3199" t="str">
            <v>musical</v>
          </cell>
        </row>
        <row r="3200">
          <cell r="D3200">
            <v>30000</v>
          </cell>
          <cell r="F3200" t="str">
            <v>failed</v>
          </cell>
          <cell r="R3200" t="str">
            <v>musical</v>
          </cell>
        </row>
        <row r="3201">
          <cell r="D3201">
            <v>5000</v>
          </cell>
          <cell r="F3201" t="str">
            <v>failed</v>
          </cell>
          <cell r="R3201" t="str">
            <v>musical</v>
          </cell>
        </row>
        <row r="3202">
          <cell r="D3202">
            <v>50000</v>
          </cell>
          <cell r="F3202" t="str">
            <v>failed</v>
          </cell>
          <cell r="R3202" t="str">
            <v>musical</v>
          </cell>
        </row>
        <row r="3203">
          <cell r="D3203">
            <v>2000</v>
          </cell>
          <cell r="F3203" t="str">
            <v>failed</v>
          </cell>
          <cell r="R3203" t="str">
            <v>musical</v>
          </cell>
        </row>
        <row r="3204">
          <cell r="D3204">
            <v>5000</v>
          </cell>
          <cell r="F3204" t="str">
            <v>failed</v>
          </cell>
          <cell r="R3204" t="str">
            <v>musical</v>
          </cell>
        </row>
        <row r="3205">
          <cell r="D3205">
            <v>1000</v>
          </cell>
          <cell r="F3205" t="str">
            <v>failed</v>
          </cell>
          <cell r="R3205" t="str">
            <v>musical</v>
          </cell>
        </row>
        <row r="3206">
          <cell r="D3206">
            <v>500</v>
          </cell>
          <cell r="F3206" t="str">
            <v>failed</v>
          </cell>
          <cell r="R3206" t="str">
            <v>musical</v>
          </cell>
        </row>
        <row r="3207">
          <cell r="D3207">
            <v>8000</v>
          </cell>
          <cell r="F3207" t="str">
            <v>failed</v>
          </cell>
          <cell r="R3207" t="str">
            <v>musical</v>
          </cell>
        </row>
        <row r="3208">
          <cell r="D3208">
            <v>5000</v>
          </cell>
          <cell r="F3208" t="str">
            <v>failed</v>
          </cell>
          <cell r="R3208" t="str">
            <v>musical</v>
          </cell>
        </row>
        <row r="3209">
          <cell r="D3209">
            <v>5500</v>
          </cell>
          <cell r="F3209" t="str">
            <v>failed</v>
          </cell>
          <cell r="R3209" t="str">
            <v>musical</v>
          </cell>
        </row>
        <row r="3210">
          <cell r="D3210">
            <v>5000</v>
          </cell>
          <cell r="F3210" t="str">
            <v>successful</v>
          </cell>
          <cell r="R3210" t="str">
            <v>plays</v>
          </cell>
        </row>
        <row r="3211">
          <cell r="D3211">
            <v>9500</v>
          </cell>
          <cell r="F3211" t="str">
            <v>successful</v>
          </cell>
          <cell r="R3211" t="str">
            <v>plays</v>
          </cell>
        </row>
        <row r="3212">
          <cell r="D3212">
            <v>3000</v>
          </cell>
          <cell r="F3212" t="str">
            <v>successful</v>
          </cell>
          <cell r="R3212" t="str">
            <v>plays</v>
          </cell>
        </row>
        <row r="3213">
          <cell r="D3213">
            <v>23000</v>
          </cell>
          <cell r="F3213" t="str">
            <v>successful</v>
          </cell>
          <cell r="R3213" t="str">
            <v>plays</v>
          </cell>
        </row>
        <row r="3214">
          <cell r="D3214">
            <v>4000</v>
          </cell>
          <cell r="F3214" t="str">
            <v>successful</v>
          </cell>
          <cell r="R3214" t="str">
            <v>plays</v>
          </cell>
        </row>
        <row r="3215">
          <cell r="D3215">
            <v>6000</v>
          </cell>
          <cell r="F3215" t="str">
            <v>successful</v>
          </cell>
          <cell r="R3215" t="str">
            <v>plays</v>
          </cell>
        </row>
        <row r="3216">
          <cell r="D3216">
            <v>12000</v>
          </cell>
          <cell r="F3216" t="str">
            <v>successful</v>
          </cell>
          <cell r="R3216" t="str">
            <v>plays</v>
          </cell>
        </row>
        <row r="3217">
          <cell r="D3217">
            <v>35000</v>
          </cell>
          <cell r="F3217" t="str">
            <v>successful</v>
          </cell>
          <cell r="R3217" t="str">
            <v>plays</v>
          </cell>
        </row>
        <row r="3218">
          <cell r="D3218">
            <v>2000</v>
          </cell>
          <cell r="F3218" t="str">
            <v>successful</v>
          </cell>
          <cell r="R3218" t="str">
            <v>plays</v>
          </cell>
        </row>
        <row r="3219">
          <cell r="D3219">
            <v>4500</v>
          </cell>
          <cell r="F3219" t="str">
            <v>successful</v>
          </cell>
          <cell r="R3219" t="str">
            <v>plays</v>
          </cell>
        </row>
        <row r="3220">
          <cell r="D3220">
            <v>12000</v>
          </cell>
          <cell r="F3220" t="str">
            <v>successful</v>
          </cell>
          <cell r="R3220" t="str">
            <v>plays</v>
          </cell>
        </row>
        <row r="3221">
          <cell r="D3221">
            <v>20000</v>
          </cell>
          <cell r="F3221" t="str">
            <v>successful</v>
          </cell>
          <cell r="R3221" t="str">
            <v>plays</v>
          </cell>
        </row>
        <row r="3222">
          <cell r="D3222">
            <v>15000</v>
          </cell>
          <cell r="F3222" t="str">
            <v>successful</v>
          </cell>
          <cell r="R3222" t="str">
            <v>plays</v>
          </cell>
        </row>
        <row r="3223">
          <cell r="D3223">
            <v>4000</v>
          </cell>
          <cell r="F3223" t="str">
            <v>successful</v>
          </cell>
          <cell r="R3223" t="str">
            <v>plays</v>
          </cell>
        </row>
        <row r="3224">
          <cell r="D3224">
            <v>2500</v>
          </cell>
          <cell r="F3224" t="str">
            <v>successful</v>
          </cell>
          <cell r="R3224" t="str">
            <v>plays</v>
          </cell>
        </row>
        <row r="3225">
          <cell r="D3225">
            <v>3100</v>
          </cell>
          <cell r="F3225" t="str">
            <v>successful</v>
          </cell>
          <cell r="R3225" t="str">
            <v>plays</v>
          </cell>
        </row>
        <row r="3226">
          <cell r="D3226">
            <v>30000</v>
          </cell>
          <cell r="F3226" t="str">
            <v>successful</v>
          </cell>
          <cell r="R3226" t="str">
            <v>plays</v>
          </cell>
        </row>
        <row r="3227">
          <cell r="D3227">
            <v>2000</v>
          </cell>
          <cell r="F3227" t="str">
            <v>successful</v>
          </cell>
          <cell r="R3227" t="str">
            <v>plays</v>
          </cell>
        </row>
        <row r="3228">
          <cell r="D3228">
            <v>1200</v>
          </cell>
          <cell r="F3228" t="str">
            <v>successful</v>
          </cell>
          <cell r="R3228" t="str">
            <v>plays</v>
          </cell>
        </row>
        <row r="3229">
          <cell r="D3229">
            <v>1200</v>
          </cell>
          <cell r="F3229" t="str">
            <v>successful</v>
          </cell>
          <cell r="R3229" t="str">
            <v>plays</v>
          </cell>
        </row>
        <row r="3230">
          <cell r="D3230">
            <v>7000</v>
          </cell>
          <cell r="F3230" t="str">
            <v>successful</v>
          </cell>
          <cell r="R3230" t="str">
            <v>plays</v>
          </cell>
        </row>
        <row r="3231">
          <cell r="D3231">
            <v>20000</v>
          </cell>
          <cell r="F3231" t="str">
            <v>successful</v>
          </cell>
          <cell r="R3231" t="str">
            <v>plays</v>
          </cell>
        </row>
        <row r="3232">
          <cell r="D3232">
            <v>2600</v>
          </cell>
          <cell r="F3232" t="str">
            <v>successful</v>
          </cell>
          <cell r="R3232" t="str">
            <v>plays</v>
          </cell>
        </row>
        <row r="3233">
          <cell r="D3233">
            <v>1000</v>
          </cell>
          <cell r="F3233" t="str">
            <v>successful</v>
          </cell>
          <cell r="R3233" t="str">
            <v>plays</v>
          </cell>
        </row>
        <row r="3234">
          <cell r="D3234">
            <v>1000</v>
          </cell>
          <cell r="F3234" t="str">
            <v>successful</v>
          </cell>
          <cell r="R3234" t="str">
            <v>plays</v>
          </cell>
        </row>
        <row r="3235">
          <cell r="D3235">
            <v>5000</v>
          </cell>
          <cell r="F3235" t="str">
            <v>successful</v>
          </cell>
          <cell r="R3235" t="str">
            <v>plays</v>
          </cell>
        </row>
        <row r="3236">
          <cell r="D3236">
            <v>4000</v>
          </cell>
          <cell r="F3236" t="str">
            <v>successful</v>
          </cell>
          <cell r="R3236" t="str">
            <v>plays</v>
          </cell>
        </row>
        <row r="3237">
          <cell r="D3237">
            <v>15000</v>
          </cell>
          <cell r="F3237" t="str">
            <v>successful</v>
          </cell>
          <cell r="R3237" t="str">
            <v>plays</v>
          </cell>
        </row>
        <row r="3238">
          <cell r="D3238">
            <v>20000</v>
          </cell>
          <cell r="F3238" t="str">
            <v>successful</v>
          </cell>
          <cell r="R3238" t="str">
            <v>plays</v>
          </cell>
        </row>
        <row r="3239">
          <cell r="D3239">
            <v>35000</v>
          </cell>
          <cell r="F3239" t="str">
            <v>successful</v>
          </cell>
          <cell r="R3239" t="str">
            <v>plays</v>
          </cell>
        </row>
        <row r="3240">
          <cell r="D3240">
            <v>2800</v>
          </cell>
          <cell r="F3240" t="str">
            <v>successful</v>
          </cell>
          <cell r="R3240" t="str">
            <v>plays</v>
          </cell>
        </row>
        <row r="3241">
          <cell r="D3241">
            <v>5862</v>
          </cell>
          <cell r="F3241" t="str">
            <v>successful</v>
          </cell>
          <cell r="R3241" t="str">
            <v>plays</v>
          </cell>
        </row>
        <row r="3242">
          <cell r="D3242">
            <v>3000</v>
          </cell>
          <cell r="F3242" t="str">
            <v>successful</v>
          </cell>
          <cell r="R3242" t="str">
            <v>plays</v>
          </cell>
        </row>
        <row r="3243">
          <cell r="D3243">
            <v>8500</v>
          </cell>
          <cell r="F3243" t="str">
            <v>successful</v>
          </cell>
          <cell r="R3243" t="str">
            <v>plays</v>
          </cell>
        </row>
        <row r="3244">
          <cell r="D3244">
            <v>10000</v>
          </cell>
          <cell r="F3244" t="str">
            <v>successful</v>
          </cell>
          <cell r="R3244" t="str">
            <v>plays</v>
          </cell>
        </row>
        <row r="3245">
          <cell r="D3245">
            <v>8000</v>
          </cell>
          <cell r="F3245" t="str">
            <v>successful</v>
          </cell>
          <cell r="R3245" t="str">
            <v>plays</v>
          </cell>
        </row>
        <row r="3246">
          <cell r="D3246">
            <v>1600</v>
          </cell>
          <cell r="F3246" t="str">
            <v>successful</v>
          </cell>
          <cell r="R3246" t="str">
            <v>plays</v>
          </cell>
        </row>
        <row r="3247">
          <cell r="D3247">
            <v>21000</v>
          </cell>
          <cell r="F3247" t="str">
            <v>successful</v>
          </cell>
          <cell r="R3247" t="str">
            <v>plays</v>
          </cell>
        </row>
        <row r="3248">
          <cell r="D3248">
            <v>10000</v>
          </cell>
          <cell r="F3248" t="str">
            <v>successful</v>
          </cell>
          <cell r="R3248" t="str">
            <v>plays</v>
          </cell>
        </row>
        <row r="3249">
          <cell r="D3249">
            <v>2500</v>
          </cell>
          <cell r="F3249" t="str">
            <v>successful</v>
          </cell>
          <cell r="R3249" t="str">
            <v>plays</v>
          </cell>
        </row>
        <row r="3250">
          <cell r="D3250">
            <v>12000</v>
          </cell>
          <cell r="F3250" t="str">
            <v>successful</v>
          </cell>
          <cell r="R3250" t="str">
            <v>plays</v>
          </cell>
        </row>
        <row r="3251">
          <cell r="D3251">
            <v>5500</v>
          </cell>
          <cell r="F3251" t="str">
            <v>successful</v>
          </cell>
          <cell r="R3251" t="str">
            <v>plays</v>
          </cell>
        </row>
        <row r="3252">
          <cell r="D3252">
            <v>25000</v>
          </cell>
          <cell r="F3252" t="str">
            <v>successful</v>
          </cell>
          <cell r="R3252" t="str">
            <v>plays</v>
          </cell>
        </row>
        <row r="3253">
          <cell r="D3253">
            <v>1500</v>
          </cell>
          <cell r="F3253" t="str">
            <v>successful</v>
          </cell>
          <cell r="R3253" t="str">
            <v>plays</v>
          </cell>
        </row>
        <row r="3254">
          <cell r="D3254">
            <v>2250</v>
          </cell>
          <cell r="F3254" t="str">
            <v>successful</v>
          </cell>
          <cell r="R3254" t="str">
            <v>plays</v>
          </cell>
        </row>
        <row r="3255">
          <cell r="D3255">
            <v>20000</v>
          </cell>
          <cell r="F3255" t="str">
            <v>successful</v>
          </cell>
          <cell r="R3255" t="str">
            <v>plays</v>
          </cell>
        </row>
        <row r="3256">
          <cell r="D3256">
            <v>13000</v>
          </cell>
          <cell r="F3256" t="str">
            <v>successful</v>
          </cell>
          <cell r="R3256" t="str">
            <v>plays</v>
          </cell>
        </row>
        <row r="3257">
          <cell r="D3257">
            <v>300</v>
          </cell>
          <cell r="F3257" t="str">
            <v>successful</v>
          </cell>
          <cell r="R3257" t="str">
            <v>plays</v>
          </cell>
        </row>
        <row r="3258">
          <cell r="D3258">
            <v>10000</v>
          </cell>
          <cell r="F3258" t="str">
            <v>successful</v>
          </cell>
          <cell r="R3258" t="str">
            <v>plays</v>
          </cell>
        </row>
        <row r="3259">
          <cell r="D3259">
            <v>2000</v>
          </cell>
          <cell r="F3259" t="str">
            <v>successful</v>
          </cell>
          <cell r="R3259" t="str">
            <v>plays</v>
          </cell>
        </row>
        <row r="3260">
          <cell r="D3260">
            <v>7000</v>
          </cell>
          <cell r="F3260" t="str">
            <v>successful</v>
          </cell>
          <cell r="R3260" t="str">
            <v>plays</v>
          </cell>
        </row>
        <row r="3261">
          <cell r="D3261">
            <v>23000</v>
          </cell>
          <cell r="F3261" t="str">
            <v>successful</v>
          </cell>
          <cell r="R3261" t="str">
            <v>plays</v>
          </cell>
        </row>
        <row r="3262">
          <cell r="D3262">
            <v>5000</v>
          </cell>
          <cell r="F3262" t="str">
            <v>successful</v>
          </cell>
          <cell r="R3262" t="str">
            <v>plays</v>
          </cell>
        </row>
        <row r="3263">
          <cell r="D3263">
            <v>3300</v>
          </cell>
          <cell r="F3263" t="str">
            <v>successful</v>
          </cell>
          <cell r="R3263" t="str">
            <v>plays</v>
          </cell>
        </row>
        <row r="3264">
          <cell r="D3264">
            <v>12200</v>
          </cell>
          <cell r="F3264" t="str">
            <v>successful</v>
          </cell>
          <cell r="R3264" t="str">
            <v>plays</v>
          </cell>
        </row>
        <row r="3265">
          <cell r="D3265">
            <v>2500</v>
          </cell>
          <cell r="F3265" t="str">
            <v>successful</v>
          </cell>
          <cell r="R3265" t="str">
            <v>plays</v>
          </cell>
        </row>
        <row r="3266">
          <cell r="D3266">
            <v>2500</v>
          </cell>
          <cell r="F3266" t="str">
            <v>successful</v>
          </cell>
          <cell r="R3266" t="str">
            <v>plays</v>
          </cell>
        </row>
        <row r="3267">
          <cell r="D3267">
            <v>2700</v>
          </cell>
          <cell r="F3267" t="str">
            <v>successful</v>
          </cell>
          <cell r="R3267" t="str">
            <v>plays</v>
          </cell>
        </row>
        <row r="3268">
          <cell r="D3268">
            <v>6000</v>
          </cell>
          <cell r="F3268" t="str">
            <v>successful</v>
          </cell>
          <cell r="R3268" t="str">
            <v>plays</v>
          </cell>
        </row>
        <row r="3269">
          <cell r="D3269">
            <v>15000</v>
          </cell>
          <cell r="F3269" t="str">
            <v>successful</v>
          </cell>
          <cell r="R3269" t="str">
            <v>plays</v>
          </cell>
        </row>
        <row r="3270">
          <cell r="D3270">
            <v>2000</v>
          </cell>
          <cell r="F3270" t="str">
            <v>successful</v>
          </cell>
          <cell r="R3270" t="str">
            <v>plays</v>
          </cell>
        </row>
        <row r="3271">
          <cell r="D3271">
            <v>8000</v>
          </cell>
          <cell r="F3271" t="str">
            <v>successful</v>
          </cell>
          <cell r="R3271" t="str">
            <v>plays</v>
          </cell>
        </row>
        <row r="3272">
          <cell r="D3272">
            <v>1800</v>
          </cell>
          <cell r="F3272" t="str">
            <v>successful</v>
          </cell>
          <cell r="R3272" t="str">
            <v>plays</v>
          </cell>
        </row>
        <row r="3273">
          <cell r="D3273">
            <v>1500</v>
          </cell>
          <cell r="F3273" t="str">
            <v>successful</v>
          </cell>
          <cell r="R3273" t="str">
            <v>plays</v>
          </cell>
        </row>
        <row r="3274">
          <cell r="D3274">
            <v>10000</v>
          </cell>
          <cell r="F3274" t="str">
            <v>successful</v>
          </cell>
          <cell r="R3274" t="str">
            <v>plays</v>
          </cell>
        </row>
        <row r="3275">
          <cell r="D3275">
            <v>4000</v>
          </cell>
          <cell r="F3275" t="str">
            <v>successful</v>
          </cell>
          <cell r="R3275" t="str">
            <v>plays</v>
          </cell>
        </row>
        <row r="3276">
          <cell r="D3276">
            <v>15500</v>
          </cell>
          <cell r="F3276" t="str">
            <v>successful</v>
          </cell>
          <cell r="R3276" t="str">
            <v>plays</v>
          </cell>
        </row>
        <row r="3277">
          <cell r="D3277">
            <v>1800</v>
          </cell>
          <cell r="F3277" t="str">
            <v>successful</v>
          </cell>
          <cell r="R3277" t="str">
            <v>plays</v>
          </cell>
        </row>
        <row r="3278">
          <cell r="D3278">
            <v>4500</v>
          </cell>
          <cell r="F3278" t="str">
            <v>successful</v>
          </cell>
          <cell r="R3278" t="str">
            <v>plays</v>
          </cell>
        </row>
        <row r="3279">
          <cell r="D3279">
            <v>5000</v>
          </cell>
          <cell r="F3279" t="str">
            <v>successful</v>
          </cell>
          <cell r="R3279" t="str">
            <v>plays</v>
          </cell>
        </row>
        <row r="3280">
          <cell r="D3280">
            <v>2500</v>
          </cell>
          <cell r="F3280" t="str">
            <v>successful</v>
          </cell>
          <cell r="R3280" t="str">
            <v>plays</v>
          </cell>
        </row>
        <row r="3281">
          <cell r="D3281">
            <v>5800</v>
          </cell>
          <cell r="F3281" t="str">
            <v>successful</v>
          </cell>
          <cell r="R3281" t="str">
            <v>plays</v>
          </cell>
        </row>
        <row r="3282">
          <cell r="D3282">
            <v>2000</v>
          </cell>
          <cell r="F3282" t="str">
            <v>successful</v>
          </cell>
          <cell r="R3282" t="str">
            <v>plays</v>
          </cell>
        </row>
        <row r="3283">
          <cell r="D3283">
            <v>5000</v>
          </cell>
          <cell r="F3283" t="str">
            <v>successful</v>
          </cell>
          <cell r="R3283" t="str">
            <v>plays</v>
          </cell>
        </row>
        <row r="3284">
          <cell r="D3284">
            <v>31000</v>
          </cell>
          <cell r="F3284" t="str">
            <v>successful</v>
          </cell>
          <cell r="R3284" t="str">
            <v>plays</v>
          </cell>
        </row>
        <row r="3285">
          <cell r="D3285">
            <v>800</v>
          </cell>
          <cell r="F3285" t="str">
            <v>successful</v>
          </cell>
          <cell r="R3285" t="str">
            <v>plays</v>
          </cell>
        </row>
        <row r="3286">
          <cell r="D3286">
            <v>3000</v>
          </cell>
          <cell r="F3286" t="str">
            <v>successful</v>
          </cell>
          <cell r="R3286" t="str">
            <v>plays</v>
          </cell>
        </row>
        <row r="3287">
          <cell r="D3287">
            <v>4999</v>
          </cell>
          <cell r="F3287" t="str">
            <v>successful</v>
          </cell>
          <cell r="R3287" t="str">
            <v>plays</v>
          </cell>
        </row>
        <row r="3288">
          <cell r="D3288">
            <v>15000</v>
          </cell>
          <cell r="F3288" t="str">
            <v>successful</v>
          </cell>
          <cell r="R3288" t="str">
            <v>plays</v>
          </cell>
        </row>
        <row r="3289">
          <cell r="D3289">
            <v>2500</v>
          </cell>
          <cell r="F3289" t="str">
            <v>successful</v>
          </cell>
          <cell r="R3289" t="str">
            <v>plays</v>
          </cell>
        </row>
        <row r="3290">
          <cell r="D3290">
            <v>10000</v>
          </cell>
          <cell r="F3290" t="str">
            <v>successful</v>
          </cell>
          <cell r="R3290" t="str">
            <v>plays</v>
          </cell>
        </row>
        <row r="3291">
          <cell r="D3291">
            <v>500</v>
          </cell>
          <cell r="F3291" t="str">
            <v>successful</v>
          </cell>
          <cell r="R3291" t="str">
            <v>plays</v>
          </cell>
        </row>
        <row r="3292">
          <cell r="D3292">
            <v>2000</v>
          </cell>
          <cell r="F3292" t="str">
            <v>successful</v>
          </cell>
          <cell r="R3292" t="str">
            <v>plays</v>
          </cell>
        </row>
        <row r="3293">
          <cell r="D3293">
            <v>500</v>
          </cell>
          <cell r="F3293" t="str">
            <v>successful</v>
          </cell>
          <cell r="R3293" t="str">
            <v>plays</v>
          </cell>
        </row>
        <row r="3294">
          <cell r="D3294">
            <v>101</v>
          </cell>
          <cell r="F3294" t="str">
            <v>successful</v>
          </cell>
          <cell r="R3294" t="str">
            <v>plays</v>
          </cell>
        </row>
        <row r="3295">
          <cell r="D3295">
            <v>4500</v>
          </cell>
          <cell r="F3295" t="str">
            <v>successful</v>
          </cell>
          <cell r="R3295" t="str">
            <v>plays</v>
          </cell>
        </row>
        <row r="3296">
          <cell r="D3296">
            <v>600</v>
          </cell>
          <cell r="F3296" t="str">
            <v>successful</v>
          </cell>
          <cell r="R3296" t="str">
            <v>plays</v>
          </cell>
        </row>
        <row r="3297">
          <cell r="D3297">
            <v>700</v>
          </cell>
          <cell r="F3297" t="str">
            <v>successful</v>
          </cell>
          <cell r="R3297" t="str">
            <v>plays</v>
          </cell>
        </row>
        <row r="3298">
          <cell r="D3298">
            <v>1500</v>
          </cell>
          <cell r="F3298" t="str">
            <v>successful</v>
          </cell>
          <cell r="R3298" t="str">
            <v>plays</v>
          </cell>
        </row>
        <row r="3299">
          <cell r="D3299">
            <v>5500</v>
          </cell>
          <cell r="F3299" t="str">
            <v>successful</v>
          </cell>
          <cell r="R3299" t="str">
            <v>plays</v>
          </cell>
        </row>
        <row r="3300">
          <cell r="D3300">
            <v>10000</v>
          </cell>
          <cell r="F3300" t="str">
            <v>successful</v>
          </cell>
          <cell r="R3300" t="str">
            <v>plays</v>
          </cell>
        </row>
        <row r="3301">
          <cell r="D3301">
            <v>3000</v>
          </cell>
          <cell r="F3301" t="str">
            <v>successful</v>
          </cell>
          <cell r="R3301" t="str">
            <v>plays</v>
          </cell>
        </row>
        <row r="3302">
          <cell r="D3302">
            <v>3000</v>
          </cell>
          <cell r="F3302" t="str">
            <v>successful</v>
          </cell>
          <cell r="R3302" t="str">
            <v>plays</v>
          </cell>
        </row>
        <row r="3303">
          <cell r="D3303">
            <v>3000</v>
          </cell>
          <cell r="F3303" t="str">
            <v>successful</v>
          </cell>
          <cell r="R3303" t="str">
            <v>plays</v>
          </cell>
        </row>
        <row r="3304">
          <cell r="D3304">
            <v>8400</v>
          </cell>
          <cell r="F3304" t="str">
            <v>successful</v>
          </cell>
          <cell r="R3304" t="str">
            <v>plays</v>
          </cell>
        </row>
        <row r="3305">
          <cell r="D3305">
            <v>1800</v>
          </cell>
          <cell r="F3305" t="str">
            <v>successful</v>
          </cell>
          <cell r="R3305" t="str">
            <v>plays</v>
          </cell>
        </row>
        <row r="3306">
          <cell r="D3306">
            <v>15000</v>
          </cell>
          <cell r="F3306" t="str">
            <v>successful</v>
          </cell>
          <cell r="R3306" t="str">
            <v>plays</v>
          </cell>
        </row>
        <row r="3307">
          <cell r="D3307">
            <v>4000</v>
          </cell>
          <cell r="F3307" t="str">
            <v>successful</v>
          </cell>
          <cell r="R3307" t="str">
            <v>plays</v>
          </cell>
        </row>
        <row r="3308">
          <cell r="D3308">
            <v>1500</v>
          </cell>
          <cell r="F3308" t="str">
            <v>successful</v>
          </cell>
          <cell r="R3308" t="str">
            <v>plays</v>
          </cell>
        </row>
        <row r="3309">
          <cell r="D3309">
            <v>1000</v>
          </cell>
          <cell r="F3309" t="str">
            <v>successful</v>
          </cell>
          <cell r="R3309" t="str">
            <v>plays</v>
          </cell>
        </row>
        <row r="3310">
          <cell r="D3310">
            <v>3500</v>
          </cell>
          <cell r="F3310" t="str">
            <v>successful</v>
          </cell>
          <cell r="R3310" t="str">
            <v>plays</v>
          </cell>
        </row>
        <row r="3311">
          <cell r="D3311">
            <v>350</v>
          </cell>
          <cell r="F3311" t="str">
            <v>successful</v>
          </cell>
          <cell r="R3311" t="str">
            <v>plays</v>
          </cell>
        </row>
        <row r="3312">
          <cell r="D3312">
            <v>6500</v>
          </cell>
          <cell r="F3312" t="str">
            <v>successful</v>
          </cell>
          <cell r="R3312" t="str">
            <v>plays</v>
          </cell>
        </row>
        <row r="3313">
          <cell r="D3313">
            <v>2500</v>
          </cell>
          <cell r="F3313" t="str">
            <v>successful</v>
          </cell>
          <cell r="R3313" t="str">
            <v>plays</v>
          </cell>
        </row>
        <row r="3314">
          <cell r="D3314">
            <v>2500</v>
          </cell>
          <cell r="F3314" t="str">
            <v>successful</v>
          </cell>
          <cell r="R3314" t="str">
            <v>plays</v>
          </cell>
        </row>
        <row r="3315">
          <cell r="D3315">
            <v>2000</v>
          </cell>
          <cell r="F3315" t="str">
            <v>successful</v>
          </cell>
          <cell r="R3315" t="str">
            <v>plays</v>
          </cell>
        </row>
        <row r="3316">
          <cell r="D3316">
            <v>800</v>
          </cell>
          <cell r="F3316" t="str">
            <v>successful</v>
          </cell>
          <cell r="R3316" t="str">
            <v>plays</v>
          </cell>
        </row>
        <row r="3317">
          <cell r="D3317">
            <v>4000</v>
          </cell>
          <cell r="F3317" t="str">
            <v>successful</v>
          </cell>
          <cell r="R3317" t="str">
            <v>plays</v>
          </cell>
        </row>
        <row r="3318">
          <cell r="D3318">
            <v>11737</v>
          </cell>
          <cell r="F3318" t="str">
            <v>successful</v>
          </cell>
          <cell r="R3318" t="str">
            <v>plays</v>
          </cell>
        </row>
        <row r="3319">
          <cell r="D3319">
            <v>1050</v>
          </cell>
          <cell r="F3319" t="str">
            <v>successful</v>
          </cell>
          <cell r="R3319" t="str">
            <v>plays</v>
          </cell>
        </row>
        <row r="3320">
          <cell r="D3320">
            <v>2000</v>
          </cell>
          <cell r="F3320" t="str">
            <v>successful</v>
          </cell>
          <cell r="R3320" t="str">
            <v>plays</v>
          </cell>
        </row>
        <row r="3321">
          <cell r="D3321">
            <v>500</v>
          </cell>
          <cell r="F3321" t="str">
            <v>successful</v>
          </cell>
          <cell r="R3321" t="str">
            <v>plays</v>
          </cell>
        </row>
        <row r="3322">
          <cell r="D3322">
            <v>2500</v>
          </cell>
          <cell r="F3322" t="str">
            <v>successful</v>
          </cell>
          <cell r="R3322" t="str">
            <v>plays</v>
          </cell>
        </row>
        <row r="3323">
          <cell r="D3323">
            <v>500</v>
          </cell>
          <cell r="F3323" t="str">
            <v>successful</v>
          </cell>
          <cell r="R3323" t="str">
            <v>plays</v>
          </cell>
        </row>
        <row r="3324">
          <cell r="D3324">
            <v>3300</v>
          </cell>
          <cell r="F3324" t="str">
            <v>successful</v>
          </cell>
          <cell r="R3324" t="str">
            <v>plays</v>
          </cell>
        </row>
        <row r="3325">
          <cell r="D3325">
            <v>1000</v>
          </cell>
          <cell r="F3325" t="str">
            <v>successful</v>
          </cell>
          <cell r="R3325" t="str">
            <v>plays</v>
          </cell>
        </row>
        <row r="3326">
          <cell r="D3326">
            <v>1500</v>
          </cell>
          <cell r="F3326" t="str">
            <v>successful</v>
          </cell>
          <cell r="R3326" t="str">
            <v>plays</v>
          </cell>
        </row>
        <row r="3327">
          <cell r="D3327">
            <v>400</v>
          </cell>
          <cell r="F3327" t="str">
            <v>successful</v>
          </cell>
          <cell r="R3327" t="str">
            <v>plays</v>
          </cell>
        </row>
        <row r="3328">
          <cell r="D3328">
            <v>8000</v>
          </cell>
          <cell r="F3328" t="str">
            <v>successful</v>
          </cell>
          <cell r="R3328" t="str">
            <v>plays</v>
          </cell>
        </row>
        <row r="3329">
          <cell r="D3329">
            <v>800</v>
          </cell>
          <cell r="F3329" t="str">
            <v>successful</v>
          </cell>
          <cell r="R3329" t="str">
            <v>plays</v>
          </cell>
        </row>
        <row r="3330">
          <cell r="D3330">
            <v>1800</v>
          </cell>
          <cell r="F3330" t="str">
            <v>successful</v>
          </cell>
          <cell r="R3330" t="str">
            <v>plays</v>
          </cell>
        </row>
        <row r="3331">
          <cell r="D3331">
            <v>1000</v>
          </cell>
          <cell r="F3331" t="str">
            <v>successful</v>
          </cell>
          <cell r="R3331" t="str">
            <v>plays</v>
          </cell>
        </row>
        <row r="3332">
          <cell r="D3332">
            <v>1500</v>
          </cell>
          <cell r="F3332" t="str">
            <v>successful</v>
          </cell>
          <cell r="R3332" t="str">
            <v>plays</v>
          </cell>
        </row>
        <row r="3333">
          <cell r="D3333">
            <v>5000</v>
          </cell>
          <cell r="F3333" t="str">
            <v>successful</v>
          </cell>
          <cell r="R3333" t="str">
            <v>plays</v>
          </cell>
        </row>
        <row r="3334">
          <cell r="D3334">
            <v>6000</v>
          </cell>
          <cell r="F3334" t="str">
            <v>successful</v>
          </cell>
          <cell r="R3334" t="str">
            <v>plays</v>
          </cell>
        </row>
        <row r="3335">
          <cell r="D3335">
            <v>3500</v>
          </cell>
          <cell r="F3335" t="str">
            <v>successful</v>
          </cell>
          <cell r="R3335" t="str">
            <v>plays</v>
          </cell>
        </row>
        <row r="3336">
          <cell r="D3336">
            <v>3871</v>
          </cell>
          <cell r="F3336" t="str">
            <v>successful</v>
          </cell>
          <cell r="R3336" t="str">
            <v>plays</v>
          </cell>
        </row>
        <row r="3337">
          <cell r="D3337">
            <v>5000</v>
          </cell>
          <cell r="F3337" t="str">
            <v>successful</v>
          </cell>
          <cell r="R3337" t="str">
            <v>plays</v>
          </cell>
        </row>
        <row r="3338">
          <cell r="D3338">
            <v>250</v>
          </cell>
          <cell r="F3338" t="str">
            <v>successful</v>
          </cell>
          <cell r="R3338" t="str">
            <v>plays</v>
          </cell>
        </row>
        <row r="3339">
          <cell r="D3339">
            <v>2500</v>
          </cell>
          <cell r="F3339" t="str">
            <v>successful</v>
          </cell>
          <cell r="R3339" t="str">
            <v>plays</v>
          </cell>
        </row>
        <row r="3340">
          <cell r="D3340">
            <v>15000</v>
          </cell>
          <cell r="F3340" t="str">
            <v>successful</v>
          </cell>
          <cell r="R3340" t="str">
            <v>plays</v>
          </cell>
        </row>
        <row r="3341">
          <cell r="D3341">
            <v>8000</v>
          </cell>
          <cell r="F3341" t="str">
            <v>successful</v>
          </cell>
          <cell r="R3341" t="str">
            <v>plays</v>
          </cell>
        </row>
        <row r="3342">
          <cell r="D3342">
            <v>3000</v>
          </cell>
          <cell r="F3342" t="str">
            <v>successful</v>
          </cell>
          <cell r="R3342" t="str">
            <v>plays</v>
          </cell>
        </row>
        <row r="3343">
          <cell r="D3343">
            <v>3350</v>
          </cell>
          <cell r="F3343" t="str">
            <v>successful</v>
          </cell>
          <cell r="R3343" t="str">
            <v>plays</v>
          </cell>
        </row>
        <row r="3344">
          <cell r="D3344">
            <v>6000</v>
          </cell>
          <cell r="F3344" t="str">
            <v>successful</v>
          </cell>
          <cell r="R3344" t="str">
            <v>plays</v>
          </cell>
        </row>
        <row r="3345">
          <cell r="D3345">
            <v>700</v>
          </cell>
          <cell r="F3345" t="str">
            <v>successful</v>
          </cell>
          <cell r="R3345" t="str">
            <v>plays</v>
          </cell>
        </row>
        <row r="3346">
          <cell r="D3346">
            <v>4500</v>
          </cell>
          <cell r="F3346" t="str">
            <v>successful</v>
          </cell>
          <cell r="R3346" t="str">
            <v>plays</v>
          </cell>
        </row>
        <row r="3347">
          <cell r="D3347">
            <v>500</v>
          </cell>
          <cell r="F3347" t="str">
            <v>successful</v>
          </cell>
          <cell r="R3347" t="str">
            <v>plays</v>
          </cell>
        </row>
        <row r="3348">
          <cell r="D3348">
            <v>1500</v>
          </cell>
          <cell r="F3348" t="str">
            <v>successful</v>
          </cell>
          <cell r="R3348" t="str">
            <v>plays</v>
          </cell>
        </row>
        <row r="3349">
          <cell r="D3349">
            <v>2000</v>
          </cell>
          <cell r="F3349" t="str">
            <v>successful</v>
          </cell>
          <cell r="R3349" t="str">
            <v>plays</v>
          </cell>
        </row>
        <row r="3350">
          <cell r="D3350">
            <v>5500</v>
          </cell>
          <cell r="F3350" t="str">
            <v>successful</v>
          </cell>
          <cell r="R3350" t="str">
            <v>plays</v>
          </cell>
        </row>
        <row r="3351">
          <cell r="D3351">
            <v>1000</v>
          </cell>
          <cell r="F3351" t="str">
            <v>successful</v>
          </cell>
          <cell r="R3351" t="str">
            <v>plays</v>
          </cell>
        </row>
        <row r="3352">
          <cell r="D3352">
            <v>3500</v>
          </cell>
          <cell r="F3352" t="str">
            <v>successful</v>
          </cell>
          <cell r="R3352" t="str">
            <v>plays</v>
          </cell>
        </row>
        <row r="3353">
          <cell r="D3353">
            <v>5000</v>
          </cell>
          <cell r="F3353" t="str">
            <v>successful</v>
          </cell>
          <cell r="R3353" t="str">
            <v>plays</v>
          </cell>
        </row>
        <row r="3354">
          <cell r="D3354">
            <v>5000</v>
          </cell>
          <cell r="F3354" t="str">
            <v>successful</v>
          </cell>
          <cell r="R3354" t="str">
            <v>plays</v>
          </cell>
        </row>
        <row r="3355">
          <cell r="D3355">
            <v>500</v>
          </cell>
          <cell r="F3355" t="str">
            <v>successful</v>
          </cell>
          <cell r="R3355" t="str">
            <v>plays</v>
          </cell>
        </row>
        <row r="3356">
          <cell r="D3356">
            <v>3000</v>
          </cell>
          <cell r="F3356" t="str">
            <v>successful</v>
          </cell>
          <cell r="R3356" t="str">
            <v>plays</v>
          </cell>
        </row>
        <row r="3357">
          <cell r="D3357">
            <v>1750</v>
          </cell>
          <cell r="F3357" t="str">
            <v>successful</v>
          </cell>
          <cell r="R3357" t="str">
            <v>plays</v>
          </cell>
        </row>
        <row r="3358">
          <cell r="D3358">
            <v>1500</v>
          </cell>
          <cell r="F3358" t="str">
            <v>successful</v>
          </cell>
          <cell r="R3358" t="str">
            <v>plays</v>
          </cell>
        </row>
        <row r="3359">
          <cell r="D3359">
            <v>2000</v>
          </cell>
          <cell r="F3359" t="str">
            <v>successful</v>
          </cell>
          <cell r="R3359" t="str">
            <v>plays</v>
          </cell>
        </row>
        <row r="3360">
          <cell r="D3360">
            <v>10000</v>
          </cell>
          <cell r="F3360" t="str">
            <v>successful</v>
          </cell>
          <cell r="R3360" t="str">
            <v>plays</v>
          </cell>
        </row>
        <row r="3361">
          <cell r="D3361">
            <v>4000</v>
          </cell>
          <cell r="F3361" t="str">
            <v>successful</v>
          </cell>
          <cell r="R3361" t="str">
            <v>plays</v>
          </cell>
        </row>
        <row r="3362">
          <cell r="D3362">
            <v>9000</v>
          </cell>
          <cell r="F3362" t="str">
            <v>successful</v>
          </cell>
          <cell r="R3362" t="str">
            <v>plays</v>
          </cell>
        </row>
        <row r="3363">
          <cell r="D3363">
            <v>5000</v>
          </cell>
          <cell r="F3363" t="str">
            <v>successful</v>
          </cell>
          <cell r="R3363" t="str">
            <v>plays</v>
          </cell>
        </row>
        <row r="3364">
          <cell r="D3364">
            <v>500</v>
          </cell>
          <cell r="F3364" t="str">
            <v>successful</v>
          </cell>
          <cell r="R3364" t="str">
            <v>plays</v>
          </cell>
        </row>
        <row r="3365">
          <cell r="D3365">
            <v>7750</v>
          </cell>
          <cell r="F3365" t="str">
            <v>successful</v>
          </cell>
          <cell r="R3365" t="str">
            <v>plays</v>
          </cell>
        </row>
        <row r="3366">
          <cell r="D3366">
            <v>3000</v>
          </cell>
          <cell r="F3366" t="str">
            <v>successful</v>
          </cell>
          <cell r="R3366" t="str">
            <v>plays</v>
          </cell>
        </row>
        <row r="3367">
          <cell r="D3367">
            <v>2500</v>
          </cell>
          <cell r="F3367" t="str">
            <v>successful</v>
          </cell>
          <cell r="R3367" t="str">
            <v>plays</v>
          </cell>
        </row>
        <row r="3368">
          <cell r="D3368">
            <v>500</v>
          </cell>
          <cell r="F3368" t="str">
            <v>successful</v>
          </cell>
          <cell r="R3368" t="str">
            <v>plays</v>
          </cell>
        </row>
        <row r="3369">
          <cell r="D3369">
            <v>750</v>
          </cell>
          <cell r="F3369" t="str">
            <v>successful</v>
          </cell>
          <cell r="R3369" t="str">
            <v>plays</v>
          </cell>
        </row>
        <row r="3370">
          <cell r="D3370">
            <v>1000</v>
          </cell>
          <cell r="F3370" t="str">
            <v>successful</v>
          </cell>
          <cell r="R3370" t="str">
            <v>plays</v>
          </cell>
        </row>
        <row r="3371">
          <cell r="D3371">
            <v>5000</v>
          </cell>
          <cell r="F3371" t="str">
            <v>successful</v>
          </cell>
          <cell r="R3371" t="str">
            <v>plays</v>
          </cell>
        </row>
        <row r="3372">
          <cell r="D3372">
            <v>1500</v>
          </cell>
          <cell r="F3372" t="str">
            <v>successful</v>
          </cell>
          <cell r="R3372" t="str">
            <v>plays</v>
          </cell>
        </row>
        <row r="3373">
          <cell r="D3373">
            <v>200</v>
          </cell>
          <cell r="F3373" t="str">
            <v>successful</v>
          </cell>
          <cell r="R3373" t="str">
            <v>plays</v>
          </cell>
        </row>
        <row r="3374">
          <cell r="D3374">
            <v>1000</v>
          </cell>
          <cell r="F3374" t="str">
            <v>successful</v>
          </cell>
          <cell r="R3374" t="str">
            <v>plays</v>
          </cell>
        </row>
        <row r="3375">
          <cell r="D3375">
            <v>2000</v>
          </cell>
          <cell r="F3375" t="str">
            <v>successful</v>
          </cell>
          <cell r="R3375" t="str">
            <v>plays</v>
          </cell>
        </row>
        <row r="3376">
          <cell r="D3376">
            <v>3500</v>
          </cell>
          <cell r="F3376" t="str">
            <v>successful</v>
          </cell>
          <cell r="R3376" t="str">
            <v>plays</v>
          </cell>
        </row>
        <row r="3377">
          <cell r="D3377">
            <v>3000</v>
          </cell>
          <cell r="F3377" t="str">
            <v>successful</v>
          </cell>
          <cell r="R3377" t="str">
            <v>plays</v>
          </cell>
        </row>
        <row r="3378">
          <cell r="D3378">
            <v>8000</v>
          </cell>
          <cell r="F3378" t="str">
            <v>successful</v>
          </cell>
          <cell r="R3378" t="str">
            <v>plays</v>
          </cell>
        </row>
        <row r="3379">
          <cell r="D3379">
            <v>8000</v>
          </cell>
          <cell r="F3379" t="str">
            <v>successful</v>
          </cell>
          <cell r="R3379" t="str">
            <v>plays</v>
          </cell>
        </row>
        <row r="3380">
          <cell r="D3380">
            <v>550</v>
          </cell>
          <cell r="F3380" t="str">
            <v>successful</v>
          </cell>
          <cell r="R3380" t="str">
            <v>plays</v>
          </cell>
        </row>
        <row r="3381">
          <cell r="D3381">
            <v>2000</v>
          </cell>
          <cell r="F3381" t="str">
            <v>successful</v>
          </cell>
          <cell r="R3381" t="str">
            <v>plays</v>
          </cell>
        </row>
        <row r="3382">
          <cell r="D3382">
            <v>3000</v>
          </cell>
          <cell r="F3382" t="str">
            <v>successful</v>
          </cell>
          <cell r="R3382" t="str">
            <v>plays</v>
          </cell>
        </row>
        <row r="3383">
          <cell r="D3383">
            <v>4000</v>
          </cell>
          <cell r="F3383" t="str">
            <v>successful</v>
          </cell>
          <cell r="R3383" t="str">
            <v>plays</v>
          </cell>
        </row>
        <row r="3384">
          <cell r="D3384">
            <v>3500</v>
          </cell>
          <cell r="F3384" t="str">
            <v>successful</v>
          </cell>
          <cell r="R3384" t="str">
            <v>plays</v>
          </cell>
        </row>
        <row r="3385">
          <cell r="D3385">
            <v>1750</v>
          </cell>
          <cell r="F3385" t="str">
            <v>successful</v>
          </cell>
          <cell r="R3385" t="str">
            <v>plays</v>
          </cell>
        </row>
        <row r="3386">
          <cell r="D3386">
            <v>6000</v>
          </cell>
          <cell r="F3386" t="str">
            <v>successful</v>
          </cell>
          <cell r="R3386" t="str">
            <v>plays</v>
          </cell>
        </row>
        <row r="3387">
          <cell r="D3387">
            <v>2000</v>
          </cell>
          <cell r="F3387" t="str">
            <v>successful</v>
          </cell>
          <cell r="R3387" t="str">
            <v>plays</v>
          </cell>
        </row>
        <row r="3388">
          <cell r="D3388">
            <v>2000</v>
          </cell>
          <cell r="F3388" t="str">
            <v>successful</v>
          </cell>
          <cell r="R3388" t="str">
            <v>plays</v>
          </cell>
        </row>
        <row r="3389">
          <cell r="D3389">
            <v>3000</v>
          </cell>
          <cell r="F3389" t="str">
            <v>successful</v>
          </cell>
          <cell r="R3389" t="str">
            <v>plays</v>
          </cell>
        </row>
        <row r="3390">
          <cell r="D3390">
            <v>1500</v>
          </cell>
          <cell r="F3390" t="str">
            <v>successful</v>
          </cell>
          <cell r="R3390" t="str">
            <v>plays</v>
          </cell>
        </row>
        <row r="3391">
          <cell r="D3391">
            <v>10000</v>
          </cell>
          <cell r="F3391" t="str">
            <v>successful</v>
          </cell>
          <cell r="R3391" t="str">
            <v>plays</v>
          </cell>
        </row>
        <row r="3392">
          <cell r="D3392">
            <v>1500</v>
          </cell>
          <cell r="F3392" t="str">
            <v>successful</v>
          </cell>
          <cell r="R3392" t="str">
            <v>plays</v>
          </cell>
        </row>
        <row r="3393">
          <cell r="D3393">
            <v>500</v>
          </cell>
          <cell r="F3393" t="str">
            <v>successful</v>
          </cell>
          <cell r="R3393" t="str">
            <v>plays</v>
          </cell>
        </row>
        <row r="3394">
          <cell r="D3394">
            <v>500</v>
          </cell>
          <cell r="F3394" t="str">
            <v>successful</v>
          </cell>
          <cell r="R3394" t="str">
            <v>plays</v>
          </cell>
        </row>
        <row r="3395">
          <cell r="D3395">
            <v>1500</v>
          </cell>
          <cell r="F3395" t="str">
            <v>successful</v>
          </cell>
          <cell r="R3395" t="str">
            <v>plays</v>
          </cell>
        </row>
        <row r="3396">
          <cell r="D3396">
            <v>550</v>
          </cell>
          <cell r="F3396" t="str">
            <v>successful</v>
          </cell>
          <cell r="R3396" t="str">
            <v>plays</v>
          </cell>
        </row>
        <row r="3397">
          <cell r="D3397">
            <v>500</v>
          </cell>
          <cell r="F3397" t="str">
            <v>successful</v>
          </cell>
          <cell r="R3397" t="str">
            <v>plays</v>
          </cell>
        </row>
        <row r="3398">
          <cell r="D3398">
            <v>1500</v>
          </cell>
          <cell r="F3398" t="str">
            <v>successful</v>
          </cell>
          <cell r="R3398" t="str">
            <v>plays</v>
          </cell>
        </row>
        <row r="3399">
          <cell r="D3399">
            <v>250</v>
          </cell>
          <cell r="F3399" t="str">
            <v>successful</v>
          </cell>
          <cell r="R3399" t="str">
            <v>plays</v>
          </cell>
        </row>
        <row r="3400">
          <cell r="D3400">
            <v>4000</v>
          </cell>
          <cell r="F3400" t="str">
            <v>successful</v>
          </cell>
          <cell r="R3400" t="str">
            <v>plays</v>
          </cell>
        </row>
        <row r="3401">
          <cell r="D3401">
            <v>1200</v>
          </cell>
          <cell r="F3401" t="str">
            <v>successful</v>
          </cell>
          <cell r="R3401" t="str">
            <v>plays</v>
          </cell>
        </row>
        <row r="3402">
          <cell r="D3402">
            <v>10000</v>
          </cell>
          <cell r="F3402" t="str">
            <v>successful</v>
          </cell>
          <cell r="R3402" t="str">
            <v>plays</v>
          </cell>
        </row>
        <row r="3403">
          <cell r="D3403">
            <v>2900</v>
          </cell>
          <cell r="F3403" t="str">
            <v>successful</v>
          </cell>
          <cell r="R3403" t="str">
            <v>plays</v>
          </cell>
        </row>
        <row r="3404">
          <cell r="D3404">
            <v>15000</v>
          </cell>
          <cell r="F3404" t="str">
            <v>successful</v>
          </cell>
          <cell r="R3404" t="str">
            <v>plays</v>
          </cell>
        </row>
        <row r="3405">
          <cell r="D3405">
            <v>2000</v>
          </cell>
          <cell r="F3405" t="str">
            <v>successful</v>
          </cell>
          <cell r="R3405" t="str">
            <v>plays</v>
          </cell>
        </row>
        <row r="3406">
          <cell r="D3406">
            <v>500</v>
          </cell>
          <cell r="F3406" t="str">
            <v>successful</v>
          </cell>
          <cell r="R3406" t="str">
            <v>plays</v>
          </cell>
        </row>
        <row r="3407">
          <cell r="D3407">
            <v>350</v>
          </cell>
          <cell r="F3407" t="str">
            <v>successful</v>
          </cell>
          <cell r="R3407" t="str">
            <v>plays</v>
          </cell>
        </row>
        <row r="3408">
          <cell r="D3408">
            <v>10000</v>
          </cell>
          <cell r="F3408" t="str">
            <v>successful</v>
          </cell>
          <cell r="R3408" t="str">
            <v>plays</v>
          </cell>
        </row>
        <row r="3409">
          <cell r="D3409">
            <v>2000</v>
          </cell>
          <cell r="F3409" t="str">
            <v>successful</v>
          </cell>
          <cell r="R3409" t="str">
            <v>plays</v>
          </cell>
        </row>
        <row r="3410">
          <cell r="D3410">
            <v>500</v>
          </cell>
          <cell r="F3410" t="str">
            <v>successful</v>
          </cell>
          <cell r="R3410" t="str">
            <v>plays</v>
          </cell>
        </row>
        <row r="3411">
          <cell r="D3411">
            <v>500</v>
          </cell>
          <cell r="F3411" t="str">
            <v>successful</v>
          </cell>
          <cell r="R3411" t="str">
            <v>plays</v>
          </cell>
        </row>
        <row r="3412">
          <cell r="D3412">
            <v>3000</v>
          </cell>
          <cell r="F3412" t="str">
            <v>successful</v>
          </cell>
          <cell r="R3412" t="str">
            <v>plays</v>
          </cell>
        </row>
        <row r="3413">
          <cell r="D3413">
            <v>15000</v>
          </cell>
          <cell r="F3413" t="str">
            <v>successful</v>
          </cell>
          <cell r="R3413" t="str">
            <v>plays</v>
          </cell>
        </row>
        <row r="3414">
          <cell r="D3414">
            <v>3000</v>
          </cell>
          <cell r="F3414" t="str">
            <v>successful</v>
          </cell>
          <cell r="R3414" t="str">
            <v>plays</v>
          </cell>
        </row>
        <row r="3415">
          <cell r="D3415">
            <v>500</v>
          </cell>
          <cell r="F3415" t="str">
            <v>successful</v>
          </cell>
          <cell r="R3415" t="str">
            <v>plays</v>
          </cell>
        </row>
        <row r="3416">
          <cell r="D3416">
            <v>3000</v>
          </cell>
          <cell r="F3416" t="str">
            <v>successful</v>
          </cell>
          <cell r="R3416" t="str">
            <v>plays</v>
          </cell>
        </row>
        <row r="3417">
          <cell r="D3417">
            <v>200</v>
          </cell>
          <cell r="F3417" t="str">
            <v>successful</v>
          </cell>
          <cell r="R3417" t="str">
            <v>plays</v>
          </cell>
        </row>
        <row r="3418">
          <cell r="D3418">
            <v>4000</v>
          </cell>
          <cell r="F3418" t="str">
            <v>successful</v>
          </cell>
          <cell r="R3418" t="str">
            <v>plays</v>
          </cell>
        </row>
        <row r="3419">
          <cell r="D3419">
            <v>1700</v>
          </cell>
          <cell r="F3419" t="str">
            <v>successful</v>
          </cell>
          <cell r="R3419" t="str">
            <v>plays</v>
          </cell>
        </row>
        <row r="3420">
          <cell r="D3420">
            <v>4000</v>
          </cell>
          <cell r="F3420" t="str">
            <v>successful</v>
          </cell>
          <cell r="R3420" t="str">
            <v>plays</v>
          </cell>
        </row>
        <row r="3421">
          <cell r="D3421">
            <v>2750</v>
          </cell>
          <cell r="F3421" t="str">
            <v>successful</v>
          </cell>
          <cell r="R3421" t="str">
            <v>plays</v>
          </cell>
        </row>
        <row r="3422">
          <cell r="D3422">
            <v>700</v>
          </cell>
          <cell r="F3422" t="str">
            <v>successful</v>
          </cell>
          <cell r="R3422" t="str">
            <v>plays</v>
          </cell>
        </row>
        <row r="3423">
          <cell r="D3423">
            <v>10000</v>
          </cell>
          <cell r="F3423" t="str">
            <v>successful</v>
          </cell>
          <cell r="R3423" t="str">
            <v>plays</v>
          </cell>
        </row>
        <row r="3424">
          <cell r="D3424">
            <v>3000</v>
          </cell>
          <cell r="F3424" t="str">
            <v>successful</v>
          </cell>
          <cell r="R3424" t="str">
            <v>plays</v>
          </cell>
        </row>
        <row r="3425">
          <cell r="D3425">
            <v>250</v>
          </cell>
          <cell r="F3425" t="str">
            <v>successful</v>
          </cell>
          <cell r="R3425" t="str">
            <v>plays</v>
          </cell>
        </row>
        <row r="3426">
          <cell r="D3426">
            <v>6000</v>
          </cell>
          <cell r="F3426" t="str">
            <v>successful</v>
          </cell>
          <cell r="R3426" t="str">
            <v>plays</v>
          </cell>
        </row>
        <row r="3427">
          <cell r="D3427">
            <v>30000</v>
          </cell>
          <cell r="F3427" t="str">
            <v>successful</v>
          </cell>
          <cell r="R3427" t="str">
            <v>plays</v>
          </cell>
        </row>
        <row r="3428">
          <cell r="D3428">
            <v>3750</v>
          </cell>
          <cell r="F3428" t="str">
            <v>successful</v>
          </cell>
          <cell r="R3428" t="str">
            <v>plays</v>
          </cell>
        </row>
        <row r="3429">
          <cell r="D3429">
            <v>1500</v>
          </cell>
          <cell r="F3429" t="str">
            <v>successful</v>
          </cell>
          <cell r="R3429" t="str">
            <v>plays</v>
          </cell>
        </row>
        <row r="3430">
          <cell r="D3430">
            <v>2000</v>
          </cell>
          <cell r="F3430" t="str">
            <v>successful</v>
          </cell>
          <cell r="R3430" t="str">
            <v>plays</v>
          </cell>
        </row>
        <row r="3431">
          <cell r="D3431">
            <v>150</v>
          </cell>
          <cell r="F3431" t="str">
            <v>successful</v>
          </cell>
          <cell r="R3431" t="str">
            <v>plays</v>
          </cell>
        </row>
        <row r="3432">
          <cell r="D3432">
            <v>2000</v>
          </cell>
          <cell r="F3432" t="str">
            <v>successful</v>
          </cell>
          <cell r="R3432" t="str">
            <v>plays</v>
          </cell>
        </row>
        <row r="3433">
          <cell r="D3433">
            <v>2000</v>
          </cell>
          <cell r="F3433" t="str">
            <v>successful</v>
          </cell>
          <cell r="R3433" t="str">
            <v>plays</v>
          </cell>
        </row>
        <row r="3434">
          <cell r="D3434">
            <v>2000</v>
          </cell>
          <cell r="F3434" t="str">
            <v>successful</v>
          </cell>
          <cell r="R3434" t="str">
            <v>plays</v>
          </cell>
        </row>
        <row r="3435">
          <cell r="D3435">
            <v>9500</v>
          </cell>
          <cell r="F3435" t="str">
            <v>successful</v>
          </cell>
          <cell r="R3435" t="str">
            <v>plays</v>
          </cell>
        </row>
        <row r="3436">
          <cell r="D3436">
            <v>10000</v>
          </cell>
          <cell r="F3436" t="str">
            <v>successful</v>
          </cell>
          <cell r="R3436" t="str">
            <v>plays</v>
          </cell>
        </row>
        <row r="3437">
          <cell r="D3437">
            <v>1000</v>
          </cell>
          <cell r="F3437" t="str">
            <v>successful</v>
          </cell>
          <cell r="R3437" t="str">
            <v>plays</v>
          </cell>
        </row>
        <row r="3438">
          <cell r="D3438">
            <v>5000</v>
          </cell>
          <cell r="F3438" t="str">
            <v>successful</v>
          </cell>
          <cell r="R3438" t="str">
            <v>plays</v>
          </cell>
        </row>
        <row r="3439">
          <cell r="D3439">
            <v>3000</v>
          </cell>
          <cell r="F3439" t="str">
            <v>successful</v>
          </cell>
          <cell r="R3439" t="str">
            <v>plays</v>
          </cell>
        </row>
        <row r="3440">
          <cell r="D3440">
            <v>2500</v>
          </cell>
          <cell r="F3440" t="str">
            <v>successful</v>
          </cell>
          <cell r="R3440" t="str">
            <v>plays</v>
          </cell>
        </row>
        <row r="3441">
          <cell r="D3441">
            <v>1200</v>
          </cell>
          <cell r="F3441" t="str">
            <v>successful</v>
          </cell>
          <cell r="R3441" t="str">
            <v>plays</v>
          </cell>
        </row>
        <row r="3442">
          <cell r="D3442">
            <v>5000</v>
          </cell>
          <cell r="F3442" t="str">
            <v>successful</v>
          </cell>
          <cell r="R3442" t="str">
            <v>plays</v>
          </cell>
        </row>
        <row r="3443">
          <cell r="D3443">
            <v>2500</v>
          </cell>
          <cell r="F3443" t="str">
            <v>successful</v>
          </cell>
          <cell r="R3443" t="str">
            <v>plays</v>
          </cell>
        </row>
        <row r="3444">
          <cell r="D3444">
            <v>250</v>
          </cell>
          <cell r="F3444" t="str">
            <v>successful</v>
          </cell>
          <cell r="R3444" t="str">
            <v>plays</v>
          </cell>
        </row>
        <row r="3445">
          <cell r="D3445">
            <v>1000</v>
          </cell>
          <cell r="F3445" t="str">
            <v>successful</v>
          </cell>
          <cell r="R3445" t="str">
            <v>plays</v>
          </cell>
        </row>
        <row r="3446">
          <cell r="D3446">
            <v>300</v>
          </cell>
          <cell r="F3446" t="str">
            <v>successful</v>
          </cell>
          <cell r="R3446" t="str">
            <v>plays</v>
          </cell>
        </row>
        <row r="3447">
          <cell r="D3447">
            <v>2000</v>
          </cell>
          <cell r="F3447" t="str">
            <v>successful</v>
          </cell>
          <cell r="R3447" t="str">
            <v>plays</v>
          </cell>
        </row>
        <row r="3448">
          <cell r="D3448">
            <v>1000</v>
          </cell>
          <cell r="F3448" t="str">
            <v>successful</v>
          </cell>
          <cell r="R3448" t="str">
            <v>plays</v>
          </cell>
        </row>
        <row r="3449">
          <cell r="D3449">
            <v>1000</v>
          </cell>
          <cell r="F3449" t="str">
            <v>successful</v>
          </cell>
          <cell r="R3449" t="str">
            <v>plays</v>
          </cell>
        </row>
        <row r="3450">
          <cell r="D3450">
            <v>2100</v>
          </cell>
          <cell r="F3450" t="str">
            <v>successful</v>
          </cell>
          <cell r="R3450" t="str">
            <v>plays</v>
          </cell>
        </row>
        <row r="3451">
          <cell r="D3451">
            <v>800</v>
          </cell>
          <cell r="F3451" t="str">
            <v>successful</v>
          </cell>
          <cell r="R3451" t="str">
            <v>plays</v>
          </cell>
        </row>
        <row r="3452">
          <cell r="D3452">
            <v>500</v>
          </cell>
          <cell r="F3452" t="str">
            <v>successful</v>
          </cell>
          <cell r="R3452" t="str">
            <v>plays</v>
          </cell>
        </row>
        <row r="3453">
          <cell r="D3453">
            <v>650</v>
          </cell>
          <cell r="F3453" t="str">
            <v>successful</v>
          </cell>
          <cell r="R3453" t="str">
            <v>plays</v>
          </cell>
        </row>
        <row r="3454">
          <cell r="D3454">
            <v>1000</v>
          </cell>
          <cell r="F3454" t="str">
            <v>successful</v>
          </cell>
          <cell r="R3454" t="str">
            <v>plays</v>
          </cell>
        </row>
        <row r="3455">
          <cell r="D3455">
            <v>300</v>
          </cell>
          <cell r="F3455" t="str">
            <v>successful</v>
          </cell>
          <cell r="R3455" t="str">
            <v>plays</v>
          </cell>
        </row>
        <row r="3456">
          <cell r="D3456">
            <v>700</v>
          </cell>
          <cell r="F3456" t="str">
            <v>successful</v>
          </cell>
          <cell r="R3456" t="str">
            <v>plays</v>
          </cell>
        </row>
        <row r="3457">
          <cell r="D3457">
            <v>10000</v>
          </cell>
          <cell r="F3457" t="str">
            <v>successful</v>
          </cell>
          <cell r="R3457" t="str">
            <v>plays</v>
          </cell>
        </row>
        <row r="3458">
          <cell r="D3458">
            <v>3000</v>
          </cell>
          <cell r="F3458" t="str">
            <v>successful</v>
          </cell>
          <cell r="R3458" t="str">
            <v>plays</v>
          </cell>
        </row>
        <row r="3459">
          <cell r="D3459">
            <v>2000</v>
          </cell>
          <cell r="F3459" t="str">
            <v>successful</v>
          </cell>
          <cell r="R3459" t="str">
            <v>plays</v>
          </cell>
        </row>
        <row r="3460">
          <cell r="D3460">
            <v>978</v>
          </cell>
          <cell r="F3460" t="str">
            <v>successful</v>
          </cell>
          <cell r="R3460" t="str">
            <v>plays</v>
          </cell>
        </row>
        <row r="3461">
          <cell r="D3461">
            <v>500</v>
          </cell>
          <cell r="F3461" t="str">
            <v>successful</v>
          </cell>
          <cell r="R3461" t="str">
            <v>plays</v>
          </cell>
        </row>
        <row r="3462">
          <cell r="D3462">
            <v>500</v>
          </cell>
          <cell r="F3462" t="str">
            <v>successful</v>
          </cell>
          <cell r="R3462" t="str">
            <v>plays</v>
          </cell>
        </row>
        <row r="3463">
          <cell r="D3463">
            <v>500</v>
          </cell>
          <cell r="F3463" t="str">
            <v>successful</v>
          </cell>
          <cell r="R3463" t="str">
            <v>plays</v>
          </cell>
        </row>
        <row r="3464">
          <cell r="D3464">
            <v>250</v>
          </cell>
          <cell r="F3464" t="str">
            <v>successful</v>
          </cell>
          <cell r="R3464" t="str">
            <v>plays</v>
          </cell>
        </row>
        <row r="3465">
          <cell r="D3465">
            <v>10000</v>
          </cell>
          <cell r="F3465" t="str">
            <v>successful</v>
          </cell>
          <cell r="R3465" t="str">
            <v>plays</v>
          </cell>
        </row>
        <row r="3466">
          <cell r="D3466">
            <v>5000</v>
          </cell>
          <cell r="F3466" t="str">
            <v>successful</v>
          </cell>
          <cell r="R3466" t="str">
            <v>plays</v>
          </cell>
        </row>
        <row r="3467">
          <cell r="D3467">
            <v>2000</v>
          </cell>
          <cell r="F3467" t="str">
            <v>successful</v>
          </cell>
          <cell r="R3467" t="str">
            <v>plays</v>
          </cell>
        </row>
        <row r="3468">
          <cell r="D3468">
            <v>3500</v>
          </cell>
          <cell r="F3468" t="str">
            <v>successful</v>
          </cell>
          <cell r="R3468" t="str">
            <v>plays</v>
          </cell>
        </row>
        <row r="3469">
          <cell r="D3469">
            <v>3000</v>
          </cell>
          <cell r="F3469" t="str">
            <v>successful</v>
          </cell>
          <cell r="R3469" t="str">
            <v>plays</v>
          </cell>
        </row>
        <row r="3470">
          <cell r="D3470">
            <v>10000</v>
          </cell>
          <cell r="F3470" t="str">
            <v>successful</v>
          </cell>
          <cell r="R3470" t="str">
            <v>plays</v>
          </cell>
        </row>
        <row r="3471">
          <cell r="D3471">
            <v>2800</v>
          </cell>
          <cell r="F3471" t="str">
            <v>successful</v>
          </cell>
          <cell r="R3471" t="str">
            <v>plays</v>
          </cell>
        </row>
        <row r="3472">
          <cell r="D3472">
            <v>250</v>
          </cell>
          <cell r="F3472" t="str">
            <v>successful</v>
          </cell>
          <cell r="R3472" t="str">
            <v>plays</v>
          </cell>
        </row>
        <row r="3473">
          <cell r="D3473">
            <v>500</v>
          </cell>
          <cell r="F3473" t="str">
            <v>successful</v>
          </cell>
          <cell r="R3473" t="str">
            <v>plays</v>
          </cell>
        </row>
        <row r="3474">
          <cell r="D3474">
            <v>2000</v>
          </cell>
          <cell r="F3474" t="str">
            <v>successful</v>
          </cell>
          <cell r="R3474" t="str">
            <v>plays</v>
          </cell>
        </row>
        <row r="3475">
          <cell r="D3475">
            <v>4900</v>
          </cell>
          <cell r="F3475" t="str">
            <v>successful</v>
          </cell>
          <cell r="R3475" t="str">
            <v>plays</v>
          </cell>
        </row>
        <row r="3476">
          <cell r="D3476">
            <v>2000</v>
          </cell>
          <cell r="F3476" t="str">
            <v>successful</v>
          </cell>
          <cell r="R3476" t="str">
            <v>plays</v>
          </cell>
        </row>
        <row r="3477">
          <cell r="D3477">
            <v>300</v>
          </cell>
          <cell r="F3477" t="str">
            <v>successful</v>
          </cell>
          <cell r="R3477" t="str">
            <v>plays</v>
          </cell>
        </row>
        <row r="3478">
          <cell r="D3478">
            <v>300</v>
          </cell>
          <cell r="F3478" t="str">
            <v>successful</v>
          </cell>
          <cell r="R3478" t="str">
            <v>plays</v>
          </cell>
        </row>
        <row r="3479">
          <cell r="D3479">
            <v>1800</v>
          </cell>
          <cell r="F3479" t="str">
            <v>successful</v>
          </cell>
          <cell r="R3479" t="str">
            <v>plays</v>
          </cell>
        </row>
        <row r="3480">
          <cell r="D3480">
            <v>2000</v>
          </cell>
          <cell r="F3480" t="str">
            <v>successful</v>
          </cell>
          <cell r="R3480" t="str">
            <v>plays</v>
          </cell>
        </row>
        <row r="3481">
          <cell r="D3481">
            <v>1500</v>
          </cell>
          <cell r="F3481" t="str">
            <v>successful</v>
          </cell>
          <cell r="R3481" t="str">
            <v>plays</v>
          </cell>
        </row>
        <row r="3482">
          <cell r="D3482">
            <v>1500</v>
          </cell>
          <cell r="F3482" t="str">
            <v>successful</v>
          </cell>
          <cell r="R3482" t="str">
            <v>plays</v>
          </cell>
        </row>
        <row r="3483">
          <cell r="D3483">
            <v>10000</v>
          </cell>
          <cell r="F3483" t="str">
            <v>successful</v>
          </cell>
          <cell r="R3483" t="str">
            <v>plays</v>
          </cell>
        </row>
        <row r="3484">
          <cell r="D3484">
            <v>3000</v>
          </cell>
          <cell r="F3484" t="str">
            <v>successful</v>
          </cell>
          <cell r="R3484" t="str">
            <v>plays</v>
          </cell>
        </row>
        <row r="3485">
          <cell r="D3485">
            <v>3350</v>
          </cell>
          <cell r="F3485" t="str">
            <v>successful</v>
          </cell>
          <cell r="R3485" t="str">
            <v>plays</v>
          </cell>
        </row>
        <row r="3486">
          <cell r="D3486">
            <v>2500</v>
          </cell>
          <cell r="F3486" t="str">
            <v>successful</v>
          </cell>
          <cell r="R3486" t="str">
            <v>plays</v>
          </cell>
        </row>
        <row r="3487">
          <cell r="D3487">
            <v>1650</v>
          </cell>
          <cell r="F3487" t="str">
            <v>successful</v>
          </cell>
          <cell r="R3487" t="str">
            <v>plays</v>
          </cell>
        </row>
        <row r="3488">
          <cell r="D3488">
            <v>3000</v>
          </cell>
          <cell r="F3488" t="str">
            <v>successful</v>
          </cell>
          <cell r="R3488" t="str">
            <v>plays</v>
          </cell>
        </row>
        <row r="3489">
          <cell r="D3489">
            <v>2000</v>
          </cell>
          <cell r="F3489" t="str">
            <v>successful</v>
          </cell>
          <cell r="R3489" t="str">
            <v>plays</v>
          </cell>
        </row>
        <row r="3490">
          <cell r="D3490">
            <v>3000</v>
          </cell>
          <cell r="F3490" t="str">
            <v>successful</v>
          </cell>
          <cell r="R3490" t="str">
            <v>plays</v>
          </cell>
        </row>
        <row r="3491">
          <cell r="D3491">
            <v>5000</v>
          </cell>
          <cell r="F3491" t="str">
            <v>successful</v>
          </cell>
          <cell r="R3491" t="str">
            <v>plays</v>
          </cell>
        </row>
        <row r="3492">
          <cell r="D3492">
            <v>1000</v>
          </cell>
          <cell r="F3492" t="str">
            <v>successful</v>
          </cell>
          <cell r="R3492" t="str">
            <v>plays</v>
          </cell>
        </row>
        <row r="3493">
          <cell r="D3493">
            <v>500</v>
          </cell>
          <cell r="F3493" t="str">
            <v>successful</v>
          </cell>
          <cell r="R3493" t="str">
            <v>plays</v>
          </cell>
        </row>
        <row r="3494">
          <cell r="D3494">
            <v>3800</v>
          </cell>
          <cell r="F3494" t="str">
            <v>successful</v>
          </cell>
          <cell r="R3494" t="str">
            <v>plays</v>
          </cell>
        </row>
        <row r="3495">
          <cell r="D3495">
            <v>1500</v>
          </cell>
          <cell r="F3495" t="str">
            <v>successful</v>
          </cell>
          <cell r="R3495" t="str">
            <v>plays</v>
          </cell>
        </row>
        <row r="3496">
          <cell r="D3496">
            <v>400</v>
          </cell>
          <cell r="F3496" t="str">
            <v>successful</v>
          </cell>
          <cell r="R3496" t="str">
            <v>plays</v>
          </cell>
        </row>
        <row r="3497">
          <cell r="D3497">
            <v>5000</v>
          </cell>
          <cell r="F3497" t="str">
            <v>successful</v>
          </cell>
          <cell r="R3497" t="str">
            <v>plays</v>
          </cell>
        </row>
        <row r="3498">
          <cell r="D3498">
            <v>3000</v>
          </cell>
          <cell r="F3498" t="str">
            <v>successful</v>
          </cell>
          <cell r="R3498" t="str">
            <v>plays</v>
          </cell>
        </row>
        <row r="3499">
          <cell r="D3499">
            <v>1551</v>
          </cell>
          <cell r="F3499" t="str">
            <v>successful</v>
          </cell>
          <cell r="R3499" t="str">
            <v>plays</v>
          </cell>
        </row>
        <row r="3500">
          <cell r="D3500">
            <v>1650</v>
          </cell>
          <cell r="F3500" t="str">
            <v>successful</v>
          </cell>
          <cell r="R3500" t="str">
            <v>plays</v>
          </cell>
        </row>
        <row r="3501">
          <cell r="D3501">
            <v>2000</v>
          </cell>
          <cell r="F3501" t="str">
            <v>successful</v>
          </cell>
          <cell r="R3501" t="str">
            <v>plays</v>
          </cell>
        </row>
        <row r="3502">
          <cell r="D3502">
            <v>1000</v>
          </cell>
          <cell r="F3502" t="str">
            <v>successful</v>
          </cell>
          <cell r="R3502" t="str">
            <v>plays</v>
          </cell>
        </row>
        <row r="3503">
          <cell r="D3503">
            <v>1500</v>
          </cell>
          <cell r="F3503" t="str">
            <v>successful</v>
          </cell>
          <cell r="R3503" t="str">
            <v>plays</v>
          </cell>
        </row>
        <row r="3504">
          <cell r="D3504">
            <v>4000</v>
          </cell>
          <cell r="F3504" t="str">
            <v>successful</v>
          </cell>
          <cell r="R3504" t="str">
            <v>plays</v>
          </cell>
        </row>
        <row r="3505">
          <cell r="D3505">
            <v>2500</v>
          </cell>
          <cell r="F3505" t="str">
            <v>successful</v>
          </cell>
          <cell r="R3505" t="str">
            <v>plays</v>
          </cell>
        </row>
        <row r="3506">
          <cell r="D3506">
            <v>1000</v>
          </cell>
          <cell r="F3506" t="str">
            <v>successful</v>
          </cell>
          <cell r="R3506" t="str">
            <v>plays</v>
          </cell>
        </row>
        <row r="3507">
          <cell r="D3507">
            <v>2500</v>
          </cell>
          <cell r="F3507" t="str">
            <v>successful</v>
          </cell>
          <cell r="R3507" t="str">
            <v>plays</v>
          </cell>
        </row>
        <row r="3508">
          <cell r="D3508">
            <v>3000</v>
          </cell>
          <cell r="F3508" t="str">
            <v>successful</v>
          </cell>
          <cell r="R3508" t="str">
            <v>plays</v>
          </cell>
        </row>
        <row r="3509">
          <cell r="D3509">
            <v>10000</v>
          </cell>
          <cell r="F3509" t="str">
            <v>successful</v>
          </cell>
          <cell r="R3509" t="str">
            <v>plays</v>
          </cell>
        </row>
        <row r="3510">
          <cell r="D3510">
            <v>100</v>
          </cell>
          <cell r="F3510" t="str">
            <v>successful</v>
          </cell>
          <cell r="R3510" t="str">
            <v>plays</v>
          </cell>
        </row>
        <row r="3511">
          <cell r="D3511">
            <v>3000</v>
          </cell>
          <cell r="F3511" t="str">
            <v>successful</v>
          </cell>
          <cell r="R3511" t="str">
            <v>plays</v>
          </cell>
        </row>
        <row r="3512">
          <cell r="D3512">
            <v>900</v>
          </cell>
          <cell r="F3512" t="str">
            <v>successful</v>
          </cell>
          <cell r="R3512" t="str">
            <v>plays</v>
          </cell>
        </row>
        <row r="3513">
          <cell r="D3513">
            <v>1500</v>
          </cell>
          <cell r="F3513" t="str">
            <v>successful</v>
          </cell>
          <cell r="R3513" t="str">
            <v>plays</v>
          </cell>
        </row>
        <row r="3514">
          <cell r="D3514">
            <v>1000</v>
          </cell>
          <cell r="F3514" t="str">
            <v>successful</v>
          </cell>
          <cell r="R3514" t="str">
            <v>plays</v>
          </cell>
        </row>
        <row r="3515">
          <cell r="D3515">
            <v>2800</v>
          </cell>
          <cell r="F3515" t="str">
            <v>successful</v>
          </cell>
          <cell r="R3515" t="str">
            <v>plays</v>
          </cell>
        </row>
        <row r="3516">
          <cell r="D3516">
            <v>500</v>
          </cell>
          <cell r="F3516" t="str">
            <v>successful</v>
          </cell>
          <cell r="R3516" t="str">
            <v>plays</v>
          </cell>
        </row>
        <row r="3517">
          <cell r="D3517">
            <v>3000</v>
          </cell>
          <cell r="F3517" t="str">
            <v>successful</v>
          </cell>
          <cell r="R3517" t="str">
            <v>plays</v>
          </cell>
        </row>
        <row r="3518">
          <cell r="D3518">
            <v>2500</v>
          </cell>
          <cell r="F3518" t="str">
            <v>successful</v>
          </cell>
          <cell r="R3518" t="str">
            <v>plays</v>
          </cell>
        </row>
        <row r="3519">
          <cell r="D3519">
            <v>4000</v>
          </cell>
          <cell r="F3519" t="str">
            <v>successful</v>
          </cell>
          <cell r="R3519" t="str">
            <v>plays</v>
          </cell>
        </row>
        <row r="3520">
          <cell r="D3520">
            <v>1500</v>
          </cell>
          <cell r="F3520" t="str">
            <v>successful</v>
          </cell>
          <cell r="R3520" t="str">
            <v>plays</v>
          </cell>
        </row>
        <row r="3521">
          <cell r="D3521">
            <v>2000</v>
          </cell>
          <cell r="F3521" t="str">
            <v>successful</v>
          </cell>
          <cell r="R3521" t="str">
            <v>plays</v>
          </cell>
        </row>
        <row r="3522">
          <cell r="D3522">
            <v>2000</v>
          </cell>
          <cell r="F3522" t="str">
            <v>successful</v>
          </cell>
          <cell r="R3522" t="str">
            <v>plays</v>
          </cell>
        </row>
        <row r="3523">
          <cell r="D3523">
            <v>350</v>
          </cell>
          <cell r="F3523" t="str">
            <v>successful</v>
          </cell>
          <cell r="R3523" t="str">
            <v>plays</v>
          </cell>
        </row>
        <row r="3524">
          <cell r="D3524">
            <v>1395</v>
          </cell>
          <cell r="F3524" t="str">
            <v>successful</v>
          </cell>
          <cell r="R3524" t="str">
            <v>plays</v>
          </cell>
        </row>
        <row r="3525">
          <cell r="D3525">
            <v>4000</v>
          </cell>
          <cell r="F3525" t="str">
            <v>successful</v>
          </cell>
          <cell r="R3525" t="str">
            <v>plays</v>
          </cell>
        </row>
        <row r="3526">
          <cell r="D3526">
            <v>10000</v>
          </cell>
          <cell r="F3526" t="str">
            <v>successful</v>
          </cell>
          <cell r="R3526" t="str">
            <v>plays</v>
          </cell>
        </row>
        <row r="3527">
          <cell r="D3527">
            <v>500</v>
          </cell>
          <cell r="F3527" t="str">
            <v>successful</v>
          </cell>
          <cell r="R3527" t="str">
            <v>plays</v>
          </cell>
        </row>
        <row r="3528">
          <cell r="D3528">
            <v>3300</v>
          </cell>
          <cell r="F3528" t="str">
            <v>successful</v>
          </cell>
          <cell r="R3528" t="str">
            <v>plays</v>
          </cell>
        </row>
        <row r="3529">
          <cell r="D3529">
            <v>6000</v>
          </cell>
          <cell r="F3529" t="str">
            <v>successful</v>
          </cell>
          <cell r="R3529" t="str">
            <v>plays</v>
          </cell>
        </row>
        <row r="3530">
          <cell r="D3530">
            <v>1650</v>
          </cell>
          <cell r="F3530" t="str">
            <v>successful</v>
          </cell>
          <cell r="R3530" t="str">
            <v>plays</v>
          </cell>
        </row>
        <row r="3531">
          <cell r="D3531">
            <v>500</v>
          </cell>
          <cell r="F3531" t="str">
            <v>successful</v>
          </cell>
          <cell r="R3531" t="str">
            <v>plays</v>
          </cell>
        </row>
        <row r="3532">
          <cell r="D3532">
            <v>2750</v>
          </cell>
          <cell r="F3532" t="str">
            <v>successful</v>
          </cell>
          <cell r="R3532" t="str">
            <v>plays</v>
          </cell>
        </row>
        <row r="3533">
          <cell r="D3533">
            <v>1000</v>
          </cell>
          <cell r="F3533" t="str">
            <v>successful</v>
          </cell>
          <cell r="R3533" t="str">
            <v>plays</v>
          </cell>
        </row>
        <row r="3534">
          <cell r="D3534">
            <v>960</v>
          </cell>
          <cell r="F3534" t="str">
            <v>successful</v>
          </cell>
          <cell r="R3534" t="str">
            <v>plays</v>
          </cell>
        </row>
        <row r="3535">
          <cell r="D3535">
            <v>500</v>
          </cell>
          <cell r="F3535" t="str">
            <v>successful</v>
          </cell>
          <cell r="R3535" t="str">
            <v>plays</v>
          </cell>
        </row>
        <row r="3536">
          <cell r="D3536">
            <v>5000</v>
          </cell>
          <cell r="F3536" t="str">
            <v>successful</v>
          </cell>
          <cell r="R3536" t="str">
            <v>plays</v>
          </cell>
        </row>
        <row r="3537">
          <cell r="D3537">
            <v>2000</v>
          </cell>
          <cell r="F3537" t="str">
            <v>successful</v>
          </cell>
          <cell r="R3537" t="str">
            <v>plays</v>
          </cell>
        </row>
        <row r="3538">
          <cell r="D3538">
            <v>150</v>
          </cell>
          <cell r="F3538" t="str">
            <v>successful</v>
          </cell>
          <cell r="R3538" t="str">
            <v>plays</v>
          </cell>
        </row>
        <row r="3539">
          <cell r="D3539">
            <v>675</v>
          </cell>
          <cell r="F3539" t="str">
            <v>successful</v>
          </cell>
          <cell r="R3539" t="str">
            <v>plays</v>
          </cell>
        </row>
        <row r="3540">
          <cell r="D3540">
            <v>2000</v>
          </cell>
          <cell r="F3540" t="str">
            <v>successful</v>
          </cell>
          <cell r="R3540" t="str">
            <v>plays</v>
          </cell>
        </row>
        <row r="3541">
          <cell r="D3541">
            <v>600</v>
          </cell>
          <cell r="F3541" t="str">
            <v>successful</v>
          </cell>
          <cell r="R3541" t="str">
            <v>plays</v>
          </cell>
        </row>
        <row r="3542">
          <cell r="D3542">
            <v>300</v>
          </cell>
          <cell r="F3542" t="str">
            <v>successful</v>
          </cell>
          <cell r="R3542" t="str">
            <v>plays</v>
          </cell>
        </row>
        <row r="3543">
          <cell r="D3543">
            <v>1200</v>
          </cell>
          <cell r="F3543" t="str">
            <v>successful</v>
          </cell>
          <cell r="R3543" t="str">
            <v>plays</v>
          </cell>
        </row>
        <row r="3544">
          <cell r="D3544">
            <v>5500</v>
          </cell>
          <cell r="F3544" t="str">
            <v>successful</v>
          </cell>
          <cell r="R3544" t="str">
            <v>plays</v>
          </cell>
        </row>
        <row r="3545">
          <cell r="D3545">
            <v>1500</v>
          </cell>
          <cell r="F3545" t="str">
            <v>successful</v>
          </cell>
          <cell r="R3545" t="str">
            <v>plays</v>
          </cell>
        </row>
        <row r="3546">
          <cell r="D3546">
            <v>2500</v>
          </cell>
          <cell r="F3546" t="str">
            <v>successful</v>
          </cell>
          <cell r="R3546" t="str">
            <v>plays</v>
          </cell>
        </row>
        <row r="3547">
          <cell r="D3547">
            <v>250</v>
          </cell>
          <cell r="F3547" t="str">
            <v>successful</v>
          </cell>
          <cell r="R3547" t="str">
            <v>plays</v>
          </cell>
        </row>
        <row r="3548">
          <cell r="D3548">
            <v>1100</v>
          </cell>
          <cell r="F3548" t="str">
            <v>successful</v>
          </cell>
          <cell r="R3548" t="str">
            <v>plays</v>
          </cell>
        </row>
        <row r="3549">
          <cell r="D3549">
            <v>35000</v>
          </cell>
          <cell r="F3549" t="str">
            <v>successful</v>
          </cell>
          <cell r="R3549" t="str">
            <v>plays</v>
          </cell>
        </row>
        <row r="3550">
          <cell r="D3550">
            <v>2100</v>
          </cell>
          <cell r="F3550" t="str">
            <v>successful</v>
          </cell>
          <cell r="R3550" t="str">
            <v>plays</v>
          </cell>
        </row>
        <row r="3551">
          <cell r="D3551">
            <v>1000</v>
          </cell>
          <cell r="F3551" t="str">
            <v>successful</v>
          </cell>
          <cell r="R3551" t="str">
            <v>plays</v>
          </cell>
        </row>
        <row r="3552">
          <cell r="D3552">
            <v>2500</v>
          </cell>
          <cell r="F3552" t="str">
            <v>successful</v>
          </cell>
          <cell r="R3552" t="str">
            <v>plays</v>
          </cell>
        </row>
        <row r="3553">
          <cell r="D3553">
            <v>1500</v>
          </cell>
          <cell r="F3553" t="str">
            <v>successful</v>
          </cell>
          <cell r="R3553" t="str">
            <v>plays</v>
          </cell>
        </row>
        <row r="3554">
          <cell r="D3554">
            <v>773</v>
          </cell>
          <cell r="F3554" t="str">
            <v>successful</v>
          </cell>
          <cell r="R3554" t="str">
            <v>plays</v>
          </cell>
        </row>
        <row r="3555">
          <cell r="D3555">
            <v>5500</v>
          </cell>
          <cell r="F3555" t="str">
            <v>successful</v>
          </cell>
          <cell r="R3555" t="str">
            <v>plays</v>
          </cell>
        </row>
        <row r="3556">
          <cell r="D3556">
            <v>5000</v>
          </cell>
          <cell r="F3556" t="str">
            <v>successful</v>
          </cell>
          <cell r="R3556" t="str">
            <v>plays</v>
          </cell>
        </row>
        <row r="3557">
          <cell r="D3557">
            <v>2400</v>
          </cell>
          <cell r="F3557" t="str">
            <v>successful</v>
          </cell>
          <cell r="R3557" t="str">
            <v>plays</v>
          </cell>
        </row>
        <row r="3558">
          <cell r="D3558">
            <v>2200</v>
          </cell>
          <cell r="F3558" t="str">
            <v>successful</v>
          </cell>
          <cell r="R3558" t="str">
            <v>plays</v>
          </cell>
        </row>
        <row r="3559">
          <cell r="D3559">
            <v>100000</v>
          </cell>
          <cell r="F3559" t="str">
            <v>successful</v>
          </cell>
          <cell r="R3559" t="str">
            <v>plays</v>
          </cell>
        </row>
        <row r="3560">
          <cell r="D3560">
            <v>350</v>
          </cell>
          <cell r="F3560" t="str">
            <v>successful</v>
          </cell>
          <cell r="R3560" t="str">
            <v>plays</v>
          </cell>
        </row>
        <row r="3561">
          <cell r="D3561">
            <v>1000</v>
          </cell>
          <cell r="F3561" t="str">
            <v>successful</v>
          </cell>
          <cell r="R3561" t="str">
            <v>plays</v>
          </cell>
        </row>
        <row r="3562">
          <cell r="D3562">
            <v>3200</v>
          </cell>
          <cell r="F3562" t="str">
            <v>successful</v>
          </cell>
          <cell r="R3562" t="str">
            <v>plays</v>
          </cell>
        </row>
        <row r="3563">
          <cell r="D3563">
            <v>2500</v>
          </cell>
          <cell r="F3563" t="str">
            <v>successful</v>
          </cell>
          <cell r="R3563" t="str">
            <v>plays</v>
          </cell>
        </row>
        <row r="3564">
          <cell r="D3564">
            <v>315</v>
          </cell>
          <cell r="F3564" t="str">
            <v>successful</v>
          </cell>
          <cell r="R3564" t="str">
            <v>plays</v>
          </cell>
        </row>
        <row r="3565">
          <cell r="D3565">
            <v>500</v>
          </cell>
          <cell r="F3565" t="str">
            <v>successful</v>
          </cell>
          <cell r="R3565" t="str">
            <v>plays</v>
          </cell>
        </row>
        <row r="3566">
          <cell r="D3566">
            <v>1000</v>
          </cell>
          <cell r="F3566" t="str">
            <v>successful</v>
          </cell>
          <cell r="R3566" t="str">
            <v>plays</v>
          </cell>
        </row>
        <row r="3567">
          <cell r="D3567">
            <v>900</v>
          </cell>
          <cell r="F3567" t="str">
            <v>successful</v>
          </cell>
          <cell r="R3567" t="str">
            <v>plays</v>
          </cell>
        </row>
        <row r="3568">
          <cell r="D3568">
            <v>2000</v>
          </cell>
          <cell r="F3568" t="str">
            <v>successful</v>
          </cell>
          <cell r="R3568" t="str">
            <v>plays</v>
          </cell>
        </row>
        <row r="3569">
          <cell r="D3569">
            <v>1000</v>
          </cell>
          <cell r="F3569" t="str">
            <v>successful</v>
          </cell>
          <cell r="R3569" t="str">
            <v>plays</v>
          </cell>
        </row>
        <row r="3570">
          <cell r="D3570">
            <v>1000</v>
          </cell>
          <cell r="F3570" t="str">
            <v>successful</v>
          </cell>
          <cell r="R3570" t="str">
            <v>plays</v>
          </cell>
        </row>
        <row r="3571">
          <cell r="D3571">
            <v>5000</v>
          </cell>
          <cell r="F3571" t="str">
            <v>successful</v>
          </cell>
          <cell r="R3571" t="str">
            <v>plays</v>
          </cell>
        </row>
        <row r="3572">
          <cell r="D3572">
            <v>2000</v>
          </cell>
          <cell r="F3572" t="str">
            <v>successful</v>
          </cell>
          <cell r="R3572" t="str">
            <v>plays</v>
          </cell>
        </row>
        <row r="3573">
          <cell r="D3573">
            <v>1500</v>
          </cell>
          <cell r="F3573" t="str">
            <v>successful</v>
          </cell>
          <cell r="R3573" t="str">
            <v>plays</v>
          </cell>
        </row>
        <row r="3574">
          <cell r="D3574">
            <v>500</v>
          </cell>
          <cell r="F3574" t="str">
            <v>successful</v>
          </cell>
          <cell r="R3574" t="str">
            <v>plays</v>
          </cell>
        </row>
        <row r="3575">
          <cell r="D3575">
            <v>3000</v>
          </cell>
          <cell r="F3575" t="str">
            <v>successful</v>
          </cell>
          <cell r="R3575" t="str">
            <v>plays</v>
          </cell>
        </row>
        <row r="3576">
          <cell r="D3576">
            <v>5800</v>
          </cell>
          <cell r="F3576" t="str">
            <v>successful</v>
          </cell>
          <cell r="R3576" t="str">
            <v>plays</v>
          </cell>
        </row>
        <row r="3577">
          <cell r="D3577">
            <v>10000</v>
          </cell>
          <cell r="F3577" t="str">
            <v>successful</v>
          </cell>
          <cell r="R3577" t="str">
            <v>plays</v>
          </cell>
        </row>
        <row r="3578">
          <cell r="D3578">
            <v>100</v>
          </cell>
          <cell r="F3578" t="str">
            <v>successful</v>
          </cell>
          <cell r="R3578" t="str">
            <v>plays</v>
          </cell>
        </row>
        <row r="3579">
          <cell r="D3579">
            <v>600</v>
          </cell>
          <cell r="F3579" t="str">
            <v>successful</v>
          </cell>
          <cell r="R3579" t="str">
            <v>plays</v>
          </cell>
        </row>
        <row r="3580">
          <cell r="D3580">
            <v>1500</v>
          </cell>
          <cell r="F3580" t="str">
            <v>successful</v>
          </cell>
          <cell r="R3580" t="str">
            <v>plays</v>
          </cell>
        </row>
        <row r="3581">
          <cell r="D3581">
            <v>500</v>
          </cell>
          <cell r="F3581" t="str">
            <v>successful</v>
          </cell>
          <cell r="R3581" t="str">
            <v>plays</v>
          </cell>
        </row>
        <row r="3582">
          <cell r="D3582">
            <v>900</v>
          </cell>
          <cell r="F3582" t="str">
            <v>successful</v>
          </cell>
          <cell r="R3582" t="str">
            <v>plays</v>
          </cell>
        </row>
        <row r="3583">
          <cell r="D3583">
            <v>1500</v>
          </cell>
          <cell r="F3583" t="str">
            <v>successful</v>
          </cell>
          <cell r="R3583" t="str">
            <v>plays</v>
          </cell>
        </row>
        <row r="3584">
          <cell r="D3584">
            <v>1000</v>
          </cell>
          <cell r="F3584" t="str">
            <v>successful</v>
          </cell>
          <cell r="R3584" t="str">
            <v>plays</v>
          </cell>
        </row>
        <row r="3585">
          <cell r="D3585">
            <v>3000</v>
          </cell>
          <cell r="F3585" t="str">
            <v>successful</v>
          </cell>
          <cell r="R3585" t="str">
            <v>plays</v>
          </cell>
        </row>
        <row r="3586">
          <cell r="D3586">
            <v>3000</v>
          </cell>
          <cell r="F3586" t="str">
            <v>successful</v>
          </cell>
          <cell r="R3586" t="str">
            <v>plays</v>
          </cell>
        </row>
        <row r="3587">
          <cell r="D3587">
            <v>3400</v>
          </cell>
          <cell r="F3587" t="str">
            <v>successful</v>
          </cell>
          <cell r="R3587" t="str">
            <v>plays</v>
          </cell>
        </row>
        <row r="3588">
          <cell r="D3588">
            <v>7500</v>
          </cell>
          <cell r="F3588" t="str">
            <v>successful</v>
          </cell>
          <cell r="R3588" t="str">
            <v>plays</v>
          </cell>
        </row>
        <row r="3589">
          <cell r="D3589">
            <v>500</v>
          </cell>
          <cell r="F3589" t="str">
            <v>successful</v>
          </cell>
          <cell r="R3589" t="str">
            <v>plays</v>
          </cell>
        </row>
        <row r="3590">
          <cell r="D3590">
            <v>200</v>
          </cell>
          <cell r="F3590" t="str">
            <v>successful</v>
          </cell>
          <cell r="R3590" t="str">
            <v>plays</v>
          </cell>
        </row>
        <row r="3591">
          <cell r="D3591">
            <v>4000</v>
          </cell>
          <cell r="F3591" t="str">
            <v>successful</v>
          </cell>
          <cell r="R3591" t="str">
            <v>plays</v>
          </cell>
        </row>
        <row r="3592">
          <cell r="D3592">
            <v>5000</v>
          </cell>
          <cell r="F3592" t="str">
            <v>successful</v>
          </cell>
          <cell r="R3592" t="str">
            <v>plays</v>
          </cell>
        </row>
        <row r="3593">
          <cell r="D3593">
            <v>700</v>
          </cell>
          <cell r="F3593" t="str">
            <v>successful</v>
          </cell>
          <cell r="R3593" t="str">
            <v>plays</v>
          </cell>
        </row>
        <row r="3594">
          <cell r="D3594">
            <v>2000</v>
          </cell>
          <cell r="F3594" t="str">
            <v>successful</v>
          </cell>
          <cell r="R3594" t="str">
            <v>plays</v>
          </cell>
        </row>
        <row r="3595">
          <cell r="D3595">
            <v>3000</v>
          </cell>
          <cell r="F3595" t="str">
            <v>successful</v>
          </cell>
          <cell r="R3595" t="str">
            <v>plays</v>
          </cell>
        </row>
        <row r="3596">
          <cell r="D3596">
            <v>1600</v>
          </cell>
          <cell r="F3596" t="str">
            <v>successful</v>
          </cell>
          <cell r="R3596" t="str">
            <v>plays</v>
          </cell>
        </row>
        <row r="3597">
          <cell r="D3597">
            <v>2600</v>
          </cell>
          <cell r="F3597" t="str">
            <v>successful</v>
          </cell>
          <cell r="R3597" t="str">
            <v>plays</v>
          </cell>
        </row>
        <row r="3598">
          <cell r="D3598">
            <v>1100</v>
          </cell>
          <cell r="F3598" t="str">
            <v>successful</v>
          </cell>
          <cell r="R3598" t="str">
            <v>plays</v>
          </cell>
        </row>
        <row r="3599">
          <cell r="D3599">
            <v>2500</v>
          </cell>
          <cell r="F3599" t="str">
            <v>successful</v>
          </cell>
          <cell r="R3599" t="str">
            <v>plays</v>
          </cell>
        </row>
        <row r="3600">
          <cell r="D3600">
            <v>1000</v>
          </cell>
          <cell r="F3600" t="str">
            <v>successful</v>
          </cell>
          <cell r="R3600" t="str">
            <v>plays</v>
          </cell>
        </row>
        <row r="3601">
          <cell r="D3601">
            <v>500</v>
          </cell>
          <cell r="F3601" t="str">
            <v>successful</v>
          </cell>
          <cell r="R3601" t="str">
            <v>plays</v>
          </cell>
        </row>
        <row r="3602">
          <cell r="D3602">
            <v>10</v>
          </cell>
          <cell r="F3602" t="str">
            <v>successful</v>
          </cell>
          <cell r="R3602" t="str">
            <v>plays</v>
          </cell>
        </row>
        <row r="3603">
          <cell r="D3603">
            <v>2000</v>
          </cell>
          <cell r="F3603" t="str">
            <v>successful</v>
          </cell>
          <cell r="R3603" t="str">
            <v>plays</v>
          </cell>
        </row>
        <row r="3604">
          <cell r="D3604">
            <v>4000</v>
          </cell>
          <cell r="F3604" t="str">
            <v>successful</v>
          </cell>
          <cell r="R3604" t="str">
            <v>plays</v>
          </cell>
        </row>
        <row r="3605">
          <cell r="D3605">
            <v>1500</v>
          </cell>
          <cell r="F3605" t="str">
            <v>successful</v>
          </cell>
          <cell r="R3605" t="str">
            <v>plays</v>
          </cell>
        </row>
        <row r="3606">
          <cell r="D3606">
            <v>3000</v>
          </cell>
          <cell r="F3606" t="str">
            <v>successful</v>
          </cell>
          <cell r="R3606" t="str">
            <v>plays</v>
          </cell>
        </row>
        <row r="3607">
          <cell r="D3607">
            <v>250</v>
          </cell>
          <cell r="F3607" t="str">
            <v>successful</v>
          </cell>
          <cell r="R3607" t="str">
            <v>plays</v>
          </cell>
        </row>
        <row r="3608">
          <cell r="D3608">
            <v>3000</v>
          </cell>
          <cell r="F3608" t="str">
            <v>successful</v>
          </cell>
          <cell r="R3608" t="str">
            <v>plays</v>
          </cell>
        </row>
        <row r="3609">
          <cell r="D3609">
            <v>550</v>
          </cell>
          <cell r="F3609" t="str">
            <v>successful</v>
          </cell>
          <cell r="R3609" t="str">
            <v>plays</v>
          </cell>
        </row>
        <row r="3610">
          <cell r="D3610">
            <v>800</v>
          </cell>
          <cell r="F3610" t="str">
            <v>successful</v>
          </cell>
          <cell r="R3610" t="str">
            <v>plays</v>
          </cell>
        </row>
        <row r="3611">
          <cell r="D3611">
            <v>1960</v>
          </cell>
          <cell r="F3611" t="str">
            <v>successful</v>
          </cell>
          <cell r="R3611" t="str">
            <v>plays</v>
          </cell>
        </row>
        <row r="3612">
          <cell r="D3612">
            <v>1000</v>
          </cell>
          <cell r="F3612" t="str">
            <v>successful</v>
          </cell>
          <cell r="R3612" t="str">
            <v>plays</v>
          </cell>
        </row>
        <row r="3613">
          <cell r="D3613">
            <v>2500</v>
          </cell>
          <cell r="F3613" t="str">
            <v>successful</v>
          </cell>
          <cell r="R3613" t="str">
            <v>plays</v>
          </cell>
        </row>
        <row r="3614">
          <cell r="D3614">
            <v>5000</v>
          </cell>
          <cell r="F3614" t="str">
            <v>successful</v>
          </cell>
          <cell r="R3614" t="str">
            <v>plays</v>
          </cell>
        </row>
        <row r="3615">
          <cell r="D3615">
            <v>1250</v>
          </cell>
          <cell r="F3615" t="str">
            <v>successful</v>
          </cell>
          <cell r="R3615" t="str">
            <v>plays</v>
          </cell>
        </row>
        <row r="3616">
          <cell r="D3616">
            <v>2500</v>
          </cell>
          <cell r="F3616" t="str">
            <v>successful</v>
          </cell>
          <cell r="R3616" t="str">
            <v>plays</v>
          </cell>
        </row>
        <row r="3617">
          <cell r="D3617">
            <v>2500</v>
          </cell>
          <cell r="F3617" t="str">
            <v>successful</v>
          </cell>
          <cell r="R3617" t="str">
            <v>plays</v>
          </cell>
        </row>
        <row r="3618">
          <cell r="D3618">
            <v>2500</v>
          </cell>
          <cell r="F3618" t="str">
            <v>successful</v>
          </cell>
          <cell r="R3618" t="str">
            <v>plays</v>
          </cell>
        </row>
        <row r="3619">
          <cell r="D3619">
            <v>740</v>
          </cell>
          <cell r="F3619" t="str">
            <v>successful</v>
          </cell>
          <cell r="R3619" t="str">
            <v>plays</v>
          </cell>
        </row>
        <row r="3620">
          <cell r="D3620">
            <v>2000</v>
          </cell>
          <cell r="F3620" t="str">
            <v>successful</v>
          </cell>
          <cell r="R3620" t="str">
            <v>plays</v>
          </cell>
        </row>
        <row r="3621">
          <cell r="D3621">
            <v>1000</v>
          </cell>
          <cell r="F3621" t="str">
            <v>successful</v>
          </cell>
          <cell r="R3621" t="str">
            <v>plays</v>
          </cell>
        </row>
        <row r="3622">
          <cell r="D3622">
            <v>10500</v>
          </cell>
          <cell r="F3622" t="str">
            <v>successful</v>
          </cell>
          <cell r="R3622" t="str">
            <v>plays</v>
          </cell>
        </row>
        <row r="3623">
          <cell r="D3623">
            <v>3000</v>
          </cell>
          <cell r="F3623" t="str">
            <v>successful</v>
          </cell>
          <cell r="R3623" t="str">
            <v>plays</v>
          </cell>
        </row>
        <row r="3624">
          <cell r="D3624">
            <v>1000</v>
          </cell>
          <cell r="F3624" t="str">
            <v>successful</v>
          </cell>
          <cell r="R3624" t="str">
            <v>plays</v>
          </cell>
        </row>
        <row r="3625">
          <cell r="D3625">
            <v>2500</v>
          </cell>
          <cell r="F3625" t="str">
            <v>successful</v>
          </cell>
          <cell r="R3625" t="str">
            <v>plays</v>
          </cell>
        </row>
        <row r="3626">
          <cell r="D3626">
            <v>3000</v>
          </cell>
          <cell r="F3626" t="str">
            <v>successful</v>
          </cell>
          <cell r="R3626" t="str">
            <v>plays</v>
          </cell>
        </row>
        <row r="3627">
          <cell r="D3627">
            <v>3000</v>
          </cell>
          <cell r="F3627" t="str">
            <v>successful</v>
          </cell>
          <cell r="R3627" t="str">
            <v>plays</v>
          </cell>
        </row>
        <row r="3628">
          <cell r="D3628">
            <v>4000</v>
          </cell>
          <cell r="F3628" t="str">
            <v>successful</v>
          </cell>
          <cell r="R3628" t="str">
            <v>plays</v>
          </cell>
        </row>
        <row r="3629">
          <cell r="D3629">
            <v>2000</v>
          </cell>
          <cell r="F3629" t="str">
            <v>successful</v>
          </cell>
          <cell r="R3629" t="str">
            <v>plays</v>
          </cell>
        </row>
        <row r="3630">
          <cell r="D3630">
            <v>100000</v>
          </cell>
          <cell r="F3630" t="str">
            <v>failed</v>
          </cell>
          <cell r="R3630" t="str">
            <v>musical</v>
          </cell>
        </row>
        <row r="3631">
          <cell r="D3631">
            <v>1000000</v>
          </cell>
          <cell r="F3631" t="str">
            <v>failed</v>
          </cell>
          <cell r="R3631" t="str">
            <v>musical</v>
          </cell>
        </row>
        <row r="3632">
          <cell r="D3632">
            <v>3000</v>
          </cell>
          <cell r="F3632" t="str">
            <v>failed</v>
          </cell>
          <cell r="R3632" t="str">
            <v>musical</v>
          </cell>
        </row>
        <row r="3633">
          <cell r="D3633">
            <v>17100</v>
          </cell>
          <cell r="F3633" t="str">
            <v>failed</v>
          </cell>
          <cell r="R3633" t="str">
            <v>musical</v>
          </cell>
        </row>
        <row r="3634">
          <cell r="D3634">
            <v>500</v>
          </cell>
          <cell r="F3634" t="str">
            <v>failed</v>
          </cell>
          <cell r="R3634" t="str">
            <v>musical</v>
          </cell>
        </row>
        <row r="3635">
          <cell r="D3635">
            <v>5000</v>
          </cell>
          <cell r="F3635" t="str">
            <v>failed</v>
          </cell>
          <cell r="R3635" t="str">
            <v>musical</v>
          </cell>
        </row>
        <row r="3636">
          <cell r="D3636">
            <v>75000</v>
          </cell>
          <cell r="F3636" t="str">
            <v>failed</v>
          </cell>
          <cell r="R3636" t="str">
            <v>musical</v>
          </cell>
        </row>
        <row r="3637">
          <cell r="D3637">
            <v>3500</v>
          </cell>
          <cell r="F3637" t="str">
            <v>failed</v>
          </cell>
          <cell r="R3637" t="str">
            <v>musical</v>
          </cell>
        </row>
        <row r="3638">
          <cell r="D3638">
            <v>150000</v>
          </cell>
          <cell r="F3638" t="str">
            <v>failed</v>
          </cell>
          <cell r="R3638" t="str">
            <v>musical</v>
          </cell>
        </row>
        <row r="3639">
          <cell r="D3639">
            <v>3000</v>
          </cell>
          <cell r="F3639" t="str">
            <v>failed</v>
          </cell>
          <cell r="R3639" t="str">
            <v>musical</v>
          </cell>
        </row>
        <row r="3640">
          <cell r="D3640">
            <v>3300</v>
          </cell>
          <cell r="F3640" t="str">
            <v>failed</v>
          </cell>
          <cell r="R3640" t="str">
            <v>musical</v>
          </cell>
        </row>
        <row r="3641">
          <cell r="D3641">
            <v>25000</v>
          </cell>
          <cell r="F3641" t="str">
            <v>failed</v>
          </cell>
          <cell r="R3641" t="str">
            <v>musical</v>
          </cell>
        </row>
        <row r="3642">
          <cell r="D3642">
            <v>1000</v>
          </cell>
          <cell r="F3642" t="str">
            <v>failed</v>
          </cell>
          <cell r="R3642" t="str">
            <v>musical</v>
          </cell>
        </row>
        <row r="3643">
          <cell r="D3643">
            <v>3000</v>
          </cell>
          <cell r="F3643" t="str">
            <v>failed</v>
          </cell>
          <cell r="R3643" t="str">
            <v>musical</v>
          </cell>
        </row>
        <row r="3644">
          <cell r="D3644">
            <v>700</v>
          </cell>
          <cell r="F3644" t="str">
            <v>failed</v>
          </cell>
          <cell r="R3644" t="str">
            <v>musical</v>
          </cell>
        </row>
        <row r="3645">
          <cell r="D3645">
            <v>25000</v>
          </cell>
          <cell r="F3645" t="str">
            <v>failed</v>
          </cell>
          <cell r="R3645" t="str">
            <v>musical</v>
          </cell>
        </row>
        <row r="3646">
          <cell r="D3646">
            <v>5000</v>
          </cell>
          <cell r="F3646" t="str">
            <v>failed</v>
          </cell>
          <cell r="R3646" t="str">
            <v>musical</v>
          </cell>
        </row>
        <row r="3647">
          <cell r="D3647">
            <v>1000</v>
          </cell>
          <cell r="F3647" t="str">
            <v>failed</v>
          </cell>
          <cell r="R3647" t="str">
            <v>musical</v>
          </cell>
        </row>
        <row r="3648">
          <cell r="D3648">
            <v>10000</v>
          </cell>
          <cell r="F3648" t="str">
            <v>failed</v>
          </cell>
          <cell r="R3648" t="str">
            <v>musical</v>
          </cell>
        </row>
        <row r="3649">
          <cell r="D3649">
            <v>500</v>
          </cell>
          <cell r="F3649" t="str">
            <v>failed</v>
          </cell>
          <cell r="R3649" t="str">
            <v>musical</v>
          </cell>
        </row>
        <row r="3650">
          <cell r="D3650">
            <v>40000</v>
          </cell>
          <cell r="F3650" t="str">
            <v>successful</v>
          </cell>
          <cell r="R3650" t="str">
            <v>plays</v>
          </cell>
        </row>
        <row r="3651">
          <cell r="D3651">
            <v>750</v>
          </cell>
          <cell r="F3651" t="str">
            <v>successful</v>
          </cell>
          <cell r="R3651" t="str">
            <v>plays</v>
          </cell>
        </row>
        <row r="3652">
          <cell r="D3652">
            <v>500</v>
          </cell>
          <cell r="F3652" t="str">
            <v>successful</v>
          </cell>
          <cell r="R3652" t="str">
            <v>plays</v>
          </cell>
        </row>
        <row r="3653">
          <cell r="D3653">
            <v>500</v>
          </cell>
          <cell r="F3653" t="str">
            <v>successful</v>
          </cell>
          <cell r="R3653" t="str">
            <v>plays</v>
          </cell>
        </row>
        <row r="3654">
          <cell r="D3654">
            <v>300</v>
          </cell>
          <cell r="F3654" t="str">
            <v>successful</v>
          </cell>
          <cell r="R3654" t="str">
            <v>plays</v>
          </cell>
        </row>
        <row r="3655">
          <cell r="D3655">
            <v>2000</v>
          </cell>
          <cell r="F3655" t="str">
            <v>successful</v>
          </cell>
          <cell r="R3655" t="str">
            <v>plays</v>
          </cell>
        </row>
        <row r="3656">
          <cell r="D3656">
            <v>1500</v>
          </cell>
          <cell r="F3656" t="str">
            <v>successful</v>
          </cell>
          <cell r="R3656" t="str">
            <v>plays</v>
          </cell>
        </row>
        <row r="3657">
          <cell r="D3657">
            <v>5000</v>
          </cell>
          <cell r="F3657" t="str">
            <v>successful</v>
          </cell>
          <cell r="R3657" t="str">
            <v>plays</v>
          </cell>
        </row>
        <row r="3658">
          <cell r="D3658">
            <v>5000</v>
          </cell>
          <cell r="F3658" t="str">
            <v>successful</v>
          </cell>
          <cell r="R3658" t="str">
            <v>plays</v>
          </cell>
        </row>
        <row r="3659">
          <cell r="D3659">
            <v>2000</v>
          </cell>
          <cell r="F3659" t="str">
            <v>successful</v>
          </cell>
          <cell r="R3659" t="str">
            <v>plays</v>
          </cell>
        </row>
        <row r="3660">
          <cell r="D3660">
            <v>1500</v>
          </cell>
          <cell r="F3660" t="str">
            <v>successful</v>
          </cell>
          <cell r="R3660" t="str">
            <v>plays</v>
          </cell>
        </row>
        <row r="3661">
          <cell r="D3661">
            <v>3000</v>
          </cell>
          <cell r="F3661" t="str">
            <v>successful</v>
          </cell>
          <cell r="R3661" t="str">
            <v>plays</v>
          </cell>
        </row>
        <row r="3662">
          <cell r="D3662">
            <v>250</v>
          </cell>
          <cell r="F3662" t="str">
            <v>successful</v>
          </cell>
          <cell r="R3662" t="str">
            <v>plays</v>
          </cell>
        </row>
        <row r="3663">
          <cell r="D3663">
            <v>3000</v>
          </cell>
          <cell r="F3663" t="str">
            <v>successful</v>
          </cell>
          <cell r="R3663" t="str">
            <v>plays</v>
          </cell>
        </row>
        <row r="3664">
          <cell r="D3664">
            <v>8000</v>
          </cell>
          <cell r="F3664" t="str">
            <v>successful</v>
          </cell>
          <cell r="R3664" t="str">
            <v>plays</v>
          </cell>
        </row>
        <row r="3665">
          <cell r="D3665">
            <v>225</v>
          </cell>
          <cell r="F3665" t="str">
            <v>successful</v>
          </cell>
          <cell r="R3665" t="str">
            <v>plays</v>
          </cell>
        </row>
        <row r="3666">
          <cell r="D3666">
            <v>800</v>
          </cell>
          <cell r="F3666" t="str">
            <v>successful</v>
          </cell>
          <cell r="R3666" t="str">
            <v>plays</v>
          </cell>
        </row>
        <row r="3667">
          <cell r="D3667">
            <v>620</v>
          </cell>
          <cell r="F3667" t="str">
            <v>successful</v>
          </cell>
          <cell r="R3667" t="str">
            <v>plays</v>
          </cell>
        </row>
        <row r="3668">
          <cell r="D3668">
            <v>1200</v>
          </cell>
          <cell r="F3668" t="str">
            <v>successful</v>
          </cell>
          <cell r="R3668" t="str">
            <v>plays</v>
          </cell>
        </row>
        <row r="3669">
          <cell r="D3669">
            <v>3000</v>
          </cell>
          <cell r="F3669" t="str">
            <v>successful</v>
          </cell>
          <cell r="R3669" t="str">
            <v>plays</v>
          </cell>
        </row>
        <row r="3670">
          <cell r="D3670">
            <v>1000</v>
          </cell>
          <cell r="F3670" t="str">
            <v>successful</v>
          </cell>
          <cell r="R3670" t="str">
            <v>plays</v>
          </cell>
        </row>
        <row r="3671">
          <cell r="D3671">
            <v>1000</v>
          </cell>
          <cell r="F3671" t="str">
            <v>successful</v>
          </cell>
          <cell r="R3671" t="str">
            <v>plays</v>
          </cell>
        </row>
        <row r="3672">
          <cell r="D3672">
            <v>220</v>
          </cell>
          <cell r="F3672" t="str">
            <v>successful</v>
          </cell>
          <cell r="R3672" t="str">
            <v>plays</v>
          </cell>
        </row>
        <row r="3673">
          <cell r="D3673">
            <v>3500</v>
          </cell>
          <cell r="F3673" t="str">
            <v>successful</v>
          </cell>
          <cell r="R3673" t="str">
            <v>plays</v>
          </cell>
        </row>
        <row r="3674">
          <cell r="D3674">
            <v>3000</v>
          </cell>
          <cell r="F3674" t="str">
            <v>successful</v>
          </cell>
          <cell r="R3674" t="str">
            <v>plays</v>
          </cell>
        </row>
        <row r="3675">
          <cell r="D3675">
            <v>4000</v>
          </cell>
          <cell r="F3675" t="str">
            <v>successful</v>
          </cell>
          <cell r="R3675" t="str">
            <v>plays</v>
          </cell>
        </row>
        <row r="3676">
          <cell r="D3676">
            <v>4500</v>
          </cell>
          <cell r="F3676" t="str">
            <v>successful</v>
          </cell>
          <cell r="R3676" t="str">
            <v>plays</v>
          </cell>
        </row>
        <row r="3677">
          <cell r="D3677">
            <v>50</v>
          </cell>
          <cell r="F3677" t="str">
            <v>successful</v>
          </cell>
          <cell r="R3677" t="str">
            <v>plays</v>
          </cell>
        </row>
        <row r="3678">
          <cell r="D3678">
            <v>800</v>
          </cell>
          <cell r="F3678" t="str">
            <v>successful</v>
          </cell>
          <cell r="R3678" t="str">
            <v>plays</v>
          </cell>
        </row>
        <row r="3679">
          <cell r="D3679">
            <v>12000</v>
          </cell>
          <cell r="F3679" t="str">
            <v>successful</v>
          </cell>
          <cell r="R3679" t="str">
            <v>plays</v>
          </cell>
        </row>
        <row r="3680">
          <cell r="D3680">
            <v>2000</v>
          </cell>
          <cell r="F3680" t="str">
            <v>successful</v>
          </cell>
          <cell r="R3680" t="str">
            <v>plays</v>
          </cell>
        </row>
        <row r="3681">
          <cell r="D3681">
            <v>2000</v>
          </cell>
          <cell r="F3681" t="str">
            <v>successful</v>
          </cell>
          <cell r="R3681" t="str">
            <v>plays</v>
          </cell>
        </row>
        <row r="3682">
          <cell r="D3682">
            <v>3000</v>
          </cell>
          <cell r="F3682" t="str">
            <v>successful</v>
          </cell>
          <cell r="R3682" t="str">
            <v>plays</v>
          </cell>
        </row>
        <row r="3683">
          <cell r="D3683">
            <v>1000</v>
          </cell>
          <cell r="F3683" t="str">
            <v>successful</v>
          </cell>
          <cell r="R3683" t="str">
            <v>plays</v>
          </cell>
        </row>
        <row r="3684">
          <cell r="D3684">
            <v>3000</v>
          </cell>
          <cell r="F3684" t="str">
            <v>successful</v>
          </cell>
          <cell r="R3684" t="str">
            <v>plays</v>
          </cell>
        </row>
        <row r="3685">
          <cell r="D3685">
            <v>3500</v>
          </cell>
          <cell r="F3685" t="str">
            <v>successful</v>
          </cell>
          <cell r="R3685" t="str">
            <v>plays</v>
          </cell>
        </row>
        <row r="3686">
          <cell r="D3686">
            <v>750</v>
          </cell>
          <cell r="F3686" t="str">
            <v>successful</v>
          </cell>
          <cell r="R3686" t="str">
            <v>plays</v>
          </cell>
        </row>
        <row r="3687">
          <cell r="D3687">
            <v>5000</v>
          </cell>
          <cell r="F3687" t="str">
            <v>successful</v>
          </cell>
          <cell r="R3687" t="str">
            <v>plays</v>
          </cell>
        </row>
        <row r="3688">
          <cell r="D3688">
            <v>350</v>
          </cell>
          <cell r="F3688" t="str">
            <v>successful</v>
          </cell>
          <cell r="R3688" t="str">
            <v>plays</v>
          </cell>
        </row>
        <row r="3689">
          <cell r="D3689">
            <v>5000</v>
          </cell>
          <cell r="F3689" t="str">
            <v>successful</v>
          </cell>
          <cell r="R3689" t="str">
            <v>plays</v>
          </cell>
        </row>
        <row r="3690">
          <cell r="D3690">
            <v>3000</v>
          </cell>
          <cell r="F3690" t="str">
            <v>successful</v>
          </cell>
          <cell r="R3690" t="str">
            <v>plays</v>
          </cell>
        </row>
        <row r="3691">
          <cell r="D3691">
            <v>3000</v>
          </cell>
          <cell r="F3691" t="str">
            <v>successful</v>
          </cell>
          <cell r="R3691" t="str">
            <v>plays</v>
          </cell>
        </row>
        <row r="3692">
          <cell r="D3692">
            <v>1500</v>
          </cell>
          <cell r="F3692" t="str">
            <v>successful</v>
          </cell>
          <cell r="R3692" t="str">
            <v>plays</v>
          </cell>
        </row>
        <row r="3693">
          <cell r="D3693">
            <v>40000</v>
          </cell>
          <cell r="F3693" t="str">
            <v>successful</v>
          </cell>
          <cell r="R3693" t="str">
            <v>plays</v>
          </cell>
        </row>
        <row r="3694">
          <cell r="D3694">
            <v>1000</v>
          </cell>
          <cell r="F3694" t="str">
            <v>successful</v>
          </cell>
          <cell r="R3694" t="str">
            <v>plays</v>
          </cell>
        </row>
        <row r="3695">
          <cell r="D3695">
            <v>333</v>
          </cell>
          <cell r="F3695" t="str">
            <v>successful</v>
          </cell>
          <cell r="R3695" t="str">
            <v>plays</v>
          </cell>
        </row>
        <row r="3696">
          <cell r="D3696">
            <v>3500</v>
          </cell>
          <cell r="F3696" t="str">
            <v>successful</v>
          </cell>
          <cell r="R3696" t="str">
            <v>plays</v>
          </cell>
        </row>
        <row r="3697">
          <cell r="D3697">
            <v>4000</v>
          </cell>
          <cell r="F3697" t="str">
            <v>successful</v>
          </cell>
          <cell r="R3697" t="str">
            <v>plays</v>
          </cell>
        </row>
        <row r="3698">
          <cell r="D3698">
            <v>2000</v>
          </cell>
          <cell r="F3698" t="str">
            <v>successful</v>
          </cell>
          <cell r="R3698" t="str">
            <v>plays</v>
          </cell>
        </row>
        <row r="3699">
          <cell r="D3699">
            <v>2000</v>
          </cell>
          <cell r="F3699" t="str">
            <v>successful</v>
          </cell>
          <cell r="R3699" t="str">
            <v>plays</v>
          </cell>
        </row>
        <row r="3700">
          <cell r="D3700">
            <v>5000</v>
          </cell>
          <cell r="F3700" t="str">
            <v>successful</v>
          </cell>
          <cell r="R3700" t="str">
            <v>plays</v>
          </cell>
        </row>
        <row r="3701">
          <cell r="D3701">
            <v>2500</v>
          </cell>
          <cell r="F3701" t="str">
            <v>successful</v>
          </cell>
          <cell r="R3701" t="str">
            <v>plays</v>
          </cell>
        </row>
        <row r="3702">
          <cell r="D3702">
            <v>500</v>
          </cell>
          <cell r="F3702" t="str">
            <v>successful</v>
          </cell>
          <cell r="R3702" t="str">
            <v>plays</v>
          </cell>
        </row>
        <row r="3703">
          <cell r="D3703">
            <v>1500</v>
          </cell>
          <cell r="F3703" t="str">
            <v>successful</v>
          </cell>
          <cell r="R3703" t="str">
            <v>plays</v>
          </cell>
        </row>
        <row r="3704">
          <cell r="D3704">
            <v>3000</v>
          </cell>
          <cell r="F3704" t="str">
            <v>successful</v>
          </cell>
          <cell r="R3704" t="str">
            <v>plays</v>
          </cell>
        </row>
        <row r="3705">
          <cell r="D3705">
            <v>1050</v>
          </cell>
          <cell r="F3705" t="str">
            <v>successful</v>
          </cell>
          <cell r="R3705" t="str">
            <v>plays</v>
          </cell>
        </row>
        <row r="3706">
          <cell r="D3706">
            <v>300</v>
          </cell>
          <cell r="F3706" t="str">
            <v>successful</v>
          </cell>
          <cell r="R3706" t="str">
            <v>plays</v>
          </cell>
        </row>
        <row r="3707">
          <cell r="D3707">
            <v>2827</v>
          </cell>
          <cell r="F3707" t="str">
            <v>successful</v>
          </cell>
          <cell r="R3707" t="str">
            <v>plays</v>
          </cell>
        </row>
        <row r="3708">
          <cell r="D3708">
            <v>1500</v>
          </cell>
          <cell r="F3708" t="str">
            <v>successful</v>
          </cell>
          <cell r="R3708" t="str">
            <v>plays</v>
          </cell>
        </row>
        <row r="3709">
          <cell r="D3709">
            <v>1000</v>
          </cell>
          <cell r="F3709" t="str">
            <v>successful</v>
          </cell>
          <cell r="R3709" t="str">
            <v>plays</v>
          </cell>
        </row>
        <row r="3710">
          <cell r="D3710">
            <v>700</v>
          </cell>
          <cell r="F3710" t="str">
            <v>successful</v>
          </cell>
          <cell r="R3710" t="str">
            <v>plays</v>
          </cell>
        </row>
        <row r="3711">
          <cell r="D3711">
            <v>1000</v>
          </cell>
          <cell r="F3711" t="str">
            <v>successful</v>
          </cell>
          <cell r="R3711" t="str">
            <v>plays</v>
          </cell>
        </row>
        <row r="3712">
          <cell r="D3712">
            <v>1300</v>
          </cell>
          <cell r="F3712" t="str">
            <v>successful</v>
          </cell>
          <cell r="R3712" t="str">
            <v>plays</v>
          </cell>
        </row>
        <row r="3713">
          <cell r="D3713">
            <v>500</v>
          </cell>
          <cell r="F3713" t="str">
            <v>successful</v>
          </cell>
          <cell r="R3713" t="str">
            <v>plays</v>
          </cell>
        </row>
        <row r="3714">
          <cell r="D3714">
            <v>7500</v>
          </cell>
          <cell r="F3714" t="str">
            <v>successful</v>
          </cell>
          <cell r="R3714" t="str">
            <v>plays</v>
          </cell>
        </row>
        <row r="3715">
          <cell r="D3715">
            <v>2000</v>
          </cell>
          <cell r="F3715" t="str">
            <v>successful</v>
          </cell>
          <cell r="R3715" t="str">
            <v>plays</v>
          </cell>
        </row>
        <row r="3716">
          <cell r="D3716">
            <v>10000</v>
          </cell>
          <cell r="F3716" t="str">
            <v>successful</v>
          </cell>
          <cell r="R3716" t="str">
            <v>plays</v>
          </cell>
        </row>
        <row r="3717">
          <cell r="D3717">
            <v>3500</v>
          </cell>
          <cell r="F3717" t="str">
            <v>successful</v>
          </cell>
          <cell r="R3717" t="str">
            <v>plays</v>
          </cell>
        </row>
        <row r="3718">
          <cell r="D3718">
            <v>800</v>
          </cell>
          <cell r="F3718" t="str">
            <v>successful</v>
          </cell>
          <cell r="R3718" t="str">
            <v>plays</v>
          </cell>
        </row>
        <row r="3719">
          <cell r="D3719">
            <v>4000</v>
          </cell>
          <cell r="F3719" t="str">
            <v>successful</v>
          </cell>
          <cell r="R3719" t="str">
            <v>plays</v>
          </cell>
        </row>
        <row r="3720">
          <cell r="D3720">
            <v>500</v>
          </cell>
          <cell r="F3720" t="str">
            <v>successful</v>
          </cell>
          <cell r="R3720" t="str">
            <v>plays</v>
          </cell>
        </row>
        <row r="3721">
          <cell r="D3721">
            <v>200</v>
          </cell>
          <cell r="F3721" t="str">
            <v>successful</v>
          </cell>
          <cell r="R3721" t="str">
            <v>plays</v>
          </cell>
        </row>
        <row r="3722">
          <cell r="D3722">
            <v>3300</v>
          </cell>
          <cell r="F3722" t="str">
            <v>successful</v>
          </cell>
          <cell r="R3722" t="str">
            <v>plays</v>
          </cell>
        </row>
        <row r="3723">
          <cell r="D3723">
            <v>5000</v>
          </cell>
          <cell r="F3723" t="str">
            <v>successful</v>
          </cell>
          <cell r="R3723" t="str">
            <v>plays</v>
          </cell>
        </row>
        <row r="3724">
          <cell r="D3724">
            <v>1500</v>
          </cell>
          <cell r="F3724" t="str">
            <v>successful</v>
          </cell>
          <cell r="R3724" t="str">
            <v>plays</v>
          </cell>
        </row>
        <row r="3725">
          <cell r="D3725">
            <v>4500</v>
          </cell>
          <cell r="F3725" t="str">
            <v>successful</v>
          </cell>
          <cell r="R3725" t="str">
            <v>plays</v>
          </cell>
        </row>
        <row r="3726">
          <cell r="D3726">
            <v>4300</v>
          </cell>
          <cell r="F3726" t="str">
            <v>successful</v>
          </cell>
          <cell r="R3726" t="str">
            <v>plays</v>
          </cell>
        </row>
        <row r="3727">
          <cell r="D3727">
            <v>300</v>
          </cell>
          <cell r="F3727" t="str">
            <v>successful</v>
          </cell>
          <cell r="R3727" t="str">
            <v>plays</v>
          </cell>
        </row>
        <row r="3728">
          <cell r="D3728">
            <v>850</v>
          </cell>
          <cell r="F3728" t="str">
            <v>successful</v>
          </cell>
          <cell r="R3728" t="str">
            <v>plays</v>
          </cell>
        </row>
        <row r="3729">
          <cell r="D3729">
            <v>2000</v>
          </cell>
          <cell r="F3729" t="str">
            <v>successful</v>
          </cell>
          <cell r="R3729" t="str">
            <v>plays</v>
          </cell>
        </row>
        <row r="3730">
          <cell r="D3730">
            <v>20000</v>
          </cell>
          <cell r="F3730" t="str">
            <v>failed</v>
          </cell>
          <cell r="R3730" t="str">
            <v>plays</v>
          </cell>
        </row>
        <row r="3731">
          <cell r="D3731">
            <v>5000</v>
          </cell>
          <cell r="F3731" t="str">
            <v>failed</v>
          </cell>
          <cell r="R3731" t="str">
            <v>plays</v>
          </cell>
        </row>
        <row r="3732">
          <cell r="D3732">
            <v>1000</v>
          </cell>
          <cell r="F3732" t="str">
            <v>failed</v>
          </cell>
          <cell r="R3732" t="str">
            <v>plays</v>
          </cell>
        </row>
        <row r="3733">
          <cell r="D3733">
            <v>5500</v>
          </cell>
          <cell r="F3733" t="str">
            <v>failed</v>
          </cell>
          <cell r="R3733" t="str">
            <v>plays</v>
          </cell>
        </row>
        <row r="3734">
          <cell r="D3734">
            <v>850</v>
          </cell>
          <cell r="F3734" t="str">
            <v>failed</v>
          </cell>
          <cell r="R3734" t="str">
            <v>plays</v>
          </cell>
        </row>
        <row r="3735">
          <cell r="D3735">
            <v>1500</v>
          </cell>
          <cell r="F3735" t="str">
            <v>failed</v>
          </cell>
          <cell r="R3735" t="str">
            <v>plays</v>
          </cell>
        </row>
        <row r="3736">
          <cell r="D3736">
            <v>1500</v>
          </cell>
          <cell r="F3736" t="str">
            <v>failed</v>
          </cell>
          <cell r="R3736" t="str">
            <v>plays</v>
          </cell>
        </row>
        <row r="3737">
          <cell r="D3737">
            <v>150</v>
          </cell>
          <cell r="F3737" t="str">
            <v>failed</v>
          </cell>
          <cell r="R3737" t="str">
            <v>plays</v>
          </cell>
        </row>
        <row r="3738">
          <cell r="D3738">
            <v>1500</v>
          </cell>
          <cell r="F3738" t="str">
            <v>failed</v>
          </cell>
          <cell r="R3738" t="str">
            <v>plays</v>
          </cell>
        </row>
        <row r="3739">
          <cell r="D3739">
            <v>700</v>
          </cell>
          <cell r="F3739" t="str">
            <v>failed</v>
          </cell>
          <cell r="R3739" t="str">
            <v>plays</v>
          </cell>
        </row>
        <row r="3740">
          <cell r="D3740">
            <v>1500</v>
          </cell>
          <cell r="F3740" t="str">
            <v>failed</v>
          </cell>
          <cell r="R3740" t="str">
            <v>plays</v>
          </cell>
        </row>
        <row r="3741">
          <cell r="D3741">
            <v>4000</v>
          </cell>
          <cell r="F3741" t="str">
            <v>failed</v>
          </cell>
          <cell r="R3741" t="str">
            <v>plays</v>
          </cell>
        </row>
        <row r="3742">
          <cell r="D3742">
            <v>2000</v>
          </cell>
          <cell r="F3742" t="str">
            <v>failed</v>
          </cell>
          <cell r="R3742" t="str">
            <v>plays</v>
          </cell>
        </row>
        <row r="3743">
          <cell r="D3743">
            <v>20000</v>
          </cell>
          <cell r="F3743" t="str">
            <v>failed</v>
          </cell>
          <cell r="R3743" t="str">
            <v>plays</v>
          </cell>
        </row>
        <row r="3744">
          <cell r="D3744">
            <v>5000</v>
          </cell>
          <cell r="F3744" t="str">
            <v>failed</v>
          </cell>
          <cell r="R3744" t="str">
            <v>plays</v>
          </cell>
        </row>
        <row r="3745">
          <cell r="D3745">
            <v>2200</v>
          </cell>
          <cell r="F3745" t="str">
            <v>failed</v>
          </cell>
          <cell r="R3745" t="str">
            <v>plays</v>
          </cell>
        </row>
        <row r="3746">
          <cell r="D3746">
            <v>1200</v>
          </cell>
          <cell r="F3746" t="str">
            <v>failed</v>
          </cell>
          <cell r="R3746" t="str">
            <v>plays</v>
          </cell>
        </row>
        <row r="3747">
          <cell r="D3747">
            <v>100</v>
          </cell>
          <cell r="F3747" t="str">
            <v>failed</v>
          </cell>
          <cell r="R3747" t="str">
            <v>plays</v>
          </cell>
        </row>
        <row r="3748">
          <cell r="D3748">
            <v>8500</v>
          </cell>
          <cell r="F3748" t="str">
            <v>failed</v>
          </cell>
          <cell r="R3748" t="str">
            <v>plays</v>
          </cell>
        </row>
        <row r="3749">
          <cell r="D3749">
            <v>2500</v>
          </cell>
          <cell r="F3749" t="str">
            <v>failed</v>
          </cell>
          <cell r="R3749" t="str">
            <v>plays</v>
          </cell>
        </row>
        <row r="3750">
          <cell r="D3750">
            <v>5000</v>
          </cell>
          <cell r="F3750" t="str">
            <v>successful</v>
          </cell>
          <cell r="R3750" t="str">
            <v>musical</v>
          </cell>
        </row>
        <row r="3751">
          <cell r="D3751">
            <v>500</v>
          </cell>
          <cell r="F3751" t="str">
            <v>successful</v>
          </cell>
          <cell r="R3751" t="str">
            <v>musical</v>
          </cell>
        </row>
        <row r="3752">
          <cell r="D3752">
            <v>6000</v>
          </cell>
          <cell r="F3752" t="str">
            <v>successful</v>
          </cell>
          <cell r="R3752" t="str">
            <v>musical</v>
          </cell>
        </row>
        <row r="3753">
          <cell r="D3753">
            <v>1000</v>
          </cell>
          <cell r="F3753" t="str">
            <v>successful</v>
          </cell>
          <cell r="R3753" t="str">
            <v>musical</v>
          </cell>
        </row>
        <row r="3754">
          <cell r="D3754">
            <v>500</v>
          </cell>
          <cell r="F3754" t="str">
            <v>successful</v>
          </cell>
          <cell r="R3754" t="str">
            <v>musical</v>
          </cell>
        </row>
        <row r="3755">
          <cell r="D3755">
            <v>5000</v>
          </cell>
          <cell r="F3755" t="str">
            <v>successful</v>
          </cell>
          <cell r="R3755" t="str">
            <v>musical</v>
          </cell>
        </row>
        <row r="3756">
          <cell r="D3756">
            <v>2500</v>
          </cell>
          <cell r="F3756" t="str">
            <v>successful</v>
          </cell>
          <cell r="R3756" t="str">
            <v>musical</v>
          </cell>
        </row>
        <row r="3757">
          <cell r="D3757">
            <v>550</v>
          </cell>
          <cell r="F3757" t="str">
            <v>successful</v>
          </cell>
          <cell r="R3757" t="str">
            <v>musical</v>
          </cell>
        </row>
        <row r="3758">
          <cell r="D3758">
            <v>4500</v>
          </cell>
          <cell r="F3758" t="str">
            <v>successful</v>
          </cell>
          <cell r="R3758" t="str">
            <v>musical</v>
          </cell>
        </row>
        <row r="3759">
          <cell r="D3759">
            <v>3500</v>
          </cell>
          <cell r="F3759" t="str">
            <v>successful</v>
          </cell>
          <cell r="R3759" t="str">
            <v>musical</v>
          </cell>
        </row>
        <row r="3760">
          <cell r="D3760">
            <v>1500</v>
          </cell>
          <cell r="F3760" t="str">
            <v>successful</v>
          </cell>
          <cell r="R3760" t="str">
            <v>musical</v>
          </cell>
        </row>
        <row r="3761">
          <cell r="D3761">
            <v>4000</v>
          </cell>
          <cell r="F3761" t="str">
            <v>successful</v>
          </cell>
          <cell r="R3761" t="str">
            <v>musical</v>
          </cell>
        </row>
        <row r="3762">
          <cell r="D3762">
            <v>5000</v>
          </cell>
          <cell r="F3762" t="str">
            <v>successful</v>
          </cell>
          <cell r="R3762" t="str">
            <v>musical</v>
          </cell>
        </row>
        <row r="3763">
          <cell r="D3763">
            <v>500</v>
          </cell>
          <cell r="F3763" t="str">
            <v>successful</v>
          </cell>
          <cell r="R3763" t="str">
            <v>musical</v>
          </cell>
        </row>
        <row r="3764">
          <cell r="D3764">
            <v>1250</v>
          </cell>
          <cell r="F3764" t="str">
            <v>successful</v>
          </cell>
          <cell r="R3764" t="str">
            <v>musical</v>
          </cell>
        </row>
        <row r="3765">
          <cell r="D3765">
            <v>5000</v>
          </cell>
          <cell r="F3765" t="str">
            <v>successful</v>
          </cell>
          <cell r="R3765" t="str">
            <v>musical</v>
          </cell>
        </row>
        <row r="3766">
          <cell r="D3766">
            <v>1500</v>
          </cell>
          <cell r="F3766" t="str">
            <v>successful</v>
          </cell>
          <cell r="R3766" t="str">
            <v>musical</v>
          </cell>
        </row>
        <row r="3767">
          <cell r="D3767">
            <v>7000</v>
          </cell>
          <cell r="F3767" t="str">
            <v>successful</v>
          </cell>
          <cell r="R3767" t="str">
            <v>musical</v>
          </cell>
        </row>
        <row r="3768">
          <cell r="D3768">
            <v>10000</v>
          </cell>
          <cell r="F3768" t="str">
            <v>successful</v>
          </cell>
          <cell r="R3768" t="str">
            <v>musical</v>
          </cell>
        </row>
        <row r="3769">
          <cell r="D3769">
            <v>2000</v>
          </cell>
          <cell r="F3769" t="str">
            <v>successful</v>
          </cell>
          <cell r="R3769" t="str">
            <v>musical</v>
          </cell>
        </row>
        <row r="3770">
          <cell r="D3770">
            <v>4000</v>
          </cell>
          <cell r="F3770" t="str">
            <v>successful</v>
          </cell>
          <cell r="R3770" t="str">
            <v>musical</v>
          </cell>
        </row>
        <row r="3771">
          <cell r="D3771">
            <v>1100</v>
          </cell>
          <cell r="F3771" t="str">
            <v>successful</v>
          </cell>
          <cell r="R3771" t="str">
            <v>musical</v>
          </cell>
        </row>
        <row r="3772">
          <cell r="D3772">
            <v>2000</v>
          </cell>
          <cell r="F3772" t="str">
            <v>successful</v>
          </cell>
          <cell r="R3772" t="str">
            <v>musical</v>
          </cell>
        </row>
        <row r="3773">
          <cell r="D3773">
            <v>1000</v>
          </cell>
          <cell r="F3773" t="str">
            <v>successful</v>
          </cell>
          <cell r="R3773" t="str">
            <v>musical</v>
          </cell>
        </row>
        <row r="3774">
          <cell r="D3774">
            <v>5000</v>
          </cell>
          <cell r="F3774" t="str">
            <v>successful</v>
          </cell>
          <cell r="R3774" t="str">
            <v>musical</v>
          </cell>
        </row>
        <row r="3775">
          <cell r="D3775">
            <v>5000</v>
          </cell>
          <cell r="F3775" t="str">
            <v>successful</v>
          </cell>
          <cell r="R3775" t="str">
            <v>musical</v>
          </cell>
        </row>
        <row r="3776">
          <cell r="D3776">
            <v>2500</v>
          </cell>
          <cell r="F3776" t="str">
            <v>successful</v>
          </cell>
          <cell r="R3776" t="str">
            <v>musical</v>
          </cell>
        </row>
        <row r="3777">
          <cell r="D3777">
            <v>2000</v>
          </cell>
          <cell r="F3777" t="str">
            <v>successful</v>
          </cell>
          <cell r="R3777" t="str">
            <v>musical</v>
          </cell>
        </row>
        <row r="3778">
          <cell r="D3778">
            <v>8000</v>
          </cell>
          <cell r="F3778" t="str">
            <v>successful</v>
          </cell>
          <cell r="R3778" t="str">
            <v>musical</v>
          </cell>
        </row>
        <row r="3779">
          <cell r="D3779">
            <v>2000</v>
          </cell>
          <cell r="F3779" t="str">
            <v>successful</v>
          </cell>
          <cell r="R3779" t="str">
            <v>musical</v>
          </cell>
        </row>
        <row r="3780">
          <cell r="D3780">
            <v>2400</v>
          </cell>
          <cell r="F3780" t="str">
            <v>successful</v>
          </cell>
          <cell r="R3780" t="str">
            <v>musical</v>
          </cell>
        </row>
        <row r="3781">
          <cell r="D3781">
            <v>15000</v>
          </cell>
          <cell r="F3781" t="str">
            <v>successful</v>
          </cell>
          <cell r="R3781" t="str">
            <v>musical</v>
          </cell>
        </row>
        <row r="3782">
          <cell r="D3782">
            <v>2500</v>
          </cell>
          <cell r="F3782" t="str">
            <v>successful</v>
          </cell>
          <cell r="R3782" t="str">
            <v>musical</v>
          </cell>
        </row>
        <row r="3783">
          <cell r="D3783">
            <v>4500</v>
          </cell>
          <cell r="F3783" t="str">
            <v>successful</v>
          </cell>
          <cell r="R3783" t="str">
            <v>musical</v>
          </cell>
        </row>
        <row r="3784">
          <cell r="D3784">
            <v>2000</v>
          </cell>
          <cell r="F3784" t="str">
            <v>successful</v>
          </cell>
          <cell r="R3784" t="str">
            <v>musical</v>
          </cell>
        </row>
        <row r="3785">
          <cell r="D3785">
            <v>1200</v>
          </cell>
          <cell r="F3785" t="str">
            <v>successful</v>
          </cell>
          <cell r="R3785" t="str">
            <v>musical</v>
          </cell>
        </row>
        <row r="3786">
          <cell r="D3786">
            <v>1000</v>
          </cell>
          <cell r="F3786" t="str">
            <v>successful</v>
          </cell>
          <cell r="R3786" t="str">
            <v>musical</v>
          </cell>
        </row>
        <row r="3787">
          <cell r="D3787">
            <v>2000</v>
          </cell>
          <cell r="F3787" t="str">
            <v>successful</v>
          </cell>
          <cell r="R3787" t="str">
            <v>musical</v>
          </cell>
        </row>
        <row r="3788">
          <cell r="D3788">
            <v>6000</v>
          </cell>
          <cell r="F3788" t="str">
            <v>successful</v>
          </cell>
          <cell r="R3788" t="str">
            <v>musical</v>
          </cell>
        </row>
        <row r="3789">
          <cell r="D3789">
            <v>350</v>
          </cell>
          <cell r="F3789" t="str">
            <v>successful</v>
          </cell>
          <cell r="R3789" t="str">
            <v>musical</v>
          </cell>
        </row>
        <row r="3790">
          <cell r="D3790">
            <v>75000</v>
          </cell>
          <cell r="F3790" t="str">
            <v>failed</v>
          </cell>
          <cell r="R3790" t="str">
            <v>musical</v>
          </cell>
        </row>
        <row r="3791">
          <cell r="D3791">
            <v>3550</v>
          </cell>
          <cell r="F3791" t="str">
            <v>failed</v>
          </cell>
          <cell r="R3791" t="str">
            <v>musical</v>
          </cell>
        </row>
        <row r="3792">
          <cell r="D3792">
            <v>15000</v>
          </cell>
          <cell r="F3792" t="str">
            <v>failed</v>
          </cell>
          <cell r="R3792" t="str">
            <v>musical</v>
          </cell>
        </row>
        <row r="3793">
          <cell r="D3793">
            <v>1500</v>
          </cell>
          <cell r="F3793" t="str">
            <v>failed</v>
          </cell>
          <cell r="R3793" t="str">
            <v>musical</v>
          </cell>
        </row>
        <row r="3794">
          <cell r="D3794">
            <v>12500</v>
          </cell>
          <cell r="F3794" t="str">
            <v>failed</v>
          </cell>
          <cell r="R3794" t="str">
            <v>musical</v>
          </cell>
        </row>
        <row r="3795">
          <cell r="D3795">
            <v>7000</v>
          </cell>
          <cell r="F3795" t="str">
            <v>failed</v>
          </cell>
          <cell r="R3795" t="str">
            <v>musical</v>
          </cell>
        </row>
        <row r="3796">
          <cell r="D3796">
            <v>5000</v>
          </cell>
          <cell r="F3796" t="str">
            <v>failed</v>
          </cell>
          <cell r="R3796" t="str">
            <v>musical</v>
          </cell>
        </row>
        <row r="3797">
          <cell r="D3797">
            <v>600</v>
          </cell>
          <cell r="F3797" t="str">
            <v>failed</v>
          </cell>
          <cell r="R3797" t="str">
            <v>musical</v>
          </cell>
        </row>
        <row r="3798">
          <cell r="D3798">
            <v>22500</v>
          </cell>
          <cell r="F3798" t="str">
            <v>failed</v>
          </cell>
          <cell r="R3798" t="str">
            <v>musical</v>
          </cell>
        </row>
        <row r="3799">
          <cell r="D3799">
            <v>6000</v>
          </cell>
          <cell r="F3799" t="str">
            <v>failed</v>
          </cell>
          <cell r="R3799" t="str">
            <v>musical</v>
          </cell>
        </row>
        <row r="3800">
          <cell r="D3800">
            <v>70000</v>
          </cell>
          <cell r="F3800" t="str">
            <v>failed</v>
          </cell>
          <cell r="R3800" t="str">
            <v>musical</v>
          </cell>
        </row>
        <row r="3801">
          <cell r="D3801">
            <v>10000</v>
          </cell>
          <cell r="F3801" t="str">
            <v>failed</v>
          </cell>
          <cell r="R3801" t="str">
            <v>musical</v>
          </cell>
        </row>
        <row r="3802">
          <cell r="D3802">
            <v>22000</v>
          </cell>
          <cell r="F3802" t="str">
            <v>failed</v>
          </cell>
          <cell r="R3802" t="str">
            <v>musical</v>
          </cell>
        </row>
        <row r="3803">
          <cell r="D3803">
            <v>5000</v>
          </cell>
          <cell r="F3803" t="str">
            <v>failed</v>
          </cell>
          <cell r="R3803" t="str">
            <v>musical</v>
          </cell>
        </row>
        <row r="3804">
          <cell r="D3804">
            <v>3000</v>
          </cell>
          <cell r="F3804" t="str">
            <v>failed</v>
          </cell>
          <cell r="R3804" t="str">
            <v>musical</v>
          </cell>
        </row>
        <row r="3805">
          <cell r="D3805">
            <v>12000</v>
          </cell>
          <cell r="F3805" t="str">
            <v>failed</v>
          </cell>
          <cell r="R3805" t="str">
            <v>musical</v>
          </cell>
        </row>
        <row r="3806">
          <cell r="D3806">
            <v>8000</v>
          </cell>
          <cell r="F3806" t="str">
            <v>failed</v>
          </cell>
          <cell r="R3806" t="str">
            <v>musical</v>
          </cell>
        </row>
        <row r="3807">
          <cell r="D3807">
            <v>150000</v>
          </cell>
          <cell r="F3807" t="str">
            <v>failed</v>
          </cell>
          <cell r="R3807" t="str">
            <v>musical</v>
          </cell>
        </row>
        <row r="3808">
          <cell r="D3808">
            <v>7500</v>
          </cell>
          <cell r="F3808" t="str">
            <v>failed</v>
          </cell>
          <cell r="R3808" t="str">
            <v>musical</v>
          </cell>
        </row>
        <row r="3809">
          <cell r="D3809">
            <v>1500</v>
          </cell>
          <cell r="F3809" t="str">
            <v>failed</v>
          </cell>
          <cell r="R3809" t="str">
            <v>musical</v>
          </cell>
        </row>
        <row r="3810">
          <cell r="D3810">
            <v>1000</v>
          </cell>
          <cell r="F3810" t="str">
            <v>successful</v>
          </cell>
          <cell r="R3810" t="str">
            <v>plays</v>
          </cell>
        </row>
        <row r="3811">
          <cell r="D3811">
            <v>2000</v>
          </cell>
          <cell r="F3811" t="str">
            <v>successful</v>
          </cell>
          <cell r="R3811" t="str">
            <v>plays</v>
          </cell>
        </row>
        <row r="3812">
          <cell r="D3812">
            <v>1500</v>
          </cell>
          <cell r="F3812" t="str">
            <v>successful</v>
          </cell>
          <cell r="R3812" t="str">
            <v>plays</v>
          </cell>
        </row>
        <row r="3813">
          <cell r="D3813">
            <v>250</v>
          </cell>
          <cell r="F3813" t="str">
            <v>successful</v>
          </cell>
          <cell r="R3813" t="str">
            <v>plays</v>
          </cell>
        </row>
        <row r="3814">
          <cell r="D3814">
            <v>2000</v>
          </cell>
          <cell r="F3814" t="str">
            <v>successful</v>
          </cell>
          <cell r="R3814" t="str">
            <v>plays</v>
          </cell>
        </row>
        <row r="3815">
          <cell r="D3815">
            <v>2100</v>
          </cell>
          <cell r="F3815" t="str">
            <v>successful</v>
          </cell>
          <cell r="R3815" t="str">
            <v>plays</v>
          </cell>
        </row>
        <row r="3816">
          <cell r="D3816">
            <v>1500</v>
          </cell>
          <cell r="F3816" t="str">
            <v>successful</v>
          </cell>
          <cell r="R3816" t="str">
            <v>plays</v>
          </cell>
        </row>
        <row r="3817">
          <cell r="D3817">
            <v>1000</v>
          </cell>
          <cell r="F3817" t="str">
            <v>successful</v>
          </cell>
          <cell r="R3817" t="str">
            <v>plays</v>
          </cell>
        </row>
        <row r="3818">
          <cell r="D3818">
            <v>1500</v>
          </cell>
          <cell r="F3818" t="str">
            <v>successful</v>
          </cell>
          <cell r="R3818" t="str">
            <v>plays</v>
          </cell>
        </row>
        <row r="3819">
          <cell r="D3819">
            <v>2000</v>
          </cell>
          <cell r="F3819" t="str">
            <v>successful</v>
          </cell>
          <cell r="R3819" t="str">
            <v>plays</v>
          </cell>
        </row>
        <row r="3820">
          <cell r="D3820">
            <v>250</v>
          </cell>
          <cell r="F3820" t="str">
            <v>successful</v>
          </cell>
          <cell r="R3820" t="str">
            <v>plays</v>
          </cell>
        </row>
        <row r="3821">
          <cell r="D3821">
            <v>1000</v>
          </cell>
          <cell r="F3821" t="str">
            <v>successful</v>
          </cell>
          <cell r="R3821" t="str">
            <v>plays</v>
          </cell>
        </row>
        <row r="3822">
          <cell r="D3822">
            <v>300</v>
          </cell>
          <cell r="F3822" t="str">
            <v>successful</v>
          </cell>
          <cell r="R3822" t="str">
            <v>plays</v>
          </cell>
        </row>
        <row r="3823">
          <cell r="D3823">
            <v>3500</v>
          </cell>
          <cell r="F3823" t="str">
            <v>successful</v>
          </cell>
          <cell r="R3823" t="str">
            <v>plays</v>
          </cell>
        </row>
        <row r="3824">
          <cell r="D3824">
            <v>5000</v>
          </cell>
          <cell r="F3824" t="str">
            <v>successful</v>
          </cell>
          <cell r="R3824" t="str">
            <v>plays</v>
          </cell>
        </row>
        <row r="3825">
          <cell r="D3825">
            <v>2500</v>
          </cell>
          <cell r="F3825" t="str">
            <v>successful</v>
          </cell>
          <cell r="R3825" t="str">
            <v>plays</v>
          </cell>
        </row>
        <row r="3826">
          <cell r="D3826">
            <v>250</v>
          </cell>
          <cell r="F3826" t="str">
            <v>successful</v>
          </cell>
          <cell r="R3826" t="str">
            <v>plays</v>
          </cell>
        </row>
        <row r="3827">
          <cell r="D3827">
            <v>5000</v>
          </cell>
          <cell r="F3827" t="str">
            <v>successful</v>
          </cell>
          <cell r="R3827" t="str">
            <v>plays</v>
          </cell>
        </row>
        <row r="3828">
          <cell r="D3828">
            <v>600</v>
          </cell>
          <cell r="F3828" t="str">
            <v>successful</v>
          </cell>
          <cell r="R3828" t="str">
            <v>plays</v>
          </cell>
        </row>
        <row r="3829">
          <cell r="D3829">
            <v>3000</v>
          </cell>
          <cell r="F3829" t="str">
            <v>successful</v>
          </cell>
          <cell r="R3829" t="str">
            <v>plays</v>
          </cell>
        </row>
        <row r="3830">
          <cell r="D3830">
            <v>5000</v>
          </cell>
          <cell r="F3830" t="str">
            <v>successful</v>
          </cell>
          <cell r="R3830" t="str">
            <v>plays</v>
          </cell>
        </row>
        <row r="3831">
          <cell r="D3831">
            <v>500</v>
          </cell>
          <cell r="F3831" t="str">
            <v>successful</v>
          </cell>
          <cell r="R3831" t="str">
            <v>plays</v>
          </cell>
        </row>
        <row r="3832">
          <cell r="D3832">
            <v>100</v>
          </cell>
          <cell r="F3832" t="str">
            <v>successful</v>
          </cell>
          <cell r="R3832" t="str">
            <v>plays</v>
          </cell>
        </row>
        <row r="3833">
          <cell r="D3833">
            <v>500</v>
          </cell>
          <cell r="F3833" t="str">
            <v>successful</v>
          </cell>
          <cell r="R3833" t="str">
            <v>plays</v>
          </cell>
        </row>
        <row r="3834">
          <cell r="D3834">
            <v>1200</v>
          </cell>
          <cell r="F3834" t="str">
            <v>successful</v>
          </cell>
          <cell r="R3834" t="str">
            <v>plays</v>
          </cell>
        </row>
        <row r="3835">
          <cell r="D3835">
            <v>1200</v>
          </cell>
          <cell r="F3835" t="str">
            <v>successful</v>
          </cell>
          <cell r="R3835" t="str">
            <v>plays</v>
          </cell>
        </row>
        <row r="3836">
          <cell r="D3836">
            <v>3000</v>
          </cell>
          <cell r="F3836" t="str">
            <v>successful</v>
          </cell>
          <cell r="R3836" t="str">
            <v>plays</v>
          </cell>
        </row>
        <row r="3837">
          <cell r="D3837">
            <v>200</v>
          </cell>
          <cell r="F3837" t="str">
            <v>successful</v>
          </cell>
          <cell r="R3837" t="str">
            <v>plays</v>
          </cell>
        </row>
        <row r="3838">
          <cell r="D3838">
            <v>800</v>
          </cell>
          <cell r="F3838" t="str">
            <v>successful</v>
          </cell>
          <cell r="R3838" t="str">
            <v>plays</v>
          </cell>
        </row>
        <row r="3839">
          <cell r="D3839">
            <v>2000</v>
          </cell>
          <cell r="F3839" t="str">
            <v>successful</v>
          </cell>
          <cell r="R3839" t="str">
            <v>plays</v>
          </cell>
        </row>
        <row r="3840">
          <cell r="D3840">
            <v>100000</v>
          </cell>
          <cell r="F3840" t="str">
            <v>successful</v>
          </cell>
          <cell r="R3840" t="str">
            <v>plays</v>
          </cell>
        </row>
        <row r="3841">
          <cell r="D3841">
            <v>2000</v>
          </cell>
          <cell r="F3841" t="str">
            <v>successful</v>
          </cell>
          <cell r="R3841" t="str">
            <v>plays</v>
          </cell>
        </row>
        <row r="3842">
          <cell r="D3842">
            <v>1</v>
          </cell>
          <cell r="F3842" t="str">
            <v>successful</v>
          </cell>
          <cell r="R3842" t="str">
            <v>plays</v>
          </cell>
        </row>
        <row r="3843">
          <cell r="D3843">
            <v>10000</v>
          </cell>
          <cell r="F3843" t="str">
            <v>failed</v>
          </cell>
          <cell r="R3843" t="str">
            <v>plays</v>
          </cell>
        </row>
        <row r="3844">
          <cell r="D3844">
            <v>5000</v>
          </cell>
          <cell r="F3844" t="str">
            <v>failed</v>
          </cell>
          <cell r="R3844" t="str">
            <v>plays</v>
          </cell>
        </row>
        <row r="3845">
          <cell r="D3845">
            <v>5000</v>
          </cell>
          <cell r="F3845" t="str">
            <v>failed</v>
          </cell>
          <cell r="R3845" t="str">
            <v>plays</v>
          </cell>
        </row>
        <row r="3846">
          <cell r="D3846">
            <v>9800</v>
          </cell>
          <cell r="F3846" t="str">
            <v>failed</v>
          </cell>
          <cell r="R3846" t="str">
            <v>plays</v>
          </cell>
        </row>
        <row r="3847">
          <cell r="D3847">
            <v>40000</v>
          </cell>
          <cell r="F3847" t="str">
            <v>failed</v>
          </cell>
          <cell r="R3847" t="str">
            <v>plays</v>
          </cell>
        </row>
        <row r="3848">
          <cell r="D3848">
            <v>7000</v>
          </cell>
          <cell r="F3848" t="str">
            <v>failed</v>
          </cell>
          <cell r="R3848" t="str">
            <v>plays</v>
          </cell>
        </row>
        <row r="3849">
          <cell r="D3849">
            <v>10500</v>
          </cell>
          <cell r="F3849" t="str">
            <v>failed</v>
          </cell>
          <cell r="R3849" t="str">
            <v>plays</v>
          </cell>
        </row>
        <row r="3850">
          <cell r="D3850">
            <v>13000</v>
          </cell>
          <cell r="F3850" t="str">
            <v>failed</v>
          </cell>
          <cell r="R3850" t="str">
            <v>plays</v>
          </cell>
        </row>
        <row r="3851">
          <cell r="D3851">
            <v>30000</v>
          </cell>
          <cell r="F3851" t="str">
            <v>failed</v>
          </cell>
          <cell r="R3851" t="str">
            <v>plays</v>
          </cell>
        </row>
        <row r="3852">
          <cell r="D3852">
            <v>1000</v>
          </cell>
          <cell r="F3852" t="str">
            <v>failed</v>
          </cell>
          <cell r="R3852" t="str">
            <v>plays</v>
          </cell>
        </row>
        <row r="3853">
          <cell r="D3853">
            <v>2500</v>
          </cell>
          <cell r="F3853" t="str">
            <v>failed</v>
          </cell>
          <cell r="R3853" t="str">
            <v>plays</v>
          </cell>
        </row>
        <row r="3854">
          <cell r="D3854">
            <v>10000</v>
          </cell>
          <cell r="F3854" t="str">
            <v>failed</v>
          </cell>
          <cell r="R3854" t="str">
            <v>plays</v>
          </cell>
        </row>
        <row r="3855">
          <cell r="D3855">
            <v>100000</v>
          </cell>
          <cell r="F3855" t="str">
            <v>failed</v>
          </cell>
          <cell r="R3855" t="str">
            <v>plays</v>
          </cell>
        </row>
        <row r="3856">
          <cell r="D3856">
            <v>11000</v>
          </cell>
          <cell r="F3856" t="str">
            <v>failed</v>
          </cell>
          <cell r="R3856" t="str">
            <v>plays</v>
          </cell>
        </row>
        <row r="3857">
          <cell r="D3857">
            <v>1000</v>
          </cell>
          <cell r="F3857" t="str">
            <v>failed</v>
          </cell>
          <cell r="R3857" t="str">
            <v>plays</v>
          </cell>
        </row>
        <row r="3858">
          <cell r="D3858">
            <v>5000</v>
          </cell>
          <cell r="F3858" t="str">
            <v>failed</v>
          </cell>
          <cell r="R3858" t="str">
            <v>plays</v>
          </cell>
        </row>
        <row r="3859">
          <cell r="D3859">
            <v>5000</v>
          </cell>
          <cell r="F3859" t="str">
            <v>failed</v>
          </cell>
          <cell r="R3859" t="str">
            <v>plays</v>
          </cell>
        </row>
        <row r="3860">
          <cell r="D3860">
            <v>500</v>
          </cell>
          <cell r="F3860" t="str">
            <v>failed</v>
          </cell>
          <cell r="R3860" t="str">
            <v>plays</v>
          </cell>
        </row>
        <row r="3861">
          <cell r="D3861">
            <v>2500</v>
          </cell>
          <cell r="F3861" t="str">
            <v>failed</v>
          </cell>
          <cell r="R3861" t="str">
            <v>plays</v>
          </cell>
        </row>
        <row r="3862">
          <cell r="D3862">
            <v>6000</v>
          </cell>
          <cell r="F3862" t="str">
            <v>failed</v>
          </cell>
          <cell r="R3862" t="str">
            <v>plays</v>
          </cell>
        </row>
        <row r="3863">
          <cell r="D3863">
            <v>2000</v>
          </cell>
          <cell r="F3863" t="str">
            <v>failed</v>
          </cell>
          <cell r="R3863" t="str">
            <v>plays</v>
          </cell>
        </row>
        <row r="3864">
          <cell r="D3864">
            <v>7500</v>
          </cell>
          <cell r="F3864" t="str">
            <v>failed</v>
          </cell>
          <cell r="R3864" t="str">
            <v>plays</v>
          </cell>
        </row>
        <row r="3865">
          <cell r="D3865">
            <v>6000</v>
          </cell>
          <cell r="F3865" t="str">
            <v>failed</v>
          </cell>
          <cell r="R3865" t="str">
            <v>plays</v>
          </cell>
        </row>
        <row r="3866">
          <cell r="D3866">
            <v>5000</v>
          </cell>
          <cell r="F3866" t="str">
            <v>failed</v>
          </cell>
          <cell r="R3866" t="str">
            <v>plays</v>
          </cell>
        </row>
        <row r="3867">
          <cell r="D3867">
            <v>2413</v>
          </cell>
          <cell r="F3867" t="str">
            <v>failed</v>
          </cell>
          <cell r="R3867" t="str">
            <v>plays</v>
          </cell>
        </row>
        <row r="3868">
          <cell r="D3868">
            <v>2000</v>
          </cell>
          <cell r="F3868" t="str">
            <v>failed</v>
          </cell>
          <cell r="R3868" t="str">
            <v>plays</v>
          </cell>
        </row>
        <row r="3869">
          <cell r="D3869">
            <v>2000</v>
          </cell>
          <cell r="F3869" t="str">
            <v>failed</v>
          </cell>
          <cell r="R3869" t="str">
            <v>plays</v>
          </cell>
        </row>
        <row r="3870">
          <cell r="D3870">
            <v>5000</v>
          </cell>
          <cell r="F3870" t="str">
            <v>canceled</v>
          </cell>
          <cell r="R3870" t="str">
            <v>musical</v>
          </cell>
        </row>
        <row r="3871">
          <cell r="D3871">
            <v>13111</v>
          </cell>
          <cell r="F3871" t="str">
            <v>canceled</v>
          </cell>
          <cell r="R3871" t="str">
            <v>musical</v>
          </cell>
        </row>
        <row r="3872">
          <cell r="D3872">
            <v>10000</v>
          </cell>
          <cell r="F3872" t="str">
            <v>canceled</v>
          </cell>
          <cell r="R3872" t="str">
            <v>musical</v>
          </cell>
        </row>
        <row r="3873">
          <cell r="D3873">
            <v>1500</v>
          </cell>
          <cell r="F3873" t="str">
            <v>canceled</v>
          </cell>
          <cell r="R3873" t="str">
            <v>musical</v>
          </cell>
        </row>
        <row r="3874">
          <cell r="D3874">
            <v>15000</v>
          </cell>
          <cell r="F3874" t="str">
            <v>canceled</v>
          </cell>
          <cell r="R3874" t="str">
            <v>musical</v>
          </cell>
        </row>
        <row r="3875">
          <cell r="D3875">
            <v>5500</v>
          </cell>
          <cell r="F3875" t="str">
            <v>canceled</v>
          </cell>
          <cell r="R3875" t="str">
            <v>musical</v>
          </cell>
        </row>
        <row r="3876">
          <cell r="D3876">
            <v>620</v>
          </cell>
          <cell r="F3876" t="str">
            <v>canceled</v>
          </cell>
          <cell r="R3876" t="str">
            <v>musical</v>
          </cell>
        </row>
        <row r="3877">
          <cell r="D3877">
            <v>30000</v>
          </cell>
          <cell r="F3877" t="str">
            <v>canceled</v>
          </cell>
          <cell r="R3877" t="str">
            <v>musical</v>
          </cell>
        </row>
        <row r="3878">
          <cell r="D3878">
            <v>3900</v>
          </cell>
          <cell r="F3878" t="str">
            <v>canceled</v>
          </cell>
          <cell r="R3878" t="str">
            <v>musical</v>
          </cell>
        </row>
        <row r="3879">
          <cell r="D3879">
            <v>25000</v>
          </cell>
          <cell r="F3879" t="str">
            <v>canceled</v>
          </cell>
          <cell r="R3879" t="str">
            <v>musical</v>
          </cell>
        </row>
        <row r="3880">
          <cell r="D3880">
            <v>18000</v>
          </cell>
          <cell r="F3880" t="str">
            <v>canceled</v>
          </cell>
          <cell r="R3880" t="str">
            <v>musical</v>
          </cell>
        </row>
        <row r="3881">
          <cell r="D3881">
            <v>15000</v>
          </cell>
          <cell r="F3881" t="str">
            <v>canceled</v>
          </cell>
          <cell r="R3881" t="str">
            <v>musical</v>
          </cell>
        </row>
        <row r="3882">
          <cell r="D3882">
            <v>7500</v>
          </cell>
          <cell r="F3882" t="str">
            <v>canceled</v>
          </cell>
          <cell r="R3882" t="str">
            <v>musical</v>
          </cell>
        </row>
        <row r="3883">
          <cell r="D3883">
            <v>500</v>
          </cell>
          <cell r="F3883" t="str">
            <v>canceled</v>
          </cell>
          <cell r="R3883" t="str">
            <v>musical</v>
          </cell>
        </row>
        <row r="3884">
          <cell r="D3884">
            <v>30000</v>
          </cell>
          <cell r="F3884" t="str">
            <v>canceled</v>
          </cell>
          <cell r="R3884" t="str">
            <v>musical</v>
          </cell>
        </row>
        <row r="3885">
          <cell r="D3885">
            <v>15000</v>
          </cell>
          <cell r="F3885" t="str">
            <v>canceled</v>
          </cell>
          <cell r="R3885" t="str">
            <v>musical</v>
          </cell>
        </row>
        <row r="3886">
          <cell r="D3886">
            <v>10000</v>
          </cell>
          <cell r="F3886" t="str">
            <v>canceled</v>
          </cell>
          <cell r="R3886" t="str">
            <v>musical</v>
          </cell>
        </row>
        <row r="3887">
          <cell r="D3887">
            <v>375000</v>
          </cell>
          <cell r="F3887" t="str">
            <v>canceled</v>
          </cell>
          <cell r="R3887" t="str">
            <v>musical</v>
          </cell>
        </row>
        <row r="3888">
          <cell r="D3888">
            <v>10000</v>
          </cell>
          <cell r="F3888" t="str">
            <v>canceled</v>
          </cell>
          <cell r="R3888" t="str">
            <v>musical</v>
          </cell>
        </row>
        <row r="3889">
          <cell r="D3889">
            <v>2000</v>
          </cell>
          <cell r="F3889" t="str">
            <v>canceled</v>
          </cell>
          <cell r="R3889" t="str">
            <v>musical</v>
          </cell>
        </row>
        <row r="3890">
          <cell r="D3890">
            <v>2000</v>
          </cell>
          <cell r="F3890" t="str">
            <v>failed</v>
          </cell>
          <cell r="R3890" t="str">
            <v>plays</v>
          </cell>
        </row>
        <row r="3891">
          <cell r="D3891">
            <v>8000</v>
          </cell>
          <cell r="F3891" t="str">
            <v>failed</v>
          </cell>
          <cell r="R3891" t="str">
            <v>plays</v>
          </cell>
        </row>
        <row r="3892">
          <cell r="D3892">
            <v>15000</v>
          </cell>
          <cell r="F3892" t="str">
            <v>failed</v>
          </cell>
          <cell r="R3892" t="str">
            <v>plays</v>
          </cell>
        </row>
        <row r="3893">
          <cell r="D3893">
            <v>800</v>
          </cell>
          <cell r="F3893" t="str">
            <v>failed</v>
          </cell>
          <cell r="R3893" t="str">
            <v>plays</v>
          </cell>
        </row>
        <row r="3894">
          <cell r="D3894">
            <v>1000</v>
          </cell>
          <cell r="F3894" t="str">
            <v>failed</v>
          </cell>
          <cell r="R3894" t="str">
            <v>plays</v>
          </cell>
        </row>
        <row r="3895">
          <cell r="D3895">
            <v>50000</v>
          </cell>
          <cell r="F3895" t="str">
            <v>failed</v>
          </cell>
          <cell r="R3895" t="str">
            <v>plays</v>
          </cell>
        </row>
        <row r="3896">
          <cell r="D3896">
            <v>15000</v>
          </cell>
          <cell r="F3896" t="str">
            <v>failed</v>
          </cell>
          <cell r="R3896" t="str">
            <v>plays</v>
          </cell>
        </row>
        <row r="3897">
          <cell r="D3897">
            <v>1000</v>
          </cell>
          <cell r="F3897" t="str">
            <v>failed</v>
          </cell>
          <cell r="R3897" t="str">
            <v>plays</v>
          </cell>
        </row>
        <row r="3898">
          <cell r="D3898">
            <v>1600</v>
          </cell>
          <cell r="F3898" t="str">
            <v>failed</v>
          </cell>
          <cell r="R3898" t="str">
            <v>plays</v>
          </cell>
        </row>
        <row r="3899">
          <cell r="D3899">
            <v>2500</v>
          </cell>
          <cell r="F3899" t="str">
            <v>failed</v>
          </cell>
          <cell r="R3899" t="str">
            <v>plays</v>
          </cell>
        </row>
        <row r="3900">
          <cell r="D3900">
            <v>2500</v>
          </cell>
          <cell r="F3900" t="str">
            <v>failed</v>
          </cell>
          <cell r="R3900" t="str">
            <v>plays</v>
          </cell>
        </row>
        <row r="3901">
          <cell r="D3901">
            <v>10000</v>
          </cell>
          <cell r="F3901" t="str">
            <v>failed</v>
          </cell>
          <cell r="R3901" t="str">
            <v>plays</v>
          </cell>
        </row>
        <row r="3902">
          <cell r="D3902">
            <v>2500</v>
          </cell>
          <cell r="F3902" t="str">
            <v>failed</v>
          </cell>
          <cell r="R3902" t="str">
            <v>plays</v>
          </cell>
        </row>
        <row r="3903">
          <cell r="D3903">
            <v>3000</v>
          </cell>
          <cell r="F3903" t="str">
            <v>failed</v>
          </cell>
          <cell r="R3903" t="str">
            <v>plays</v>
          </cell>
        </row>
        <row r="3904">
          <cell r="D3904">
            <v>3000</v>
          </cell>
          <cell r="F3904" t="str">
            <v>failed</v>
          </cell>
          <cell r="R3904" t="str">
            <v>plays</v>
          </cell>
        </row>
        <row r="3905">
          <cell r="D3905">
            <v>1500</v>
          </cell>
          <cell r="F3905" t="str">
            <v>failed</v>
          </cell>
          <cell r="R3905" t="str">
            <v>plays</v>
          </cell>
        </row>
        <row r="3906">
          <cell r="D3906">
            <v>10000</v>
          </cell>
          <cell r="F3906" t="str">
            <v>failed</v>
          </cell>
          <cell r="R3906" t="str">
            <v>plays</v>
          </cell>
        </row>
        <row r="3907">
          <cell r="D3907">
            <v>1500</v>
          </cell>
          <cell r="F3907" t="str">
            <v>failed</v>
          </cell>
          <cell r="R3907" t="str">
            <v>plays</v>
          </cell>
        </row>
        <row r="3908">
          <cell r="D3908">
            <v>1500</v>
          </cell>
          <cell r="F3908" t="str">
            <v>failed</v>
          </cell>
          <cell r="R3908" t="str">
            <v>plays</v>
          </cell>
        </row>
        <row r="3909">
          <cell r="D3909">
            <v>1000</v>
          </cell>
          <cell r="F3909" t="str">
            <v>failed</v>
          </cell>
          <cell r="R3909" t="str">
            <v>plays</v>
          </cell>
        </row>
        <row r="3910">
          <cell r="D3910">
            <v>750</v>
          </cell>
          <cell r="F3910" t="str">
            <v>failed</v>
          </cell>
          <cell r="R3910" t="str">
            <v>plays</v>
          </cell>
        </row>
        <row r="3911">
          <cell r="D3911">
            <v>60000</v>
          </cell>
          <cell r="F3911" t="str">
            <v>failed</v>
          </cell>
          <cell r="R3911" t="str">
            <v>plays</v>
          </cell>
        </row>
        <row r="3912">
          <cell r="D3912">
            <v>6000</v>
          </cell>
          <cell r="F3912" t="str">
            <v>failed</v>
          </cell>
          <cell r="R3912" t="str">
            <v>plays</v>
          </cell>
        </row>
        <row r="3913">
          <cell r="D3913">
            <v>8000</v>
          </cell>
          <cell r="F3913" t="str">
            <v>failed</v>
          </cell>
          <cell r="R3913" t="str">
            <v>plays</v>
          </cell>
        </row>
        <row r="3914">
          <cell r="D3914">
            <v>15000</v>
          </cell>
          <cell r="F3914" t="str">
            <v>failed</v>
          </cell>
          <cell r="R3914" t="str">
            <v>plays</v>
          </cell>
        </row>
        <row r="3915">
          <cell r="D3915">
            <v>10000</v>
          </cell>
          <cell r="F3915" t="str">
            <v>failed</v>
          </cell>
          <cell r="R3915" t="str">
            <v>plays</v>
          </cell>
        </row>
        <row r="3916">
          <cell r="D3916">
            <v>2500</v>
          </cell>
          <cell r="F3916" t="str">
            <v>failed</v>
          </cell>
          <cell r="R3916" t="str">
            <v>plays</v>
          </cell>
        </row>
        <row r="3917">
          <cell r="D3917">
            <v>1500</v>
          </cell>
          <cell r="F3917" t="str">
            <v>failed</v>
          </cell>
          <cell r="R3917" t="str">
            <v>plays</v>
          </cell>
        </row>
        <row r="3918">
          <cell r="D3918">
            <v>2000</v>
          </cell>
          <cell r="F3918" t="str">
            <v>failed</v>
          </cell>
          <cell r="R3918" t="str">
            <v>plays</v>
          </cell>
        </row>
        <row r="3919">
          <cell r="D3919">
            <v>3500</v>
          </cell>
          <cell r="F3919" t="str">
            <v>failed</v>
          </cell>
          <cell r="R3919" t="str">
            <v>plays</v>
          </cell>
        </row>
        <row r="3920">
          <cell r="D3920">
            <v>60000</v>
          </cell>
          <cell r="F3920" t="str">
            <v>failed</v>
          </cell>
          <cell r="R3920" t="str">
            <v>plays</v>
          </cell>
        </row>
        <row r="3921">
          <cell r="D3921">
            <v>5000</v>
          </cell>
          <cell r="F3921" t="str">
            <v>failed</v>
          </cell>
          <cell r="R3921" t="str">
            <v>plays</v>
          </cell>
        </row>
        <row r="3922">
          <cell r="D3922">
            <v>2500</v>
          </cell>
          <cell r="F3922" t="str">
            <v>failed</v>
          </cell>
          <cell r="R3922" t="str">
            <v>plays</v>
          </cell>
        </row>
        <row r="3923">
          <cell r="D3923">
            <v>3000</v>
          </cell>
          <cell r="F3923" t="str">
            <v>failed</v>
          </cell>
          <cell r="R3923" t="str">
            <v>plays</v>
          </cell>
        </row>
        <row r="3924">
          <cell r="D3924">
            <v>750</v>
          </cell>
          <cell r="F3924" t="str">
            <v>failed</v>
          </cell>
          <cell r="R3924" t="str">
            <v>plays</v>
          </cell>
        </row>
        <row r="3925">
          <cell r="D3925">
            <v>11500</v>
          </cell>
          <cell r="F3925" t="str">
            <v>failed</v>
          </cell>
          <cell r="R3925" t="str">
            <v>plays</v>
          </cell>
        </row>
        <row r="3926">
          <cell r="D3926">
            <v>15000</v>
          </cell>
          <cell r="F3926" t="str">
            <v>failed</v>
          </cell>
          <cell r="R3926" t="str">
            <v>plays</v>
          </cell>
        </row>
        <row r="3927">
          <cell r="D3927">
            <v>150</v>
          </cell>
          <cell r="F3927" t="str">
            <v>failed</v>
          </cell>
          <cell r="R3927" t="str">
            <v>plays</v>
          </cell>
        </row>
        <row r="3928">
          <cell r="D3928">
            <v>5000</v>
          </cell>
          <cell r="F3928" t="str">
            <v>failed</v>
          </cell>
          <cell r="R3928" t="str">
            <v>plays</v>
          </cell>
        </row>
        <row r="3929">
          <cell r="D3929">
            <v>2500</v>
          </cell>
          <cell r="F3929" t="str">
            <v>failed</v>
          </cell>
          <cell r="R3929" t="str">
            <v>plays</v>
          </cell>
        </row>
        <row r="3930">
          <cell r="D3930">
            <v>5000</v>
          </cell>
          <cell r="F3930" t="str">
            <v>failed</v>
          </cell>
          <cell r="R3930" t="str">
            <v>plays</v>
          </cell>
        </row>
        <row r="3931">
          <cell r="D3931">
            <v>20000</v>
          </cell>
          <cell r="F3931" t="str">
            <v>failed</v>
          </cell>
          <cell r="R3931" t="str">
            <v>plays</v>
          </cell>
        </row>
        <row r="3932">
          <cell r="D3932">
            <v>10000</v>
          </cell>
          <cell r="F3932" t="str">
            <v>failed</v>
          </cell>
          <cell r="R3932" t="str">
            <v>plays</v>
          </cell>
        </row>
        <row r="3933">
          <cell r="D3933">
            <v>8000</v>
          </cell>
          <cell r="F3933" t="str">
            <v>failed</v>
          </cell>
          <cell r="R3933" t="str">
            <v>plays</v>
          </cell>
        </row>
        <row r="3934">
          <cell r="D3934">
            <v>12000</v>
          </cell>
          <cell r="F3934" t="str">
            <v>failed</v>
          </cell>
          <cell r="R3934" t="str">
            <v>plays</v>
          </cell>
        </row>
        <row r="3935">
          <cell r="D3935">
            <v>7000</v>
          </cell>
          <cell r="F3935" t="str">
            <v>failed</v>
          </cell>
          <cell r="R3935" t="str">
            <v>plays</v>
          </cell>
        </row>
        <row r="3936">
          <cell r="D3936">
            <v>5000</v>
          </cell>
          <cell r="F3936" t="str">
            <v>failed</v>
          </cell>
          <cell r="R3936" t="str">
            <v>plays</v>
          </cell>
        </row>
        <row r="3937">
          <cell r="D3937">
            <v>3000</v>
          </cell>
          <cell r="F3937" t="str">
            <v>failed</v>
          </cell>
          <cell r="R3937" t="str">
            <v>plays</v>
          </cell>
        </row>
        <row r="3938">
          <cell r="D3938">
            <v>20000</v>
          </cell>
          <cell r="F3938" t="str">
            <v>failed</v>
          </cell>
          <cell r="R3938" t="str">
            <v>plays</v>
          </cell>
        </row>
        <row r="3939">
          <cell r="D3939">
            <v>2885</v>
          </cell>
          <cell r="F3939" t="str">
            <v>failed</v>
          </cell>
          <cell r="R3939" t="str">
            <v>plays</v>
          </cell>
        </row>
        <row r="3940">
          <cell r="D3940">
            <v>3255</v>
          </cell>
          <cell r="F3940" t="str">
            <v>failed</v>
          </cell>
          <cell r="R3940" t="str">
            <v>plays</v>
          </cell>
        </row>
        <row r="3941">
          <cell r="D3941">
            <v>5000</v>
          </cell>
          <cell r="F3941" t="str">
            <v>failed</v>
          </cell>
          <cell r="R3941" t="str">
            <v>plays</v>
          </cell>
        </row>
        <row r="3942">
          <cell r="D3942">
            <v>5000</v>
          </cell>
          <cell r="F3942" t="str">
            <v>failed</v>
          </cell>
          <cell r="R3942" t="str">
            <v>plays</v>
          </cell>
        </row>
        <row r="3943">
          <cell r="D3943">
            <v>5500</v>
          </cell>
          <cell r="F3943" t="str">
            <v>failed</v>
          </cell>
          <cell r="R3943" t="str">
            <v>plays</v>
          </cell>
        </row>
        <row r="3944">
          <cell r="D3944">
            <v>1200</v>
          </cell>
          <cell r="F3944" t="str">
            <v>failed</v>
          </cell>
          <cell r="R3944" t="str">
            <v>plays</v>
          </cell>
        </row>
        <row r="3945">
          <cell r="D3945">
            <v>5000</v>
          </cell>
          <cell r="F3945" t="str">
            <v>failed</v>
          </cell>
          <cell r="R3945" t="str">
            <v>plays</v>
          </cell>
        </row>
        <row r="3946">
          <cell r="D3946">
            <v>5000</v>
          </cell>
          <cell r="F3946" t="str">
            <v>failed</v>
          </cell>
          <cell r="R3946" t="str">
            <v>plays</v>
          </cell>
        </row>
        <row r="3947">
          <cell r="D3947">
            <v>2000</v>
          </cell>
          <cell r="F3947" t="str">
            <v>failed</v>
          </cell>
          <cell r="R3947" t="str">
            <v>plays</v>
          </cell>
        </row>
        <row r="3948">
          <cell r="D3948">
            <v>6000</v>
          </cell>
          <cell r="F3948" t="str">
            <v>failed</v>
          </cell>
          <cell r="R3948" t="str">
            <v>plays</v>
          </cell>
        </row>
        <row r="3949">
          <cell r="D3949">
            <v>3000</v>
          </cell>
          <cell r="F3949" t="str">
            <v>failed</v>
          </cell>
          <cell r="R3949" t="str">
            <v>plays</v>
          </cell>
        </row>
        <row r="3950">
          <cell r="D3950">
            <v>30000</v>
          </cell>
          <cell r="F3950" t="str">
            <v>failed</v>
          </cell>
          <cell r="R3950" t="str">
            <v>plays</v>
          </cell>
        </row>
        <row r="3951">
          <cell r="D3951">
            <v>10000</v>
          </cell>
          <cell r="F3951" t="str">
            <v>failed</v>
          </cell>
          <cell r="R3951" t="str">
            <v>plays</v>
          </cell>
        </row>
        <row r="3952">
          <cell r="D3952">
            <v>4000</v>
          </cell>
          <cell r="F3952" t="str">
            <v>failed</v>
          </cell>
          <cell r="R3952" t="str">
            <v>plays</v>
          </cell>
        </row>
        <row r="3953">
          <cell r="D3953">
            <v>200000</v>
          </cell>
          <cell r="F3953" t="str">
            <v>failed</v>
          </cell>
          <cell r="R3953" t="str">
            <v>plays</v>
          </cell>
        </row>
        <row r="3954">
          <cell r="D3954">
            <v>26000</v>
          </cell>
          <cell r="F3954" t="str">
            <v>failed</v>
          </cell>
          <cell r="R3954" t="str">
            <v>plays</v>
          </cell>
        </row>
        <row r="3955">
          <cell r="D3955">
            <v>17600</v>
          </cell>
          <cell r="F3955" t="str">
            <v>failed</v>
          </cell>
          <cell r="R3955" t="str">
            <v>plays</v>
          </cell>
        </row>
        <row r="3956">
          <cell r="D3956">
            <v>25000</v>
          </cell>
          <cell r="F3956" t="str">
            <v>failed</v>
          </cell>
          <cell r="R3956" t="str">
            <v>plays</v>
          </cell>
        </row>
        <row r="3957">
          <cell r="D3957">
            <v>1750</v>
          </cell>
          <cell r="F3957" t="str">
            <v>failed</v>
          </cell>
          <cell r="R3957" t="str">
            <v>plays</v>
          </cell>
        </row>
        <row r="3958">
          <cell r="D3958">
            <v>5500</v>
          </cell>
          <cell r="F3958" t="str">
            <v>failed</v>
          </cell>
          <cell r="R3958" t="str">
            <v>plays</v>
          </cell>
        </row>
        <row r="3959">
          <cell r="D3959">
            <v>28000</v>
          </cell>
          <cell r="F3959" t="str">
            <v>failed</v>
          </cell>
          <cell r="R3959" t="str">
            <v>plays</v>
          </cell>
        </row>
        <row r="3960">
          <cell r="D3960">
            <v>2000</v>
          </cell>
          <cell r="F3960" t="str">
            <v>failed</v>
          </cell>
          <cell r="R3960" t="str">
            <v>plays</v>
          </cell>
        </row>
        <row r="3961">
          <cell r="D3961">
            <v>1200</v>
          </cell>
          <cell r="F3961" t="str">
            <v>failed</v>
          </cell>
          <cell r="R3961" t="str">
            <v>plays</v>
          </cell>
        </row>
        <row r="3962">
          <cell r="D3962">
            <v>3000</v>
          </cell>
          <cell r="F3962" t="str">
            <v>failed</v>
          </cell>
          <cell r="R3962" t="str">
            <v>plays</v>
          </cell>
        </row>
        <row r="3963">
          <cell r="D3963">
            <v>5000</v>
          </cell>
          <cell r="F3963" t="str">
            <v>failed</v>
          </cell>
          <cell r="R3963" t="str">
            <v>plays</v>
          </cell>
        </row>
        <row r="3964">
          <cell r="D3964">
            <v>1400</v>
          </cell>
          <cell r="F3964" t="str">
            <v>failed</v>
          </cell>
          <cell r="R3964" t="str">
            <v>plays</v>
          </cell>
        </row>
        <row r="3965">
          <cell r="D3965">
            <v>10000</v>
          </cell>
          <cell r="F3965" t="str">
            <v>failed</v>
          </cell>
          <cell r="R3965" t="str">
            <v>plays</v>
          </cell>
        </row>
        <row r="3966">
          <cell r="D3966">
            <v>2000</v>
          </cell>
          <cell r="F3966" t="str">
            <v>failed</v>
          </cell>
          <cell r="R3966" t="str">
            <v>plays</v>
          </cell>
        </row>
        <row r="3967">
          <cell r="D3967">
            <v>2000</v>
          </cell>
          <cell r="F3967" t="str">
            <v>failed</v>
          </cell>
          <cell r="R3967" t="str">
            <v>plays</v>
          </cell>
        </row>
        <row r="3968">
          <cell r="D3968">
            <v>7500</v>
          </cell>
          <cell r="F3968" t="str">
            <v>failed</v>
          </cell>
          <cell r="R3968" t="str">
            <v>plays</v>
          </cell>
        </row>
        <row r="3969">
          <cell r="D3969">
            <v>1700</v>
          </cell>
          <cell r="F3969" t="str">
            <v>failed</v>
          </cell>
          <cell r="R3969" t="str">
            <v>plays</v>
          </cell>
        </row>
        <row r="3970">
          <cell r="D3970">
            <v>5000</v>
          </cell>
          <cell r="F3970" t="str">
            <v>failed</v>
          </cell>
          <cell r="R3970" t="str">
            <v>plays</v>
          </cell>
        </row>
        <row r="3971">
          <cell r="D3971">
            <v>2825</v>
          </cell>
          <cell r="F3971" t="str">
            <v>failed</v>
          </cell>
          <cell r="R3971" t="str">
            <v>plays</v>
          </cell>
        </row>
        <row r="3972">
          <cell r="D3972">
            <v>15000</v>
          </cell>
          <cell r="F3972" t="str">
            <v>failed</v>
          </cell>
          <cell r="R3972" t="str">
            <v>plays</v>
          </cell>
        </row>
        <row r="3973">
          <cell r="D3973">
            <v>14000</v>
          </cell>
          <cell r="F3973" t="str">
            <v>failed</v>
          </cell>
          <cell r="R3973" t="str">
            <v>plays</v>
          </cell>
        </row>
        <row r="3974">
          <cell r="D3974">
            <v>1000</v>
          </cell>
          <cell r="F3974" t="str">
            <v>failed</v>
          </cell>
          <cell r="R3974" t="str">
            <v>plays</v>
          </cell>
        </row>
        <row r="3975">
          <cell r="D3975">
            <v>5000</v>
          </cell>
          <cell r="F3975" t="str">
            <v>failed</v>
          </cell>
          <cell r="R3975" t="str">
            <v>plays</v>
          </cell>
        </row>
        <row r="3976">
          <cell r="D3976">
            <v>1000</v>
          </cell>
          <cell r="F3976" t="str">
            <v>failed</v>
          </cell>
          <cell r="R3976" t="str">
            <v>plays</v>
          </cell>
        </row>
        <row r="3977">
          <cell r="D3977">
            <v>678</v>
          </cell>
          <cell r="F3977" t="str">
            <v>failed</v>
          </cell>
          <cell r="R3977" t="str">
            <v>plays</v>
          </cell>
        </row>
        <row r="3978">
          <cell r="D3978">
            <v>1300</v>
          </cell>
          <cell r="F3978" t="str">
            <v>failed</v>
          </cell>
          <cell r="R3978" t="str">
            <v>plays</v>
          </cell>
        </row>
        <row r="3979">
          <cell r="D3979">
            <v>90000</v>
          </cell>
          <cell r="F3979" t="str">
            <v>failed</v>
          </cell>
          <cell r="R3979" t="str">
            <v>plays</v>
          </cell>
        </row>
        <row r="3980">
          <cell r="D3980">
            <v>2000</v>
          </cell>
          <cell r="F3980" t="str">
            <v>failed</v>
          </cell>
          <cell r="R3980" t="str">
            <v>plays</v>
          </cell>
        </row>
        <row r="3981">
          <cell r="D3981">
            <v>6000</v>
          </cell>
          <cell r="F3981" t="str">
            <v>failed</v>
          </cell>
          <cell r="R3981" t="str">
            <v>plays</v>
          </cell>
        </row>
        <row r="3982">
          <cell r="D3982">
            <v>2500</v>
          </cell>
          <cell r="F3982" t="str">
            <v>failed</v>
          </cell>
          <cell r="R3982" t="str">
            <v>plays</v>
          </cell>
        </row>
        <row r="3983">
          <cell r="D3983">
            <v>30000</v>
          </cell>
          <cell r="F3983" t="str">
            <v>failed</v>
          </cell>
          <cell r="R3983" t="str">
            <v>plays</v>
          </cell>
        </row>
        <row r="3984">
          <cell r="D3984">
            <v>850</v>
          </cell>
          <cell r="F3984" t="str">
            <v>failed</v>
          </cell>
          <cell r="R3984" t="str">
            <v>plays</v>
          </cell>
        </row>
        <row r="3985">
          <cell r="D3985">
            <v>11140</v>
          </cell>
          <cell r="F3985" t="str">
            <v>failed</v>
          </cell>
          <cell r="R3985" t="str">
            <v>plays</v>
          </cell>
        </row>
        <row r="3986">
          <cell r="D3986">
            <v>1500</v>
          </cell>
          <cell r="F3986" t="str">
            <v>failed</v>
          </cell>
          <cell r="R3986" t="str">
            <v>plays</v>
          </cell>
        </row>
        <row r="3987">
          <cell r="D3987">
            <v>2000</v>
          </cell>
          <cell r="F3987" t="str">
            <v>failed</v>
          </cell>
          <cell r="R3987" t="str">
            <v>plays</v>
          </cell>
        </row>
        <row r="3988">
          <cell r="D3988">
            <v>5000</v>
          </cell>
          <cell r="F3988" t="str">
            <v>failed</v>
          </cell>
          <cell r="R3988" t="str">
            <v>plays</v>
          </cell>
        </row>
        <row r="3989">
          <cell r="D3989">
            <v>400</v>
          </cell>
          <cell r="F3989" t="str">
            <v>failed</v>
          </cell>
          <cell r="R3989" t="str">
            <v>plays</v>
          </cell>
        </row>
        <row r="3990">
          <cell r="D3990">
            <v>1500</v>
          </cell>
          <cell r="F3990" t="str">
            <v>failed</v>
          </cell>
          <cell r="R3990" t="str">
            <v>plays</v>
          </cell>
        </row>
        <row r="3991">
          <cell r="D3991">
            <v>3000</v>
          </cell>
          <cell r="F3991" t="str">
            <v>failed</v>
          </cell>
          <cell r="R3991" t="str">
            <v>plays</v>
          </cell>
        </row>
        <row r="3992">
          <cell r="D3992">
            <v>1650</v>
          </cell>
          <cell r="F3992" t="str">
            <v>failed</v>
          </cell>
          <cell r="R3992" t="str">
            <v>plays</v>
          </cell>
        </row>
        <row r="3993">
          <cell r="D3993">
            <v>500</v>
          </cell>
          <cell r="F3993" t="str">
            <v>failed</v>
          </cell>
          <cell r="R3993" t="str">
            <v>plays</v>
          </cell>
        </row>
        <row r="3994">
          <cell r="D3994">
            <v>10000</v>
          </cell>
          <cell r="F3994" t="str">
            <v>failed</v>
          </cell>
          <cell r="R3994" t="str">
            <v>plays</v>
          </cell>
        </row>
        <row r="3995">
          <cell r="D3995">
            <v>50000</v>
          </cell>
          <cell r="F3995" t="str">
            <v>failed</v>
          </cell>
          <cell r="R3995" t="str">
            <v>plays</v>
          </cell>
        </row>
        <row r="3996">
          <cell r="D3996">
            <v>2000</v>
          </cell>
          <cell r="F3996" t="str">
            <v>failed</v>
          </cell>
          <cell r="R3996" t="str">
            <v>plays</v>
          </cell>
        </row>
        <row r="3997">
          <cell r="D3997">
            <v>200</v>
          </cell>
          <cell r="F3997" t="str">
            <v>failed</v>
          </cell>
          <cell r="R3997" t="str">
            <v>plays</v>
          </cell>
        </row>
        <row r="3998">
          <cell r="D3998">
            <v>3000</v>
          </cell>
          <cell r="F3998" t="str">
            <v>failed</v>
          </cell>
          <cell r="R3998" t="str">
            <v>plays</v>
          </cell>
        </row>
        <row r="3999">
          <cell r="D3999">
            <v>3000</v>
          </cell>
          <cell r="F3999" t="str">
            <v>failed</v>
          </cell>
          <cell r="R3999" t="str">
            <v>plays</v>
          </cell>
        </row>
        <row r="4000">
          <cell r="D4000">
            <v>1250</v>
          </cell>
          <cell r="F4000" t="str">
            <v>failed</v>
          </cell>
          <cell r="R4000" t="str">
            <v>plays</v>
          </cell>
        </row>
        <row r="4001">
          <cell r="D4001">
            <v>7000</v>
          </cell>
          <cell r="F4001" t="str">
            <v>failed</v>
          </cell>
          <cell r="R4001" t="str">
            <v>plays</v>
          </cell>
        </row>
        <row r="4002">
          <cell r="D4002">
            <v>8000</v>
          </cell>
          <cell r="F4002" t="str">
            <v>failed</v>
          </cell>
          <cell r="R4002" t="str">
            <v>plays</v>
          </cell>
        </row>
        <row r="4003">
          <cell r="D4003">
            <v>1200</v>
          </cell>
          <cell r="F4003" t="str">
            <v>failed</v>
          </cell>
          <cell r="R4003" t="str">
            <v>plays</v>
          </cell>
        </row>
        <row r="4004">
          <cell r="D4004">
            <v>1250</v>
          </cell>
          <cell r="F4004" t="str">
            <v>failed</v>
          </cell>
          <cell r="R4004" t="str">
            <v>plays</v>
          </cell>
        </row>
        <row r="4005">
          <cell r="D4005">
            <v>2000</v>
          </cell>
          <cell r="F4005" t="str">
            <v>failed</v>
          </cell>
          <cell r="R4005" t="str">
            <v>plays</v>
          </cell>
        </row>
        <row r="4006">
          <cell r="D4006">
            <v>500</v>
          </cell>
          <cell r="F4006" t="str">
            <v>failed</v>
          </cell>
          <cell r="R4006" t="str">
            <v>plays</v>
          </cell>
        </row>
        <row r="4007">
          <cell r="D4007">
            <v>3000</v>
          </cell>
          <cell r="F4007" t="str">
            <v>failed</v>
          </cell>
          <cell r="R4007" t="str">
            <v>plays</v>
          </cell>
        </row>
        <row r="4008">
          <cell r="D4008">
            <v>30000</v>
          </cell>
          <cell r="F4008" t="str">
            <v>failed</v>
          </cell>
          <cell r="R4008" t="str">
            <v>plays</v>
          </cell>
        </row>
        <row r="4009">
          <cell r="D4009">
            <v>2000</v>
          </cell>
          <cell r="F4009" t="str">
            <v>failed</v>
          </cell>
          <cell r="R4009" t="str">
            <v>plays</v>
          </cell>
        </row>
        <row r="4010">
          <cell r="D4010">
            <v>1000</v>
          </cell>
          <cell r="F4010" t="str">
            <v>failed</v>
          </cell>
          <cell r="R4010" t="str">
            <v>plays</v>
          </cell>
        </row>
        <row r="4011">
          <cell r="D4011">
            <v>1930</v>
          </cell>
          <cell r="F4011" t="str">
            <v>failed</v>
          </cell>
          <cell r="R4011" t="str">
            <v>plays</v>
          </cell>
        </row>
        <row r="4012">
          <cell r="D4012">
            <v>7200</v>
          </cell>
          <cell r="F4012" t="str">
            <v>failed</v>
          </cell>
          <cell r="R4012" t="str">
            <v>plays</v>
          </cell>
        </row>
        <row r="4013">
          <cell r="D4013">
            <v>250</v>
          </cell>
          <cell r="F4013" t="str">
            <v>failed</v>
          </cell>
          <cell r="R4013" t="str">
            <v>plays</v>
          </cell>
        </row>
        <row r="4014">
          <cell r="D4014">
            <v>575</v>
          </cell>
          <cell r="F4014" t="str">
            <v>failed</v>
          </cell>
          <cell r="R4014" t="str">
            <v>plays</v>
          </cell>
        </row>
        <row r="4015">
          <cell r="D4015">
            <v>2000</v>
          </cell>
          <cell r="F4015" t="str">
            <v>failed</v>
          </cell>
          <cell r="R4015" t="str">
            <v>plays</v>
          </cell>
        </row>
        <row r="4016">
          <cell r="D4016">
            <v>9000</v>
          </cell>
          <cell r="F4016" t="str">
            <v>failed</v>
          </cell>
          <cell r="R4016" t="str">
            <v>plays</v>
          </cell>
        </row>
        <row r="4017">
          <cell r="D4017">
            <v>7000</v>
          </cell>
          <cell r="F4017" t="str">
            <v>failed</v>
          </cell>
          <cell r="R4017" t="str">
            <v>plays</v>
          </cell>
        </row>
        <row r="4018">
          <cell r="D4018">
            <v>500</v>
          </cell>
          <cell r="F4018" t="str">
            <v>failed</v>
          </cell>
          <cell r="R4018" t="str">
            <v>plays</v>
          </cell>
        </row>
        <row r="4019">
          <cell r="D4019">
            <v>10000</v>
          </cell>
          <cell r="F4019" t="str">
            <v>failed</v>
          </cell>
          <cell r="R4019" t="str">
            <v>plays</v>
          </cell>
        </row>
        <row r="4020">
          <cell r="D4020">
            <v>1500</v>
          </cell>
          <cell r="F4020" t="str">
            <v>failed</v>
          </cell>
          <cell r="R4020" t="str">
            <v>plays</v>
          </cell>
        </row>
        <row r="4021">
          <cell r="D4021">
            <v>3500</v>
          </cell>
          <cell r="F4021" t="str">
            <v>failed</v>
          </cell>
          <cell r="R4021" t="str">
            <v>plays</v>
          </cell>
        </row>
        <row r="4022">
          <cell r="D4022">
            <v>600</v>
          </cell>
          <cell r="F4022" t="str">
            <v>failed</v>
          </cell>
          <cell r="R4022" t="str">
            <v>plays</v>
          </cell>
        </row>
        <row r="4023">
          <cell r="D4023">
            <v>15000</v>
          </cell>
          <cell r="F4023" t="str">
            <v>failed</v>
          </cell>
          <cell r="R4023" t="str">
            <v>plays</v>
          </cell>
        </row>
        <row r="4024">
          <cell r="D4024">
            <v>18000</v>
          </cell>
          <cell r="F4024" t="str">
            <v>failed</v>
          </cell>
          <cell r="R4024" t="str">
            <v>plays</v>
          </cell>
        </row>
        <row r="4025">
          <cell r="D4025">
            <v>7000</v>
          </cell>
          <cell r="F4025" t="str">
            <v>failed</v>
          </cell>
          <cell r="R4025" t="str">
            <v>plays</v>
          </cell>
        </row>
        <row r="4026">
          <cell r="D4026">
            <v>800</v>
          </cell>
          <cell r="F4026" t="str">
            <v>failed</v>
          </cell>
          <cell r="R4026" t="str">
            <v>plays</v>
          </cell>
        </row>
        <row r="4027">
          <cell r="D4027">
            <v>5000</v>
          </cell>
          <cell r="F4027" t="str">
            <v>failed</v>
          </cell>
          <cell r="R4027" t="str">
            <v>plays</v>
          </cell>
        </row>
        <row r="4028">
          <cell r="D4028">
            <v>4000</v>
          </cell>
          <cell r="F4028" t="str">
            <v>failed</v>
          </cell>
          <cell r="R4028" t="str">
            <v>plays</v>
          </cell>
        </row>
        <row r="4029">
          <cell r="D4029">
            <v>3000</v>
          </cell>
          <cell r="F4029" t="str">
            <v>failed</v>
          </cell>
          <cell r="R4029" t="str">
            <v>plays</v>
          </cell>
        </row>
        <row r="4030">
          <cell r="D4030">
            <v>2000</v>
          </cell>
          <cell r="F4030" t="str">
            <v>failed</v>
          </cell>
          <cell r="R4030" t="str">
            <v>plays</v>
          </cell>
        </row>
        <row r="4031">
          <cell r="D4031">
            <v>20000</v>
          </cell>
          <cell r="F4031" t="str">
            <v>failed</v>
          </cell>
          <cell r="R4031" t="str">
            <v>plays</v>
          </cell>
        </row>
        <row r="4032">
          <cell r="D4032">
            <v>2500</v>
          </cell>
          <cell r="F4032" t="str">
            <v>failed</v>
          </cell>
          <cell r="R4032" t="str">
            <v>plays</v>
          </cell>
        </row>
        <row r="4033">
          <cell r="D4033">
            <v>5000</v>
          </cell>
          <cell r="F4033" t="str">
            <v>failed</v>
          </cell>
          <cell r="R4033" t="str">
            <v>plays</v>
          </cell>
        </row>
        <row r="4034">
          <cell r="D4034">
            <v>6048</v>
          </cell>
          <cell r="F4034" t="str">
            <v>failed</v>
          </cell>
          <cell r="R4034" t="str">
            <v>plays</v>
          </cell>
        </row>
        <row r="4035">
          <cell r="D4035">
            <v>23900</v>
          </cell>
          <cell r="F4035" t="str">
            <v>failed</v>
          </cell>
          <cell r="R4035" t="str">
            <v>plays</v>
          </cell>
        </row>
        <row r="4036">
          <cell r="D4036">
            <v>13500</v>
          </cell>
          <cell r="F4036" t="str">
            <v>failed</v>
          </cell>
          <cell r="R4036" t="str">
            <v>plays</v>
          </cell>
        </row>
        <row r="4037">
          <cell r="D4037">
            <v>10000</v>
          </cell>
          <cell r="F4037" t="str">
            <v>failed</v>
          </cell>
          <cell r="R4037" t="str">
            <v>plays</v>
          </cell>
        </row>
        <row r="4038">
          <cell r="D4038">
            <v>6000</v>
          </cell>
          <cell r="F4038" t="str">
            <v>failed</v>
          </cell>
          <cell r="R4038" t="str">
            <v>plays</v>
          </cell>
        </row>
        <row r="4039">
          <cell r="D4039">
            <v>700</v>
          </cell>
          <cell r="F4039" t="str">
            <v>failed</v>
          </cell>
          <cell r="R4039" t="str">
            <v>plays</v>
          </cell>
        </row>
        <row r="4040">
          <cell r="D4040">
            <v>2500</v>
          </cell>
          <cell r="F4040" t="str">
            <v>failed</v>
          </cell>
          <cell r="R4040" t="str">
            <v>plays</v>
          </cell>
        </row>
        <row r="4041">
          <cell r="D4041">
            <v>500</v>
          </cell>
          <cell r="F4041" t="str">
            <v>failed</v>
          </cell>
          <cell r="R4041" t="str">
            <v>plays</v>
          </cell>
        </row>
        <row r="4042">
          <cell r="D4042">
            <v>8000</v>
          </cell>
          <cell r="F4042" t="str">
            <v>failed</v>
          </cell>
          <cell r="R4042" t="str">
            <v>plays</v>
          </cell>
        </row>
        <row r="4043">
          <cell r="D4043">
            <v>5000</v>
          </cell>
          <cell r="F4043" t="str">
            <v>failed</v>
          </cell>
          <cell r="R4043" t="str">
            <v>plays</v>
          </cell>
        </row>
        <row r="4044">
          <cell r="D4044">
            <v>10000</v>
          </cell>
          <cell r="F4044" t="str">
            <v>failed</v>
          </cell>
          <cell r="R4044" t="str">
            <v>plays</v>
          </cell>
        </row>
        <row r="4045">
          <cell r="D4045">
            <v>300</v>
          </cell>
          <cell r="F4045" t="str">
            <v>failed</v>
          </cell>
          <cell r="R4045" t="str">
            <v>plays</v>
          </cell>
        </row>
        <row r="4046">
          <cell r="D4046">
            <v>600</v>
          </cell>
          <cell r="F4046" t="str">
            <v>failed</v>
          </cell>
          <cell r="R4046" t="str">
            <v>plays</v>
          </cell>
        </row>
        <row r="4047">
          <cell r="D4047">
            <v>5000</v>
          </cell>
          <cell r="F4047" t="str">
            <v>failed</v>
          </cell>
          <cell r="R4047" t="str">
            <v>plays</v>
          </cell>
        </row>
        <row r="4048">
          <cell r="D4048">
            <v>5600</v>
          </cell>
          <cell r="F4048" t="str">
            <v>failed</v>
          </cell>
          <cell r="R4048" t="str">
            <v>plays</v>
          </cell>
        </row>
        <row r="4049">
          <cell r="D4049">
            <v>5000</v>
          </cell>
          <cell r="F4049" t="str">
            <v>failed</v>
          </cell>
          <cell r="R4049" t="str">
            <v>plays</v>
          </cell>
        </row>
        <row r="4050">
          <cell r="D4050">
            <v>17000</v>
          </cell>
          <cell r="F4050" t="str">
            <v>failed</v>
          </cell>
          <cell r="R4050" t="str">
            <v>plays</v>
          </cell>
        </row>
        <row r="4051">
          <cell r="D4051">
            <v>20000</v>
          </cell>
          <cell r="F4051" t="str">
            <v>failed</v>
          </cell>
          <cell r="R4051" t="str">
            <v>plays</v>
          </cell>
        </row>
        <row r="4052">
          <cell r="D4052">
            <v>1500</v>
          </cell>
          <cell r="F4052" t="str">
            <v>failed</v>
          </cell>
          <cell r="R4052" t="str">
            <v>plays</v>
          </cell>
        </row>
        <row r="4053">
          <cell r="D4053">
            <v>500</v>
          </cell>
          <cell r="F4053" t="str">
            <v>failed</v>
          </cell>
          <cell r="R4053" t="str">
            <v>plays</v>
          </cell>
        </row>
        <row r="4054">
          <cell r="D4054">
            <v>3000</v>
          </cell>
          <cell r="F4054" t="str">
            <v>failed</v>
          </cell>
          <cell r="R4054" t="str">
            <v>plays</v>
          </cell>
        </row>
        <row r="4055">
          <cell r="D4055">
            <v>500</v>
          </cell>
          <cell r="F4055" t="str">
            <v>failed</v>
          </cell>
          <cell r="R4055" t="str">
            <v>plays</v>
          </cell>
        </row>
        <row r="4056">
          <cell r="D4056">
            <v>8880</v>
          </cell>
          <cell r="F4056" t="str">
            <v>failed</v>
          </cell>
          <cell r="R4056" t="str">
            <v>plays</v>
          </cell>
        </row>
        <row r="4057">
          <cell r="D4057">
            <v>5000</v>
          </cell>
          <cell r="F4057" t="str">
            <v>failed</v>
          </cell>
          <cell r="R4057" t="str">
            <v>plays</v>
          </cell>
        </row>
        <row r="4058">
          <cell r="D4058">
            <v>1500</v>
          </cell>
          <cell r="F4058" t="str">
            <v>failed</v>
          </cell>
          <cell r="R4058" t="str">
            <v>plays</v>
          </cell>
        </row>
        <row r="4059">
          <cell r="D4059">
            <v>3500</v>
          </cell>
          <cell r="F4059" t="str">
            <v>failed</v>
          </cell>
          <cell r="R4059" t="str">
            <v>plays</v>
          </cell>
        </row>
        <row r="4060">
          <cell r="D4060">
            <v>3750</v>
          </cell>
          <cell r="F4060" t="str">
            <v>failed</v>
          </cell>
          <cell r="R4060" t="str">
            <v>plays</v>
          </cell>
        </row>
        <row r="4061">
          <cell r="D4061">
            <v>10000</v>
          </cell>
          <cell r="F4061" t="str">
            <v>failed</v>
          </cell>
          <cell r="R4061" t="str">
            <v>plays</v>
          </cell>
        </row>
        <row r="4062">
          <cell r="D4062">
            <v>10000</v>
          </cell>
          <cell r="F4062" t="str">
            <v>failed</v>
          </cell>
          <cell r="R4062" t="str">
            <v>plays</v>
          </cell>
        </row>
        <row r="4063">
          <cell r="D4063">
            <v>525</v>
          </cell>
          <cell r="F4063" t="str">
            <v>failed</v>
          </cell>
          <cell r="R4063" t="str">
            <v>plays</v>
          </cell>
        </row>
        <row r="4064">
          <cell r="D4064">
            <v>20000</v>
          </cell>
          <cell r="F4064" t="str">
            <v>failed</v>
          </cell>
          <cell r="R4064" t="str">
            <v>plays</v>
          </cell>
        </row>
        <row r="4065">
          <cell r="D4065">
            <v>9500</v>
          </cell>
          <cell r="F4065" t="str">
            <v>failed</v>
          </cell>
          <cell r="R4065" t="str">
            <v>plays</v>
          </cell>
        </row>
        <row r="4066">
          <cell r="D4066">
            <v>2000</v>
          </cell>
          <cell r="F4066" t="str">
            <v>failed</v>
          </cell>
          <cell r="R4066" t="str">
            <v>plays</v>
          </cell>
        </row>
        <row r="4067">
          <cell r="D4067">
            <v>4000</v>
          </cell>
          <cell r="F4067" t="str">
            <v>failed</v>
          </cell>
          <cell r="R4067" t="str">
            <v>plays</v>
          </cell>
        </row>
        <row r="4068">
          <cell r="D4068">
            <v>15000</v>
          </cell>
          <cell r="F4068" t="str">
            <v>failed</v>
          </cell>
          <cell r="R4068" t="str">
            <v>plays</v>
          </cell>
        </row>
        <row r="4069">
          <cell r="D4069">
            <v>5000</v>
          </cell>
          <cell r="F4069" t="str">
            <v>failed</v>
          </cell>
          <cell r="R4069" t="str">
            <v>plays</v>
          </cell>
        </row>
        <row r="4070">
          <cell r="D4070">
            <v>3495</v>
          </cell>
          <cell r="F4070" t="str">
            <v>failed</v>
          </cell>
          <cell r="R4070" t="str">
            <v>plays</v>
          </cell>
        </row>
        <row r="4071">
          <cell r="D4071">
            <v>1250</v>
          </cell>
          <cell r="F4071" t="str">
            <v>failed</v>
          </cell>
          <cell r="R4071" t="str">
            <v>plays</v>
          </cell>
        </row>
        <row r="4072">
          <cell r="D4072">
            <v>1000</v>
          </cell>
          <cell r="F4072" t="str">
            <v>failed</v>
          </cell>
          <cell r="R4072" t="str">
            <v>plays</v>
          </cell>
        </row>
        <row r="4073">
          <cell r="D4073">
            <v>20000</v>
          </cell>
          <cell r="F4073" t="str">
            <v>failed</v>
          </cell>
          <cell r="R4073" t="str">
            <v>plays</v>
          </cell>
        </row>
        <row r="4074">
          <cell r="D4074">
            <v>1000</v>
          </cell>
          <cell r="F4074" t="str">
            <v>failed</v>
          </cell>
          <cell r="R4074" t="str">
            <v>plays</v>
          </cell>
        </row>
        <row r="4075">
          <cell r="D4075">
            <v>3500</v>
          </cell>
          <cell r="F4075" t="str">
            <v>failed</v>
          </cell>
          <cell r="R4075" t="str">
            <v>plays</v>
          </cell>
        </row>
        <row r="4076">
          <cell r="D4076">
            <v>2750</v>
          </cell>
          <cell r="F4076" t="str">
            <v>failed</v>
          </cell>
          <cell r="R4076" t="str">
            <v>plays</v>
          </cell>
        </row>
        <row r="4077">
          <cell r="D4077">
            <v>2000</v>
          </cell>
          <cell r="F4077" t="str">
            <v>failed</v>
          </cell>
          <cell r="R4077" t="str">
            <v>plays</v>
          </cell>
        </row>
        <row r="4078">
          <cell r="D4078">
            <v>700</v>
          </cell>
          <cell r="F4078" t="str">
            <v>failed</v>
          </cell>
          <cell r="R4078" t="str">
            <v>plays</v>
          </cell>
        </row>
        <row r="4079">
          <cell r="D4079">
            <v>15000</v>
          </cell>
          <cell r="F4079" t="str">
            <v>failed</v>
          </cell>
          <cell r="R4079" t="str">
            <v>plays</v>
          </cell>
        </row>
        <row r="4080">
          <cell r="D4080">
            <v>250</v>
          </cell>
          <cell r="F4080" t="str">
            <v>failed</v>
          </cell>
          <cell r="R4080" t="str">
            <v>plays</v>
          </cell>
        </row>
        <row r="4081">
          <cell r="D4081">
            <v>3000</v>
          </cell>
          <cell r="F4081" t="str">
            <v>failed</v>
          </cell>
          <cell r="R4081" t="str">
            <v>plays</v>
          </cell>
        </row>
        <row r="4082">
          <cell r="D4082">
            <v>3000</v>
          </cell>
          <cell r="F4082" t="str">
            <v>failed</v>
          </cell>
          <cell r="R4082" t="str">
            <v>plays</v>
          </cell>
        </row>
        <row r="4083">
          <cell r="D4083">
            <v>2224</v>
          </cell>
          <cell r="F4083" t="str">
            <v>failed</v>
          </cell>
          <cell r="R4083" t="str">
            <v>plays</v>
          </cell>
        </row>
        <row r="4084">
          <cell r="D4084">
            <v>150</v>
          </cell>
          <cell r="F4084" t="str">
            <v>failed</v>
          </cell>
          <cell r="R4084" t="str">
            <v>plays</v>
          </cell>
        </row>
        <row r="4085">
          <cell r="D4085">
            <v>3500</v>
          </cell>
          <cell r="F4085" t="str">
            <v>failed</v>
          </cell>
          <cell r="R4085" t="str">
            <v>plays</v>
          </cell>
        </row>
        <row r="4086">
          <cell r="D4086">
            <v>3000</v>
          </cell>
          <cell r="F4086" t="str">
            <v>failed</v>
          </cell>
          <cell r="R4086" t="str">
            <v>plays</v>
          </cell>
        </row>
        <row r="4087">
          <cell r="D4087">
            <v>3500</v>
          </cell>
          <cell r="F4087" t="str">
            <v>failed</v>
          </cell>
          <cell r="R4087" t="str">
            <v>plays</v>
          </cell>
        </row>
        <row r="4088">
          <cell r="D4088">
            <v>1000</v>
          </cell>
          <cell r="F4088" t="str">
            <v>failed</v>
          </cell>
          <cell r="R4088" t="str">
            <v>plays</v>
          </cell>
        </row>
        <row r="4089">
          <cell r="D4089">
            <v>9600</v>
          </cell>
          <cell r="F4089" t="str">
            <v>failed</v>
          </cell>
          <cell r="R4089" t="str">
            <v>plays</v>
          </cell>
        </row>
        <row r="4090">
          <cell r="D4090">
            <v>2000</v>
          </cell>
          <cell r="F4090" t="str">
            <v>failed</v>
          </cell>
          <cell r="R4090" t="str">
            <v>plays</v>
          </cell>
        </row>
        <row r="4091">
          <cell r="D4091">
            <v>5000</v>
          </cell>
          <cell r="F4091" t="str">
            <v>failed</v>
          </cell>
          <cell r="R4091" t="str">
            <v>plays</v>
          </cell>
        </row>
        <row r="4092">
          <cell r="D4092">
            <v>1000</v>
          </cell>
          <cell r="F4092" t="str">
            <v>failed</v>
          </cell>
          <cell r="R4092" t="str">
            <v>plays</v>
          </cell>
        </row>
        <row r="4093">
          <cell r="D4093">
            <v>1600</v>
          </cell>
          <cell r="F4093" t="str">
            <v>failed</v>
          </cell>
          <cell r="R4093" t="str">
            <v>plays</v>
          </cell>
        </row>
        <row r="4094">
          <cell r="D4094">
            <v>110000</v>
          </cell>
          <cell r="F4094" t="str">
            <v>failed</v>
          </cell>
          <cell r="R4094" t="str">
            <v>plays</v>
          </cell>
        </row>
        <row r="4095">
          <cell r="D4095">
            <v>2500</v>
          </cell>
          <cell r="F4095" t="str">
            <v>failed</v>
          </cell>
          <cell r="R4095" t="str">
            <v>plays</v>
          </cell>
        </row>
        <row r="4096">
          <cell r="D4096">
            <v>2000</v>
          </cell>
          <cell r="F4096" t="str">
            <v>failed</v>
          </cell>
          <cell r="R4096" t="str">
            <v>plays</v>
          </cell>
        </row>
        <row r="4097">
          <cell r="D4097">
            <v>30000</v>
          </cell>
          <cell r="F4097" t="str">
            <v>failed</v>
          </cell>
          <cell r="R4097" t="str">
            <v>plays</v>
          </cell>
        </row>
        <row r="4098">
          <cell r="D4098">
            <v>3500</v>
          </cell>
          <cell r="F4098" t="str">
            <v>failed</v>
          </cell>
          <cell r="R4098" t="str">
            <v>plays</v>
          </cell>
        </row>
        <row r="4099">
          <cell r="D4099">
            <v>10000</v>
          </cell>
          <cell r="F4099" t="str">
            <v>failed</v>
          </cell>
          <cell r="R4099" t="str">
            <v>plays</v>
          </cell>
        </row>
        <row r="4100">
          <cell r="D4100">
            <v>75000</v>
          </cell>
          <cell r="F4100" t="str">
            <v>failed</v>
          </cell>
          <cell r="R4100" t="str">
            <v>plays</v>
          </cell>
        </row>
        <row r="4101">
          <cell r="D4101">
            <v>4500</v>
          </cell>
          <cell r="F4101" t="str">
            <v>failed</v>
          </cell>
          <cell r="R4101" t="str">
            <v>plays</v>
          </cell>
        </row>
        <row r="4102">
          <cell r="D4102">
            <v>270</v>
          </cell>
          <cell r="F4102" t="str">
            <v>failed</v>
          </cell>
          <cell r="R4102" t="str">
            <v>plays</v>
          </cell>
        </row>
        <row r="4103">
          <cell r="D4103">
            <v>600</v>
          </cell>
          <cell r="F4103" t="str">
            <v>failed</v>
          </cell>
          <cell r="R4103" t="str">
            <v>plays</v>
          </cell>
        </row>
        <row r="4104">
          <cell r="D4104">
            <v>500</v>
          </cell>
          <cell r="F4104" t="str">
            <v>failed</v>
          </cell>
          <cell r="R4104" t="str">
            <v>plays</v>
          </cell>
        </row>
        <row r="4105">
          <cell r="D4105">
            <v>1000</v>
          </cell>
          <cell r="F4105" t="str">
            <v>failed</v>
          </cell>
          <cell r="R4105" t="str">
            <v>plays</v>
          </cell>
        </row>
        <row r="4106">
          <cell r="D4106">
            <v>3000</v>
          </cell>
          <cell r="F4106" t="str">
            <v>failed</v>
          </cell>
          <cell r="R4106" t="str">
            <v>plays</v>
          </cell>
        </row>
        <row r="4107">
          <cell r="D4107">
            <v>33000</v>
          </cell>
          <cell r="F4107" t="str">
            <v>failed</v>
          </cell>
          <cell r="R4107" t="str">
            <v>plays</v>
          </cell>
        </row>
        <row r="4108">
          <cell r="D4108">
            <v>5000</v>
          </cell>
          <cell r="F4108" t="str">
            <v>failed</v>
          </cell>
          <cell r="R4108" t="str">
            <v>plays</v>
          </cell>
        </row>
        <row r="4109">
          <cell r="D4109">
            <v>2000</v>
          </cell>
          <cell r="F4109" t="str">
            <v>failed</v>
          </cell>
          <cell r="R4109" t="str">
            <v>plays</v>
          </cell>
        </row>
        <row r="4110">
          <cell r="D4110">
            <v>3000</v>
          </cell>
          <cell r="F4110" t="str">
            <v>failed</v>
          </cell>
          <cell r="R4110" t="str">
            <v>plays</v>
          </cell>
        </row>
        <row r="4111">
          <cell r="D4111">
            <v>500</v>
          </cell>
          <cell r="F4111" t="str">
            <v>failed</v>
          </cell>
          <cell r="R4111" t="str">
            <v>plays</v>
          </cell>
        </row>
        <row r="4112">
          <cell r="D4112">
            <v>300</v>
          </cell>
          <cell r="F4112" t="str">
            <v>failed</v>
          </cell>
          <cell r="R4112" t="str">
            <v>plays</v>
          </cell>
        </row>
        <row r="4113">
          <cell r="D4113">
            <v>3000</v>
          </cell>
          <cell r="F4113" t="str">
            <v>failed</v>
          </cell>
          <cell r="R4113" t="str">
            <v>plays</v>
          </cell>
        </row>
        <row r="4114">
          <cell r="D4114">
            <v>2500</v>
          </cell>
          <cell r="F4114" t="str">
            <v>failed</v>
          </cell>
          <cell r="R4114" t="str">
            <v>plays</v>
          </cell>
        </row>
        <row r="4115">
          <cell r="D4115">
            <v>1500</v>
          </cell>
          <cell r="F4115" t="str">
            <v>failed</v>
          </cell>
          <cell r="R4115" t="str">
            <v>plays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Rekward" refreshedDate="44388.887426504632" createdVersion="7" refreshedVersion="7" minRefreshableVersion="3" recordCount="4114" xr:uid="{A2CD2D2E-DCCD-400E-87C6-D97F959C950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1" maxValue="26457"/>
    </cacheField>
    <cacheField name="spotlight" numFmtId="0">
      <sharedItems/>
    </cacheField>
    <cacheField name="Category and Subcategory" numFmtId="0">
      <sharedItems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s v="N/A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s v="N/A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s v="N/A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s v="N/A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s v="N/A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s v="N/A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s v="N/A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s v="N/A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s v="N/A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s v="N/A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s v="N/A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s v="N/A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s v="N/A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s v="N/A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s v="N/A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s v="N/A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s v="N/A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s v="N/A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s v="N/A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s v="N/A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s v="N/A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s v="N/A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s v="N/A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s v="N/A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s v="N/A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s v="N/A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s v="N/A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s v="N/A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s v="N/A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s v="N/A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s v="N/A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s v="N/A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s v="N/A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s v="N/A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s v="N/A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s v="N/A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s v="N/A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s v="N/A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s v="N/A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s v="N/A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s v="N/A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s v="N/A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s v="N/A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s v="N/A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s v="N/A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s v="N/A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s v="N/A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s v="N/A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s v="N/A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s v="N/A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s v="N/A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s v="N/A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s v="N/A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s v="N/A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s v="N/A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s v="N/A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s v="N/A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s v="N/A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s v="N/A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s v="N/A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s v="N/A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s v="N/A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s v="N/A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s v="N/A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s v="N/A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s v="N/A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s v="N/A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s v="N/A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s v="N/A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s v="N/A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s v="N/A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s v="N/A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s v="N/A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s v="N/A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s v="N/A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s v="N/A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s v="N/A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s v="N/A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s v="N/A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s v="N/A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s v="N/A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s v="N/A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s v="N/A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s v="N/A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s v="N/A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s v="N/A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s v="N/A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s v="N/A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s v="N/A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s v="N/A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s v="N/A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s v="N/A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s v="N/A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s v="N/A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s v="N/A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s v="N/A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s v="N/A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s v="N/A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s v="N/A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s v="N/A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s v="N/A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s v="N/A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s v="N/A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s v="N/A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s v="N/A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s v="N/A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s v="N/A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s v="N/A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s v="N/A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s v="N/A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s v="N/A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s v="N/A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s v="N/A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s v="N/A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s v="N/A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s v="N/A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s v="N/A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s v="N/A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s v="N/A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s v="N/A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s v="N/A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s v="N/A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s v="N/A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s v="N/A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s v="N/A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s v="N/A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s v="N/A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s v="N/A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s v="N/A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s v="N/A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s v="N/A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s v="N/A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s v="N/A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s v="N/A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s v="N/A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s v="N/A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s v="N/A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s v="N/A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s v="N/A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s v="N/A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s v="N/A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s v="N/A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s v="N/A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s v="N/A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s v="N/A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s v="N/A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s v="N/A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s v="N/A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s v="N/A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s v="N/A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s v="N/A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s v="N/A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s v="N/A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s v="N/A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s v="N/A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s v="N/A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s v="N/A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s v="N/A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s v="N/A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s v="N/A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s v="N/A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s v="N/A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s v="N/A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s v="N/A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s v="N/A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s v="N/A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s v="N/A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s v="N/A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s v="N/A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s v="N/A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s v="N/A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s v="N/A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s v="N/A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s v="N/A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s v="N/A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s v="N/A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s v="N/A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s v="N/A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s v="N/A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s v="N/A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s v="N/A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s v="N/A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s v="N/A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s v="N/A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s v="N/A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s v="N/A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s v="N/A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s v="N/A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s v="N/A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s v="N/A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s v="N/A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s v="N/A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s v="N/A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s v="N/A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s v="N/A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s v="N/A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s v="N/A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s v="N/A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s v="N/A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s v="N/A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s v="N/A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s v="N/A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s v="N/A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s v="N/A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s v="N/A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s v="N/A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s v="N/A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s v="N/A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s v="N/A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s v="N/A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s v="N/A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s v="N/A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s v="N/A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s v="N/A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s v="N/A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s v="N/A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s v="N/A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s v="N/A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s v="N/A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s v="N/A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s v="N/A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s v="N/A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s v="N/A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s v="N/A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s v="N/A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s v="N/A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s v="N/A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s v="N/A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s v="N/A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s v="N/A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s v="N/A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s v="N/A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s v="N/A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s v="N/A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s v="N/A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s v="N/A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s v="N/A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s v="N/A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s v="N/A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s v="N/A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s v="N/A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s v="N/A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s v="N/A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s v="N/A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s v="N/A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s v="N/A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s v="N/A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s v="N/A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s v="N/A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s v="N/A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s v="N/A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s v="N/A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s v="N/A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s v="N/A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s v="N/A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s v="N/A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s v="N/A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s v="N/A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s v="N/A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s v="N/A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s v="N/A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s v="N/A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s v="N/A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s v="N/A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s v="N/A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s v="N/A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s v="N/A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s v="N/A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s v="N/A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s v="N/A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s v="N/A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s v="N/A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s v="N/A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s v="N/A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s v="N/A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s v="N/A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s v="N/A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s v="N/A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s v="N/A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s v="N/A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s v="N/A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s v="N/A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s v="N/A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s v="N/A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s v="N/A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s v="N/A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s v="N/A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s v="N/A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s v="N/A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s v="N/A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s v="N/A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s v="N/A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s v="N/A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s v="N/A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s v="N/A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s v="N/A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s v="N/A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s v="N/A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s v="N/A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s v="N/A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s v="N/A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s v="N/A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s v="N/A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s v="N/A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s v="N/A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s v="N/A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s v="N/A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s v="N/A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s v="N/A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s v="N/A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s v="N/A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s v="N/A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s v="N/A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s v="N/A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s v="N/A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s v="N/A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s v="N/A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s v="N/A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s v="N/A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s v="N/A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s v="N/A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s v="N/A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s v="N/A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s v="N/A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s v="N/A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s v="N/A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s v="N/A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s v="N/A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s v="N/A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s v="N/A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s v="N/A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s v="N/A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s v="N/A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s v="N/A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s v="N/A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s v="N/A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s v="N/A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s v="N/A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s v="N/A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s v="N/A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s v="N/A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s v="N/A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s v="N/A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s v="N/A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s v="N/A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s v="N/A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s v="N/A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s v="N/A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s v="N/A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s v="N/A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s v="N/A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s v="N/A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s v="N/A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s v="N/A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s v="N/A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s v="N/A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s v="N/A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s v="N/A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s v="N/A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s v="N/A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s v="N/A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s v="N/A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s v="N/A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s v="N/A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s v="N/A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s v="N/A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s v="N/A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s v="N/A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s v="N/A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s v="N/A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s v="N/A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s v="N/A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s v="N/A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s v="N/A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s v="N/A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s v="N/A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s v="N/A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s v="N/A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s v="N/A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s v="N/A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s v="N/A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s v="N/A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s v="N/A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s v="N/A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s v="N/A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s v="N/A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s v="N/A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s v="N/A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s v="N/A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s v="N/A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s v="N/A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s v="N/A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s v="N/A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s v="N/A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s v="N/A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s v="N/A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s v="N/A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s v="N/A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s v="N/A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s v="N/A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s v="N/A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s v="N/A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s v="N/A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s v="N/A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s v="N/A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s v="N/A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s v="N/A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s v="N/A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s v="N/A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s v="N/A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16EF9-CA6A-4FF7-972A-D9F63BFB69A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K1" zoomScale="55" zoomScaleNormal="55" workbookViewId="0">
      <pane ySplit="1" topLeftCell="A2" activePane="bottomLeft" state="frozen"/>
      <selection pane="bottomLeft" activeCell="U2" sqref="U2:U2923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.453125" bestFit="1" customWidth="1"/>
    <col min="17" max="17" width="23.1796875" bestFit="1" customWidth="1"/>
    <col min="18" max="18" width="16.08984375" bestFit="1" customWidth="1"/>
    <col min="19" max="19" width="23.453125" bestFit="1" customWidth="1"/>
    <col min="20" max="20" width="22.089843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8360</v>
      </c>
      <c r="R1" t="s">
        <v>8361</v>
      </c>
      <c r="S1" t="s">
        <v>8365</v>
      </c>
      <c r="T1" t="s">
        <v>8366</v>
      </c>
      <c r="U1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0">
        <f>IFERROR(ROUND(E2/L2,2),0)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0">
        <f t="shared" ref="P3:P66" si="1">IFERROR(ROUND(E3/L3,2),0)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0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0">
        <f t="shared" ref="P67:P130" si="6">IFERROR(ROUND(E67/L67,2),0)</f>
        <v>132.05000000000001</v>
      </c>
      <c r="Q67" t="s">
        <v>8310</v>
      </c>
      <c r="R67" t="s">
        <v>8312</v>
      </c>
      <c r="S67" s="9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t="s">
        <v>8310</v>
      </c>
      <c r="R68" t="s">
        <v>8312</v>
      </c>
      <c r="S68" s="9">
        <f t="shared" si="7"/>
        <v>42539.849768518514</v>
      </c>
      <c r="T68" s="9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t="s">
        <v>8310</v>
      </c>
      <c r="R69" t="s">
        <v>8312</v>
      </c>
      <c r="S69" s="9">
        <f t="shared" si="7"/>
        <v>41075.583379629628</v>
      </c>
      <c r="T69" s="9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t="s">
        <v>8310</v>
      </c>
      <c r="R70" t="s">
        <v>8312</v>
      </c>
      <c r="S70" s="9">
        <f t="shared" si="7"/>
        <v>41663.569340277776</v>
      </c>
      <c r="T70" s="9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t="s">
        <v>8310</v>
      </c>
      <c r="R71" t="s">
        <v>8312</v>
      </c>
      <c r="S71" s="9">
        <f t="shared" si="7"/>
        <v>40786.187789351854</v>
      </c>
      <c r="T71" s="9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t="s">
        <v>8310</v>
      </c>
      <c r="R72" t="s">
        <v>8312</v>
      </c>
      <c r="S72" s="9">
        <f t="shared" si="7"/>
        <v>40730.896354166667</v>
      </c>
      <c r="T72" s="9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t="s">
        <v>8310</v>
      </c>
      <c r="R73" t="s">
        <v>8312</v>
      </c>
      <c r="S73" s="9">
        <f t="shared" si="7"/>
        <v>40997.271493055552</v>
      </c>
      <c r="T73" s="9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t="s">
        <v>8310</v>
      </c>
      <c r="R74" t="s">
        <v>8312</v>
      </c>
      <c r="S74" s="9">
        <f t="shared" si="7"/>
        <v>41208.010196759256</v>
      </c>
      <c r="T74" s="9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t="s">
        <v>8310</v>
      </c>
      <c r="R75" t="s">
        <v>8312</v>
      </c>
      <c r="S75" s="9">
        <f t="shared" si="7"/>
        <v>40587.75675925926</v>
      </c>
      <c r="T75" s="9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t="s">
        <v>8310</v>
      </c>
      <c r="R76" t="s">
        <v>8312</v>
      </c>
      <c r="S76" s="9">
        <f t="shared" si="7"/>
        <v>42360.487210648149</v>
      </c>
      <c r="T76" s="9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t="s">
        <v>8310</v>
      </c>
      <c r="R77" t="s">
        <v>8312</v>
      </c>
      <c r="S77" s="9">
        <f t="shared" si="7"/>
        <v>41357.209166666667</v>
      </c>
      <c r="T77" s="9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t="s">
        <v>8310</v>
      </c>
      <c r="R78" t="s">
        <v>8312</v>
      </c>
      <c r="S78" s="9">
        <f t="shared" si="7"/>
        <v>40844.691643518519</v>
      </c>
      <c r="T78" s="9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t="s">
        <v>8310</v>
      </c>
      <c r="R79" t="s">
        <v>8312</v>
      </c>
      <c r="S79" s="9">
        <f t="shared" si="7"/>
        <v>40997.144872685189</v>
      </c>
      <c r="T79" s="9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t="s">
        <v>8310</v>
      </c>
      <c r="R80" t="s">
        <v>8312</v>
      </c>
      <c r="S80" s="9">
        <f t="shared" si="7"/>
        <v>42604.730567129634</v>
      </c>
      <c r="T80" s="9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t="s">
        <v>8310</v>
      </c>
      <c r="R81" t="s">
        <v>8312</v>
      </c>
      <c r="S81" s="9">
        <f t="shared" si="7"/>
        <v>41724.776539351849</v>
      </c>
      <c r="T81" s="9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t="s">
        <v>8310</v>
      </c>
      <c r="R82" t="s">
        <v>8312</v>
      </c>
      <c r="S82" s="9">
        <f t="shared" si="7"/>
        <v>41583.083981481483</v>
      </c>
      <c r="T82" s="9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t="s">
        <v>8310</v>
      </c>
      <c r="R83" t="s">
        <v>8312</v>
      </c>
      <c r="S83" s="9">
        <f t="shared" si="7"/>
        <v>41100.158877314818</v>
      </c>
      <c r="T83" s="9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t="s">
        <v>8310</v>
      </c>
      <c r="R84" t="s">
        <v>8312</v>
      </c>
      <c r="S84" s="9">
        <f t="shared" si="7"/>
        <v>40795.820150462961</v>
      </c>
      <c r="T84" s="9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t="s">
        <v>8310</v>
      </c>
      <c r="R85" t="s">
        <v>8312</v>
      </c>
      <c r="S85" s="9">
        <f t="shared" si="7"/>
        <v>42042.615613425922</v>
      </c>
      <c r="T85" s="9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t="s">
        <v>8310</v>
      </c>
      <c r="R86" t="s">
        <v>8312</v>
      </c>
      <c r="S86" s="9">
        <f t="shared" si="7"/>
        <v>40648.757939814815</v>
      </c>
      <c r="T86" s="9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t="s">
        <v>8310</v>
      </c>
      <c r="R87" t="s">
        <v>8312</v>
      </c>
      <c r="S87" s="9">
        <f t="shared" si="7"/>
        <v>40779.125428240739</v>
      </c>
      <c r="T87" s="9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t="s">
        <v>8310</v>
      </c>
      <c r="R88" t="s">
        <v>8312</v>
      </c>
      <c r="S88" s="9">
        <f t="shared" si="7"/>
        <v>42291.556076388893</v>
      </c>
      <c r="T88" s="9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t="s">
        <v>8310</v>
      </c>
      <c r="R89" t="s">
        <v>8312</v>
      </c>
      <c r="S89" s="9">
        <f t="shared" si="7"/>
        <v>40322.53938657407</v>
      </c>
      <c r="T89" s="9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t="s">
        <v>8310</v>
      </c>
      <c r="R90" t="s">
        <v>8312</v>
      </c>
      <c r="S90" s="9">
        <f t="shared" si="7"/>
        <v>41786.65892361111</v>
      </c>
      <c r="T90" s="9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t="s">
        <v>8310</v>
      </c>
      <c r="R91" t="s">
        <v>8312</v>
      </c>
      <c r="S91" s="9">
        <f t="shared" si="7"/>
        <v>41402.752222222225</v>
      </c>
      <c r="T91" s="9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t="s">
        <v>8310</v>
      </c>
      <c r="R92" t="s">
        <v>8312</v>
      </c>
      <c r="S92" s="9">
        <f t="shared" si="7"/>
        <v>40706.297442129631</v>
      </c>
      <c r="T92" s="9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t="s">
        <v>8310</v>
      </c>
      <c r="R93" t="s">
        <v>8312</v>
      </c>
      <c r="S93" s="9">
        <f t="shared" si="7"/>
        <v>40619.402361111112</v>
      </c>
      <c r="T93" s="9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t="s">
        <v>8310</v>
      </c>
      <c r="R94" t="s">
        <v>8312</v>
      </c>
      <c r="S94" s="9">
        <f t="shared" si="7"/>
        <v>42721.198877314819</v>
      </c>
      <c r="T94" s="9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t="s">
        <v>8310</v>
      </c>
      <c r="R95" t="s">
        <v>8312</v>
      </c>
      <c r="S95" s="9">
        <f t="shared" si="7"/>
        <v>41065.858067129629</v>
      </c>
      <c r="T95" s="9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t="s">
        <v>8310</v>
      </c>
      <c r="R96" t="s">
        <v>8312</v>
      </c>
      <c r="S96" s="9">
        <f t="shared" si="7"/>
        <v>41716.717847222222</v>
      </c>
      <c r="T96" s="9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t="s">
        <v>8310</v>
      </c>
      <c r="R97" t="s">
        <v>8312</v>
      </c>
      <c r="S97" s="9">
        <f t="shared" si="7"/>
        <v>40935.005104166667</v>
      </c>
      <c r="T97" s="9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t="s">
        <v>8310</v>
      </c>
      <c r="R98" t="s">
        <v>8312</v>
      </c>
      <c r="S98" s="9">
        <f t="shared" si="7"/>
        <v>40324.662511574075</v>
      </c>
      <c r="T98" s="9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t="s">
        <v>8310</v>
      </c>
      <c r="R99" t="s">
        <v>8312</v>
      </c>
      <c r="S99" s="9">
        <f t="shared" si="7"/>
        <v>40706.135208333333</v>
      </c>
      <c r="T99" s="9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t="s">
        <v>8310</v>
      </c>
      <c r="R100" t="s">
        <v>8312</v>
      </c>
      <c r="S100" s="9">
        <f t="shared" si="7"/>
        <v>41214.79483796296</v>
      </c>
      <c r="T100" s="9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t="s">
        <v>8310</v>
      </c>
      <c r="R101" t="s">
        <v>8312</v>
      </c>
      <c r="S101" s="9">
        <f t="shared" si="7"/>
        <v>41631.902766203704</v>
      </c>
      <c r="T101" s="9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t="s">
        <v>8310</v>
      </c>
      <c r="R102" t="s">
        <v>8312</v>
      </c>
      <c r="S102" s="9">
        <f t="shared" si="7"/>
        <v>41197.753310185188</v>
      </c>
      <c r="T102" s="9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t="s">
        <v>8310</v>
      </c>
      <c r="R103" t="s">
        <v>8312</v>
      </c>
      <c r="S103" s="9">
        <f t="shared" si="7"/>
        <v>41274.776736111111</v>
      </c>
      <c r="T103" s="9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t="s">
        <v>8310</v>
      </c>
      <c r="R104" t="s">
        <v>8312</v>
      </c>
      <c r="S104" s="9">
        <f t="shared" si="7"/>
        <v>40505.131168981483</v>
      </c>
      <c r="T104" s="9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t="s">
        <v>8310</v>
      </c>
      <c r="R105" t="s">
        <v>8312</v>
      </c>
      <c r="S105" s="9">
        <f t="shared" si="7"/>
        <v>41682.805902777778</v>
      </c>
      <c r="T105" s="9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t="s">
        <v>8310</v>
      </c>
      <c r="R106" t="s">
        <v>8312</v>
      </c>
      <c r="S106" s="9">
        <f t="shared" si="7"/>
        <v>40612.695208333331</v>
      </c>
      <c r="T106" s="9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t="s">
        <v>8310</v>
      </c>
      <c r="R107" t="s">
        <v>8312</v>
      </c>
      <c r="S107" s="9">
        <f t="shared" si="7"/>
        <v>42485.724768518514</v>
      </c>
      <c r="T107" s="9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t="s">
        <v>8310</v>
      </c>
      <c r="R108" t="s">
        <v>8312</v>
      </c>
      <c r="S108" s="9">
        <f t="shared" si="7"/>
        <v>40987.776631944449</v>
      </c>
      <c r="T108" s="9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t="s">
        <v>8310</v>
      </c>
      <c r="R109" t="s">
        <v>8312</v>
      </c>
      <c r="S109" s="9">
        <f t="shared" si="7"/>
        <v>40635.982488425929</v>
      </c>
      <c r="T109" s="9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t="s">
        <v>8310</v>
      </c>
      <c r="R110" t="s">
        <v>8312</v>
      </c>
      <c r="S110" s="9">
        <f t="shared" si="7"/>
        <v>41365.613078703704</v>
      </c>
      <c r="T110" s="9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t="s">
        <v>8310</v>
      </c>
      <c r="R111" t="s">
        <v>8312</v>
      </c>
      <c r="S111" s="9">
        <f t="shared" si="7"/>
        <v>40570.025810185187</v>
      </c>
      <c r="T111" s="9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t="s">
        <v>8310</v>
      </c>
      <c r="R112" t="s">
        <v>8312</v>
      </c>
      <c r="S112" s="9">
        <f t="shared" si="7"/>
        <v>41557.949687500004</v>
      </c>
      <c r="T112" s="9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t="s">
        <v>8310</v>
      </c>
      <c r="R113" t="s">
        <v>8312</v>
      </c>
      <c r="S113" s="9">
        <f t="shared" si="7"/>
        <v>42125.333182870367</v>
      </c>
      <c r="T113" s="9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t="s">
        <v>8310</v>
      </c>
      <c r="R114" t="s">
        <v>8312</v>
      </c>
      <c r="S114" s="9">
        <f t="shared" si="7"/>
        <v>41718.043032407404</v>
      </c>
      <c r="T114" s="9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t="s">
        <v>8310</v>
      </c>
      <c r="R115" t="s">
        <v>8312</v>
      </c>
      <c r="S115" s="9">
        <f t="shared" si="7"/>
        <v>40753.758425925924</v>
      </c>
      <c r="T115" s="9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t="s">
        <v>8310</v>
      </c>
      <c r="R116" t="s">
        <v>8312</v>
      </c>
      <c r="S116" s="9">
        <f t="shared" si="7"/>
        <v>40861.27416666667</v>
      </c>
      <c r="T116" s="9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t="s">
        <v>8310</v>
      </c>
      <c r="R117" t="s">
        <v>8312</v>
      </c>
      <c r="S117" s="9">
        <f t="shared" si="7"/>
        <v>40918.738935185182</v>
      </c>
      <c r="T117" s="9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t="s">
        <v>8310</v>
      </c>
      <c r="R118" t="s">
        <v>8312</v>
      </c>
      <c r="S118" s="9">
        <f t="shared" si="7"/>
        <v>40595.497164351851</v>
      </c>
      <c r="T118" s="9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t="s">
        <v>8310</v>
      </c>
      <c r="R119" t="s">
        <v>8312</v>
      </c>
      <c r="S119" s="9">
        <f t="shared" si="7"/>
        <v>40248.834999999999</v>
      </c>
      <c r="T119" s="9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t="s">
        <v>8310</v>
      </c>
      <c r="R120" t="s">
        <v>8312</v>
      </c>
      <c r="S120" s="9">
        <f t="shared" si="7"/>
        <v>40723.053657407407</v>
      </c>
      <c r="T120" s="9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t="s">
        <v>8310</v>
      </c>
      <c r="R121" t="s">
        <v>8312</v>
      </c>
      <c r="S121" s="9">
        <f t="shared" si="7"/>
        <v>40739.069282407407</v>
      </c>
      <c r="T121" s="9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t="s">
        <v>8310</v>
      </c>
      <c r="R122" t="s">
        <v>8313</v>
      </c>
      <c r="S122" s="9">
        <f t="shared" si="7"/>
        <v>42616.049849537041</v>
      </c>
      <c r="T122" s="9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t="s">
        <v>8310</v>
      </c>
      <c r="R123" t="s">
        <v>8313</v>
      </c>
      <c r="S123" s="9">
        <f t="shared" si="7"/>
        <v>42096.704976851848</v>
      </c>
      <c r="T123" s="9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t="s">
        <v>7235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t="s">
        <v>8310</v>
      </c>
      <c r="R124" t="s">
        <v>8313</v>
      </c>
      <c r="S124" s="9">
        <f t="shared" si="7"/>
        <v>42593.431793981479</v>
      </c>
      <c r="T124" s="9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t="s">
        <v>8310</v>
      </c>
      <c r="R125" t="s">
        <v>8313</v>
      </c>
      <c r="S125" s="9">
        <f t="shared" si="7"/>
        <v>41904.781990740739</v>
      </c>
      <c r="T125" s="9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 t="s">
        <v>7235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t="s">
        <v>8310</v>
      </c>
      <c r="R126" t="s">
        <v>8313</v>
      </c>
      <c r="S126" s="9">
        <f t="shared" si="7"/>
        <v>42114.928726851853</v>
      </c>
      <c r="T126" s="9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t="s">
        <v>8310</v>
      </c>
      <c r="R127" t="s">
        <v>8313</v>
      </c>
      <c r="S127" s="9">
        <f t="shared" si="7"/>
        <v>42709.993981481486</v>
      </c>
      <c r="T127" s="9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t="s">
        <v>8310</v>
      </c>
      <c r="R128" t="s">
        <v>8313</v>
      </c>
      <c r="S128" s="9">
        <f t="shared" si="7"/>
        <v>42135.589548611111</v>
      </c>
      <c r="T128" s="9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t="s">
        <v>8310</v>
      </c>
      <c r="R129" t="s">
        <v>8313</v>
      </c>
      <c r="S129" s="9">
        <f t="shared" si="7"/>
        <v>42067.62431712963</v>
      </c>
      <c r="T129" s="9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0">
        <f t="shared" si="6"/>
        <v>311.17</v>
      </c>
      <c r="Q130" t="s">
        <v>8310</v>
      </c>
      <c r="R130" t="s">
        <v>8313</v>
      </c>
      <c r="S130" s="9">
        <f t="shared" si="7"/>
        <v>42628.22792824074</v>
      </c>
      <c r="T130" s="9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 t="s">
        <v>7235</v>
      </c>
      <c r="M131" t="b">
        <v>0</v>
      </c>
      <c r="N131" t="s">
        <v>8265</v>
      </c>
      <c r="O131">
        <f t="shared" si="10"/>
        <v>0</v>
      </c>
      <c r="P131" s="10">
        <f t="shared" ref="P131:P194" si="11">IFERROR(ROUND(E131/L131,2),0)</f>
        <v>0</v>
      </c>
      <c r="Q131" t="s">
        <v>8310</v>
      </c>
      <c r="R131" t="s">
        <v>8313</v>
      </c>
      <c r="S131" s="9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 t="s">
        <v>7235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t="s">
        <v>8310</v>
      </c>
      <c r="R132" t="s">
        <v>8313</v>
      </c>
      <c r="S132" s="9">
        <f t="shared" si="12"/>
        <v>41778.915416666663</v>
      </c>
      <c r="T132" s="9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 t="s">
        <v>7235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t="s">
        <v>8310</v>
      </c>
      <c r="R133" t="s">
        <v>8313</v>
      </c>
      <c r="S133" s="9">
        <f t="shared" si="12"/>
        <v>42541.837511574078</v>
      </c>
      <c r="T133" s="9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t="s">
        <v>8310</v>
      </c>
      <c r="R134" t="s">
        <v>8313</v>
      </c>
      <c r="S134" s="9">
        <f t="shared" si="12"/>
        <v>41905.812581018516</v>
      </c>
      <c r="T134" s="9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 t="s">
        <v>7235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t="s">
        <v>8310</v>
      </c>
      <c r="R135" t="s">
        <v>8313</v>
      </c>
      <c r="S135" s="9">
        <f t="shared" si="12"/>
        <v>42491.80768518518</v>
      </c>
      <c r="T135" s="9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 t="s">
        <v>7235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t="s">
        <v>8310</v>
      </c>
      <c r="R136" t="s">
        <v>8313</v>
      </c>
      <c r="S136" s="9">
        <f t="shared" si="12"/>
        <v>42221.909930555557</v>
      </c>
      <c r="T136" s="9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t="s">
        <v>8310</v>
      </c>
      <c r="R137" t="s">
        <v>8313</v>
      </c>
      <c r="S137" s="9">
        <f t="shared" si="12"/>
        <v>41788.381909722222</v>
      </c>
      <c r="T137" s="9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 t="s">
        <v>7235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t="s">
        <v>8310</v>
      </c>
      <c r="R138" t="s">
        <v>8313</v>
      </c>
      <c r="S138" s="9">
        <f t="shared" si="12"/>
        <v>42096.410115740742</v>
      </c>
      <c r="T138" s="9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 t="s">
        <v>7235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t="s">
        <v>8310</v>
      </c>
      <c r="R139" t="s">
        <v>8313</v>
      </c>
      <c r="S139" s="9">
        <f t="shared" si="12"/>
        <v>42239.573993055557</v>
      </c>
      <c r="T139" s="9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t="s">
        <v>8310</v>
      </c>
      <c r="R140" t="s">
        <v>8313</v>
      </c>
      <c r="S140" s="9">
        <f t="shared" si="12"/>
        <v>42186.257418981477</v>
      </c>
      <c r="T140" s="9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t="s">
        <v>8310</v>
      </c>
      <c r="R141" t="s">
        <v>8313</v>
      </c>
      <c r="S141" s="9">
        <f t="shared" si="12"/>
        <v>42187.920972222222</v>
      </c>
      <c r="T141" s="9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 t="s">
        <v>7235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t="s">
        <v>8310</v>
      </c>
      <c r="R142" t="s">
        <v>8313</v>
      </c>
      <c r="S142" s="9">
        <f t="shared" si="12"/>
        <v>42053.198287037041</v>
      </c>
      <c r="T142" s="9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t="s">
        <v>8310</v>
      </c>
      <c r="R143" t="s">
        <v>8313</v>
      </c>
      <c r="S143" s="9">
        <f t="shared" si="12"/>
        <v>42110.153043981481</v>
      </c>
      <c r="T143" s="9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t="s">
        <v>8310</v>
      </c>
      <c r="R144" t="s">
        <v>8313</v>
      </c>
      <c r="S144" s="9">
        <f t="shared" si="12"/>
        <v>41938.893263888887</v>
      </c>
      <c r="T144" s="9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 t="s">
        <v>7235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t="s">
        <v>8310</v>
      </c>
      <c r="R145" t="s">
        <v>8313</v>
      </c>
      <c r="S145" s="9">
        <f t="shared" si="12"/>
        <v>42559.064143518524</v>
      </c>
      <c r="T145" s="9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t="s">
        <v>8310</v>
      </c>
      <c r="R146" t="s">
        <v>8313</v>
      </c>
      <c r="S146" s="9">
        <f t="shared" si="12"/>
        <v>42047.762407407412</v>
      </c>
      <c r="T146" s="9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t="s">
        <v>8310</v>
      </c>
      <c r="R147" t="s">
        <v>8313</v>
      </c>
      <c r="S147" s="9">
        <f t="shared" si="12"/>
        <v>42200.542268518519</v>
      </c>
      <c r="T147" s="9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t="s">
        <v>8310</v>
      </c>
      <c r="R148" t="s">
        <v>8313</v>
      </c>
      <c r="S148" s="9">
        <f t="shared" si="12"/>
        <v>42693.016180555554</v>
      </c>
      <c r="T148" s="9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 t="s">
        <v>7235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t="s">
        <v>8310</v>
      </c>
      <c r="R149" t="s">
        <v>8313</v>
      </c>
      <c r="S149" s="9">
        <f t="shared" si="12"/>
        <v>41969.767824074079</v>
      </c>
      <c r="T149" s="9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t="s">
        <v>8310</v>
      </c>
      <c r="R150" t="s">
        <v>8313</v>
      </c>
      <c r="S150" s="9">
        <f t="shared" si="12"/>
        <v>42397.281666666662</v>
      </c>
      <c r="T150" s="9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t="s">
        <v>8310</v>
      </c>
      <c r="R151" t="s">
        <v>8313</v>
      </c>
      <c r="S151" s="9">
        <f t="shared" si="12"/>
        <v>41968.172106481477</v>
      </c>
      <c r="T151" s="9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t="s">
        <v>8310</v>
      </c>
      <c r="R152" t="s">
        <v>8313</v>
      </c>
      <c r="S152" s="9">
        <f t="shared" si="12"/>
        <v>42090.161828703705</v>
      </c>
      <c r="T152" s="9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t="s">
        <v>8310</v>
      </c>
      <c r="R153" t="s">
        <v>8313</v>
      </c>
      <c r="S153" s="9">
        <f t="shared" si="12"/>
        <v>42113.550821759258</v>
      </c>
      <c r="T153" s="9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t="s">
        <v>8310</v>
      </c>
      <c r="R154" t="s">
        <v>8313</v>
      </c>
      <c r="S154" s="9">
        <f t="shared" si="12"/>
        <v>41875.077546296299</v>
      </c>
      <c r="T154" s="9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t="s">
        <v>8310</v>
      </c>
      <c r="R155" t="s">
        <v>8313</v>
      </c>
      <c r="S155" s="9">
        <f t="shared" si="12"/>
        <v>41933.586157407408</v>
      </c>
      <c r="T155" s="9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t="s">
        <v>8310</v>
      </c>
      <c r="R156" t="s">
        <v>8313</v>
      </c>
      <c r="S156" s="9">
        <f t="shared" si="12"/>
        <v>42115.547395833331</v>
      </c>
      <c r="T156" s="9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t="s">
        <v>8310</v>
      </c>
      <c r="R157" t="s">
        <v>8313</v>
      </c>
      <c r="S157" s="9">
        <f t="shared" si="12"/>
        <v>42168.559432870374</v>
      </c>
      <c r="T157" s="9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t="s">
        <v>8310</v>
      </c>
      <c r="R158" t="s">
        <v>8313</v>
      </c>
      <c r="S158" s="9">
        <f t="shared" si="12"/>
        <v>41794.124953703707</v>
      </c>
      <c r="T158" s="9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t="s">
        <v>8310</v>
      </c>
      <c r="R159" t="s">
        <v>8313</v>
      </c>
      <c r="S159" s="9">
        <f t="shared" si="12"/>
        <v>42396.911712962959</v>
      </c>
      <c r="T159" s="9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 t="s">
        <v>7235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t="s">
        <v>8310</v>
      </c>
      <c r="R160" t="s">
        <v>8313</v>
      </c>
      <c r="S160" s="9">
        <f t="shared" si="12"/>
        <v>41904.07671296296</v>
      </c>
      <c r="T160" s="9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t="s">
        <v>8310</v>
      </c>
      <c r="R161" t="s">
        <v>8313</v>
      </c>
      <c r="S161" s="9">
        <f t="shared" si="12"/>
        <v>42514.434548611112</v>
      </c>
      <c r="T161" s="9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 t="s">
        <v>7235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t="s">
        <v>8310</v>
      </c>
      <c r="R162" t="s">
        <v>8314</v>
      </c>
      <c r="S162" s="9">
        <f t="shared" si="12"/>
        <v>42171.913090277783</v>
      </c>
      <c r="T162" s="9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t="s">
        <v>8310</v>
      </c>
      <c r="R163" t="s">
        <v>8314</v>
      </c>
      <c r="S163" s="9">
        <f t="shared" si="12"/>
        <v>41792.687442129631</v>
      </c>
      <c r="T163" s="9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t="s">
        <v>8310</v>
      </c>
      <c r="R164" t="s">
        <v>8314</v>
      </c>
      <c r="S164" s="9">
        <f t="shared" si="12"/>
        <v>41835.126805555556</v>
      </c>
      <c r="T164" s="9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 t="s">
        <v>7235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t="s">
        <v>8310</v>
      </c>
      <c r="R165" t="s">
        <v>8314</v>
      </c>
      <c r="S165" s="9">
        <f t="shared" si="12"/>
        <v>42243.961273148147</v>
      </c>
      <c r="T165" s="9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t="s">
        <v>8310</v>
      </c>
      <c r="R166" t="s">
        <v>8314</v>
      </c>
      <c r="S166" s="9">
        <f t="shared" si="12"/>
        <v>41841.762743055559</v>
      </c>
      <c r="T166" s="9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 t="s">
        <v>7235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t="s">
        <v>8310</v>
      </c>
      <c r="R167" t="s">
        <v>8314</v>
      </c>
      <c r="S167" s="9">
        <f t="shared" si="12"/>
        <v>42351.658842592587</v>
      </c>
      <c r="T167" s="9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t="s">
        <v>8310</v>
      </c>
      <c r="R168" t="s">
        <v>8314</v>
      </c>
      <c r="S168" s="9">
        <f t="shared" si="12"/>
        <v>42721.075949074075</v>
      </c>
      <c r="T168" s="9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t="s">
        <v>8310</v>
      </c>
      <c r="R169" t="s">
        <v>8314</v>
      </c>
      <c r="S169" s="9">
        <f t="shared" si="12"/>
        <v>42160.927488425921</v>
      </c>
      <c r="T169" s="9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t="s">
        <v>8310</v>
      </c>
      <c r="R170" t="s">
        <v>8314</v>
      </c>
      <c r="S170" s="9">
        <f t="shared" si="12"/>
        <v>42052.83530092593</v>
      </c>
      <c r="T170" s="9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t="s">
        <v>8310</v>
      </c>
      <c r="R171" t="s">
        <v>8314</v>
      </c>
      <c r="S171" s="9">
        <f t="shared" si="12"/>
        <v>41900.505312499998</v>
      </c>
      <c r="T171" s="9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t="s">
        <v>8310</v>
      </c>
      <c r="R172" t="s">
        <v>8314</v>
      </c>
      <c r="S172" s="9">
        <f t="shared" si="12"/>
        <v>42216.977812500001</v>
      </c>
      <c r="T172" s="9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t="s">
        <v>8310</v>
      </c>
      <c r="R173" t="s">
        <v>8314</v>
      </c>
      <c r="S173" s="9">
        <f t="shared" si="12"/>
        <v>42534.180717592593</v>
      </c>
      <c r="T173" s="9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 t="s">
        <v>7235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t="s">
        <v>8310</v>
      </c>
      <c r="R174" t="s">
        <v>8314</v>
      </c>
      <c r="S174" s="9">
        <f t="shared" si="12"/>
        <v>42047.394942129627</v>
      </c>
      <c r="T174" s="9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 t="s">
        <v>7235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t="s">
        <v>8310</v>
      </c>
      <c r="R175" t="s">
        <v>8314</v>
      </c>
      <c r="S175" s="9">
        <f t="shared" si="12"/>
        <v>42033.573009259257</v>
      </c>
      <c r="T175" s="9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 t="s">
        <v>7235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t="s">
        <v>8310</v>
      </c>
      <c r="R176" t="s">
        <v>8314</v>
      </c>
      <c r="S176" s="9">
        <f t="shared" si="12"/>
        <v>42072.758981481486</v>
      </c>
      <c r="T176" s="9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t="s">
        <v>8310</v>
      </c>
      <c r="R177" t="s">
        <v>8314</v>
      </c>
      <c r="S177" s="9">
        <f t="shared" si="12"/>
        <v>41855.777905092589</v>
      </c>
      <c r="T177" s="9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 t="s">
        <v>7235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t="s">
        <v>8310</v>
      </c>
      <c r="R178" t="s">
        <v>8314</v>
      </c>
      <c r="S178" s="9">
        <f t="shared" si="12"/>
        <v>42191.824062500003</v>
      </c>
      <c r="T178" s="9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t="s">
        <v>8310</v>
      </c>
      <c r="R179" t="s">
        <v>8314</v>
      </c>
      <c r="S179" s="9">
        <f t="shared" si="12"/>
        <v>42070.047754629632</v>
      </c>
      <c r="T179" s="9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 t="s">
        <v>7235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t="s">
        <v>8310</v>
      </c>
      <c r="R180" t="s">
        <v>8314</v>
      </c>
      <c r="S180" s="9">
        <f t="shared" si="12"/>
        <v>42304.955381944441</v>
      </c>
      <c r="T180" s="9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t="s">
        <v>8310</v>
      </c>
      <c r="R181" t="s">
        <v>8314</v>
      </c>
      <c r="S181" s="9">
        <f t="shared" si="12"/>
        <v>42403.080497685187</v>
      </c>
      <c r="T181" s="9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t="s">
        <v>8310</v>
      </c>
      <c r="R182" t="s">
        <v>8314</v>
      </c>
      <c r="S182" s="9">
        <f t="shared" si="12"/>
        <v>42067.991238425922</v>
      </c>
      <c r="T182" s="9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t="s">
        <v>8310</v>
      </c>
      <c r="R183" t="s">
        <v>8314</v>
      </c>
      <c r="S183" s="9">
        <f t="shared" si="12"/>
        <v>42147.741840277777</v>
      </c>
      <c r="T183" s="9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 t="s">
        <v>7235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t="s">
        <v>8310</v>
      </c>
      <c r="R184" t="s">
        <v>8314</v>
      </c>
      <c r="S184" s="9">
        <f t="shared" si="12"/>
        <v>42712.011944444443</v>
      </c>
      <c r="T184" s="9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t="s">
        <v>8310</v>
      </c>
      <c r="R185" t="s">
        <v>8314</v>
      </c>
      <c r="S185" s="9">
        <f t="shared" si="12"/>
        <v>41939.810300925928</v>
      </c>
      <c r="T185" s="9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t="s">
        <v>8310</v>
      </c>
      <c r="R186" t="s">
        <v>8314</v>
      </c>
      <c r="S186" s="9">
        <f t="shared" si="12"/>
        <v>41825.791226851856</v>
      </c>
      <c r="T186" s="9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t="s">
        <v>8310</v>
      </c>
      <c r="R187" t="s">
        <v>8314</v>
      </c>
      <c r="S187" s="9">
        <f t="shared" si="12"/>
        <v>42570.91133101852</v>
      </c>
      <c r="T187" s="9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 t="s">
        <v>7235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t="s">
        <v>8310</v>
      </c>
      <c r="R188" t="s">
        <v>8314</v>
      </c>
      <c r="S188" s="9">
        <f t="shared" si="12"/>
        <v>42767.812893518523</v>
      </c>
      <c r="T188" s="9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t="s">
        <v>8310</v>
      </c>
      <c r="R189" t="s">
        <v>8314</v>
      </c>
      <c r="S189" s="9">
        <f t="shared" si="12"/>
        <v>42182.234456018516</v>
      </c>
      <c r="T189" s="9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 t="s">
        <v>7235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t="s">
        <v>8310</v>
      </c>
      <c r="R190" t="s">
        <v>8314</v>
      </c>
      <c r="S190" s="9">
        <f t="shared" si="12"/>
        <v>41857.18304398148</v>
      </c>
      <c r="T190" s="9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t="s">
        <v>8310</v>
      </c>
      <c r="R191" t="s">
        <v>8314</v>
      </c>
      <c r="S191" s="9">
        <f t="shared" si="12"/>
        <v>42556.690706018519</v>
      </c>
      <c r="T191" s="9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t="s">
        <v>8310</v>
      </c>
      <c r="R192" t="s">
        <v>8314</v>
      </c>
      <c r="S192" s="9">
        <f t="shared" si="12"/>
        <v>42527.650995370372</v>
      </c>
      <c r="T192" s="9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t="s">
        <v>8310</v>
      </c>
      <c r="R193" t="s">
        <v>8314</v>
      </c>
      <c r="S193" s="9">
        <f t="shared" si="12"/>
        <v>42239.441412037035</v>
      </c>
      <c r="T193" s="9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0">
        <f t="shared" si="11"/>
        <v>5.67</v>
      </c>
      <c r="Q194" t="s">
        <v>8310</v>
      </c>
      <c r="R194" t="s">
        <v>8314</v>
      </c>
      <c r="S194" s="9">
        <f t="shared" si="12"/>
        <v>41899.792037037041</v>
      </c>
      <c r="T194" s="9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 t="s">
        <v>7235</v>
      </c>
      <c r="M195" t="b">
        <v>0</v>
      </c>
      <c r="N195" t="s">
        <v>8266</v>
      </c>
      <c r="O195">
        <f t="shared" si="15"/>
        <v>0</v>
      </c>
      <c r="P195" s="10">
        <f t="shared" ref="P195:P258" si="16">IFERROR(ROUND(E195/L195,2),0)</f>
        <v>0</v>
      </c>
      <c r="Q195" t="s">
        <v>8310</v>
      </c>
      <c r="R195" t="s">
        <v>8314</v>
      </c>
      <c r="S195" s="9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t="s">
        <v>8310</v>
      </c>
      <c r="R196" t="s">
        <v>8314</v>
      </c>
      <c r="S196" s="9">
        <f t="shared" si="17"/>
        <v>42375.996886574074</v>
      </c>
      <c r="T196" s="9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 t="s">
        <v>7235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t="s">
        <v>8310</v>
      </c>
      <c r="R197" t="s">
        <v>8314</v>
      </c>
      <c r="S197" s="9">
        <f t="shared" si="17"/>
        <v>42135.67050925926</v>
      </c>
      <c r="T197" s="9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t="s">
        <v>8310</v>
      </c>
      <c r="R198" t="s">
        <v>8314</v>
      </c>
      <c r="S198" s="9">
        <f t="shared" si="17"/>
        <v>42259.542800925927</v>
      </c>
      <c r="T198" s="9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t="s">
        <v>8310</v>
      </c>
      <c r="R199" t="s">
        <v>8314</v>
      </c>
      <c r="S199" s="9">
        <f t="shared" si="17"/>
        <v>42741.848379629635</v>
      </c>
      <c r="T199" s="9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t="s">
        <v>8310</v>
      </c>
      <c r="R200" t="s">
        <v>8314</v>
      </c>
      <c r="S200" s="9">
        <f t="shared" si="17"/>
        <v>41887.383356481485</v>
      </c>
      <c r="T200" s="9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 t="s">
        <v>7235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t="s">
        <v>8310</v>
      </c>
      <c r="R201" t="s">
        <v>8314</v>
      </c>
      <c r="S201" s="9">
        <f t="shared" si="17"/>
        <v>42584.123865740738</v>
      </c>
      <c r="T201" s="9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t="s">
        <v>8310</v>
      </c>
      <c r="R202" t="s">
        <v>8314</v>
      </c>
      <c r="S202" s="9">
        <f t="shared" si="17"/>
        <v>41867.083368055559</v>
      </c>
      <c r="T202" s="9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t="s">
        <v>8310</v>
      </c>
      <c r="R203" t="s">
        <v>8314</v>
      </c>
      <c r="S203" s="9">
        <f t="shared" si="17"/>
        <v>42023.818622685183</v>
      </c>
      <c r="T203" s="9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 t="s">
        <v>7235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t="s">
        <v>8310</v>
      </c>
      <c r="R204" t="s">
        <v>8314</v>
      </c>
      <c r="S204" s="9">
        <f t="shared" si="17"/>
        <v>42255.927824074075</v>
      </c>
      <c r="T204" s="9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t="s">
        <v>8310</v>
      </c>
      <c r="R205" t="s">
        <v>8314</v>
      </c>
      <c r="S205" s="9">
        <f t="shared" si="17"/>
        <v>41973.847962962958</v>
      </c>
      <c r="T205" s="9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t="s">
        <v>8310</v>
      </c>
      <c r="R206" t="s">
        <v>8314</v>
      </c>
      <c r="S206" s="9">
        <f t="shared" si="17"/>
        <v>42556.583368055552</v>
      </c>
      <c r="T206" s="9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t="s">
        <v>8310</v>
      </c>
      <c r="R207" t="s">
        <v>8314</v>
      </c>
      <c r="S207" s="9">
        <f t="shared" si="17"/>
        <v>42248.632199074069</v>
      </c>
      <c r="T207" s="9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 t="s">
        <v>7235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t="s">
        <v>8310</v>
      </c>
      <c r="R208" t="s">
        <v>8314</v>
      </c>
      <c r="S208" s="9">
        <f t="shared" si="17"/>
        <v>42567.004432870366</v>
      </c>
      <c r="T208" s="9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t="s">
        <v>8310</v>
      </c>
      <c r="R209" t="s">
        <v>8314</v>
      </c>
      <c r="S209" s="9">
        <f t="shared" si="17"/>
        <v>41978.197199074071</v>
      </c>
      <c r="T209" s="9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 t="s">
        <v>7235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t="s">
        <v>8310</v>
      </c>
      <c r="R210" t="s">
        <v>8314</v>
      </c>
      <c r="S210" s="9">
        <f t="shared" si="17"/>
        <v>41959.369988425926</v>
      </c>
      <c r="T210" s="9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 t="s">
        <v>7235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t="s">
        <v>8310</v>
      </c>
      <c r="R211" t="s">
        <v>8314</v>
      </c>
      <c r="S211" s="9">
        <f t="shared" si="17"/>
        <v>42165.922858796301</v>
      </c>
      <c r="T211" s="9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t="s">
        <v>8310</v>
      </c>
      <c r="R212" t="s">
        <v>8314</v>
      </c>
      <c r="S212" s="9">
        <f t="shared" si="17"/>
        <v>42249.064722222218</v>
      </c>
      <c r="T212" s="9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t="s">
        <v>8310</v>
      </c>
      <c r="R213" t="s">
        <v>8314</v>
      </c>
      <c r="S213" s="9">
        <f t="shared" si="17"/>
        <v>42236.159918981488</v>
      </c>
      <c r="T213" s="9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t="s">
        <v>8310</v>
      </c>
      <c r="R214" t="s">
        <v>8314</v>
      </c>
      <c r="S214" s="9">
        <f t="shared" si="17"/>
        <v>42416.881018518514</v>
      </c>
      <c r="T214" s="9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t="s">
        <v>8310</v>
      </c>
      <c r="R215" t="s">
        <v>8314</v>
      </c>
      <c r="S215" s="9">
        <f t="shared" si="17"/>
        <v>42202.594293981485</v>
      </c>
      <c r="T215" s="9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t="s">
        <v>8310</v>
      </c>
      <c r="R216" t="s">
        <v>8314</v>
      </c>
      <c r="S216" s="9">
        <f t="shared" si="17"/>
        <v>42009.64061342593</v>
      </c>
      <c r="T216" s="9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t="s">
        <v>8310</v>
      </c>
      <c r="R217" t="s">
        <v>8314</v>
      </c>
      <c r="S217" s="9">
        <f t="shared" si="17"/>
        <v>42375.230115740742</v>
      </c>
      <c r="T217" s="9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t="s">
        <v>8310</v>
      </c>
      <c r="R218" t="s">
        <v>8314</v>
      </c>
      <c r="S218" s="9">
        <f t="shared" si="17"/>
        <v>42066.958761574075</v>
      </c>
      <c r="T218" s="9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t="s">
        <v>8310</v>
      </c>
      <c r="R219" t="s">
        <v>8314</v>
      </c>
      <c r="S219" s="9">
        <f t="shared" si="17"/>
        <v>41970.64061342593</v>
      </c>
      <c r="T219" s="9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t="s">
        <v>8310</v>
      </c>
      <c r="R220" t="s">
        <v>8314</v>
      </c>
      <c r="S220" s="9">
        <f t="shared" si="17"/>
        <v>42079.628344907411</v>
      </c>
      <c r="T220" s="9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t="s">
        <v>8310</v>
      </c>
      <c r="R221" t="s">
        <v>8314</v>
      </c>
      <c r="S221" s="9">
        <f t="shared" si="17"/>
        <v>42429.326678240745</v>
      </c>
      <c r="T221" s="9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t="s">
        <v>8310</v>
      </c>
      <c r="R222" t="s">
        <v>8314</v>
      </c>
      <c r="S222" s="9">
        <f t="shared" si="17"/>
        <v>42195.643865740742</v>
      </c>
      <c r="T222" s="9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 t="s">
        <v>7235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t="s">
        <v>8310</v>
      </c>
      <c r="R223" t="s">
        <v>8314</v>
      </c>
      <c r="S223" s="9">
        <f t="shared" si="17"/>
        <v>42031.837546296301</v>
      </c>
      <c r="T223" s="9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t="s">
        <v>8310</v>
      </c>
      <c r="R224" t="s">
        <v>8314</v>
      </c>
      <c r="S224" s="9">
        <f t="shared" si="17"/>
        <v>42031.769884259258</v>
      </c>
      <c r="T224" s="9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 t="s">
        <v>7235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t="s">
        <v>8310</v>
      </c>
      <c r="R225" t="s">
        <v>8314</v>
      </c>
      <c r="S225" s="9">
        <f t="shared" si="17"/>
        <v>42482.048032407409</v>
      </c>
      <c r="T225" s="9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 t="s">
        <v>7235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t="s">
        <v>8310</v>
      </c>
      <c r="R226" t="s">
        <v>8314</v>
      </c>
      <c r="S226" s="9">
        <f t="shared" si="17"/>
        <v>42135.235254629632</v>
      </c>
      <c r="T226" s="9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 t="s">
        <v>7235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t="s">
        <v>8310</v>
      </c>
      <c r="R227" t="s">
        <v>8314</v>
      </c>
      <c r="S227" s="9">
        <f t="shared" si="17"/>
        <v>42438.961273148147</v>
      </c>
      <c r="T227" s="9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t="s">
        <v>8310</v>
      </c>
      <c r="R228" t="s">
        <v>8314</v>
      </c>
      <c r="S228" s="9">
        <f t="shared" si="17"/>
        <v>42106.666018518517</v>
      </c>
      <c r="T228" s="9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 t="s">
        <v>7235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t="s">
        <v>8310</v>
      </c>
      <c r="R229" t="s">
        <v>8314</v>
      </c>
      <c r="S229" s="9">
        <f t="shared" si="17"/>
        <v>42164.893993055557</v>
      </c>
      <c r="T229" s="9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 t="s">
        <v>7235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t="s">
        <v>8310</v>
      </c>
      <c r="R230" t="s">
        <v>8314</v>
      </c>
      <c r="S230" s="9">
        <f t="shared" si="17"/>
        <v>42096.686400462961</v>
      </c>
      <c r="T230" s="9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 t="s">
        <v>7235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t="s">
        <v>8310</v>
      </c>
      <c r="R231" t="s">
        <v>8314</v>
      </c>
      <c r="S231" s="9">
        <f t="shared" si="17"/>
        <v>42383.933993055558</v>
      </c>
      <c r="T231" s="9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t="s">
        <v>8310</v>
      </c>
      <c r="R232" t="s">
        <v>8314</v>
      </c>
      <c r="S232" s="9">
        <f t="shared" si="17"/>
        <v>42129.777210648142</v>
      </c>
      <c r="T232" s="9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 t="s">
        <v>7235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t="s">
        <v>8310</v>
      </c>
      <c r="R233" t="s">
        <v>8314</v>
      </c>
      <c r="S233" s="9">
        <f t="shared" si="17"/>
        <v>42341.958923611113</v>
      </c>
      <c r="T233" s="9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t="s">
        <v>8310</v>
      </c>
      <c r="R234" t="s">
        <v>8314</v>
      </c>
      <c r="S234" s="9">
        <f t="shared" si="17"/>
        <v>42032.82576388889</v>
      </c>
      <c r="T234" s="9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 t="s">
        <v>7235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t="s">
        <v>8310</v>
      </c>
      <c r="R235" t="s">
        <v>8314</v>
      </c>
      <c r="S235" s="9">
        <f t="shared" si="17"/>
        <v>42612.911712962959</v>
      </c>
      <c r="T235" s="9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t="s">
        <v>8310</v>
      </c>
      <c r="R236" t="s">
        <v>8314</v>
      </c>
      <c r="S236" s="9">
        <f t="shared" si="17"/>
        <v>42136.035405092596</v>
      </c>
      <c r="T236" s="9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 t="s">
        <v>7235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t="s">
        <v>8310</v>
      </c>
      <c r="R237" t="s">
        <v>8314</v>
      </c>
      <c r="S237" s="9">
        <f t="shared" si="17"/>
        <v>42164.908530092594</v>
      </c>
      <c r="T237" s="9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 t="s">
        <v>7235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t="s">
        <v>8310</v>
      </c>
      <c r="R238" t="s">
        <v>8314</v>
      </c>
      <c r="S238" s="9">
        <f t="shared" si="17"/>
        <v>42321.08447916666</v>
      </c>
      <c r="T238" s="9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t="s">
        <v>8310</v>
      </c>
      <c r="R239" t="s">
        <v>8314</v>
      </c>
      <c r="S239" s="9">
        <f t="shared" si="17"/>
        <v>42377.577187499999</v>
      </c>
      <c r="T239" s="9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 t="s">
        <v>7235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t="s">
        <v>8310</v>
      </c>
      <c r="R240" t="s">
        <v>8314</v>
      </c>
      <c r="S240" s="9">
        <f t="shared" si="17"/>
        <v>42713.962499999994</v>
      </c>
      <c r="T240" s="9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t="s">
        <v>8310</v>
      </c>
      <c r="R241" t="s">
        <v>8314</v>
      </c>
      <c r="S241" s="9">
        <f t="shared" si="17"/>
        <v>42297.110300925924</v>
      </c>
      <c r="T241" s="9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t="s">
        <v>8310</v>
      </c>
      <c r="R242" t="s">
        <v>8315</v>
      </c>
      <c r="S242" s="9">
        <f t="shared" si="17"/>
        <v>41354.708460648151</v>
      </c>
      <c r="T242" s="9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t="s">
        <v>8310</v>
      </c>
      <c r="R243" t="s">
        <v>8315</v>
      </c>
      <c r="S243" s="9">
        <f t="shared" si="17"/>
        <v>41949.697962962964</v>
      </c>
      <c r="T243" s="9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t="s">
        <v>8310</v>
      </c>
      <c r="R244" t="s">
        <v>8315</v>
      </c>
      <c r="S244" s="9">
        <f t="shared" si="17"/>
        <v>40862.492939814816</v>
      </c>
      <c r="T244" s="9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t="s">
        <v>8310</v>
      </c>
      <c r="R245" t="s">
        <v>8315</v>
      </c>
      <c r="S245" s="9">
        <f t="shared" si="17"/>
        <v>41662.047500000001</v>
      </c>
      <c r="T245" s="9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t="s">
        <v>8310</v>
      </c>
      <c r="R246" t="s">
        <v>8315</v>
      </c>
      <c r="S246" s="9">
        <f t="shared" si="17"/>
        <v>40213.323599537034</v>
      </c>
      <c r="T246" s="9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t="s">
        <v>8310</v>
      </c>
      <c r="R247" t="s">
        <v>8315</v>
      </c>
      <c r="S247" s="9">
        <f t="shared" si="17"/>
        <v>41107.053067129629</v>
      </c>
      <c r="T247" s="9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t="s">
        <v>8310</v>
      </c>
      <c r="R248" t="s">
        <v>8315</v>
      </c>
      <c r="S248" s="9">
        <f t="shared" si="17"/>
        <v>40480.363483796296</v>
      </c>
      <c r="T248" s="9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t="s">
        <v>8310</v>
      </c>
      <c r="R249" t="s">
        <v>8315</v>
      </c>
      <c r="S249" s="9">
        <f t="shared" si="17"/>
        <v>40430.604328703703</v>
      </c>
      <c r="T249" s="9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t="s">
        <v>8310</v>
      </c>
      <c r="R250" t="s">
        <v>8315</v>
      </c>
      <c r="S250" s="9">
        <f t="shared" si="17"/>
        <v>40870.774409722224</v>
      </c>
      <c r="T250" s="9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t="s">
        <v>8310</v>
      </c>
      <c r="R251" t="s">
        <v>8315</v>
      </c>
      <c r="S251" s="9">
        <f t="shared" si="17"/>
        <v>40332.923842592594</v>
      </c>
      <c r="T251" s="9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t="s">
        <v>8310</v>
      </c>
      <c r="R252" t="s">
        <v>8315</v>
      </c>
      <c r="S252" s="9">
        <f t="shared" si="17"/>
        <v>41401.565868055557</v>
      </c>
      <c r="T252" s="9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t="s">
        <v>8310</v>
      </c>
      <c r="R253" t="s">
        <v>8315</v>
      </c>
      <c r="S253" s="9">
        <f t="shared" si="17"/>
        <v>41013.787569444445</v>
      </c>
      <c r="T253" s="9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t="s">
        <v>8310</v>
      </c>
      <c r="R254" t="s">
        <v>8315</v>
      </c>
      <c r="S254" s="9">
        <f t="shared" si="17"/>
        <v>40266.662708333337</v>
      </c>
      <c r="T254" s="9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t="s">
        <v>8310</v>
      </c>
      <c r="R255" t="s">
        <v>8315</v>
      </c>
      <c r="S255" s="9">
        <f t="shared" si="17"/>
        <v>40924.650868055556</v>
      </c>
      <c r="T255" s="9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t="s">
        <v>8310</v>
      </c>
      <c r="R256" t="s">
        <v>8315</v>
      </c>
      <c r="S256" s="9">
        <f t="shared" si="17"/>
        <v>42263.952662037031</v>
      </c>
      <c r="T256" s="9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t="s">
        <v>8310</v>
      </c>
      <c r="R257" t="s">
        <v>8315</v>
      </c>
      <c r="S257" s="9">
        <f t="shared" si="17"/>
        <v>40588.526412037041</v>
      </c>
      <c r="T257" s="9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0">
        <f t="shared" si="16"/>
        <v>65.760000000000005</v>
      </c>
      <c r="Q258" t="s">
        <v>8310</v>
      </c>
      <c r="R258" t="s">
        <v>8315</v>
      </c>
      <c r="S258" s="9">
        <f t="shared" si="17"/>
        <v>41319.769293981481</v>
      </c>
      <c r="T258" s="9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0">
        <f t="shared" ref="P259:P322" si="21">IFERROR(ROUND(E259/L259,2),0)</f>
        <v>66.7</v>
      </c>
      <c r="Q259" t="s">
        <v>8310</v>
      </c>
      <c r="R259" t="s">
        <v>8315</v>
      </c>
      <c r="S259" s="9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t="s">
        <v>8310</v>
      </c>
      <c r="R260" t="s">
        <v>8315</v>
      </c>
      <c r="S260" s="9">
        <f t="shared" si="22"/>
        <v>40682.051689814813</v>
      </c>
      <c r="T260" s="9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t="s">
        <v>8310</v>
      </c>
      <c r="R261" t="s">
        <v>8315</v>
      </c>
      <c r="S261" s="9">
        <f t="shared" si="22"/>
        <v>42072.738067129627</v>
      </c>
      <c r="T261" s="9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t="s">
        <v>8310</v>
      </c>
      <c r="R262" t="s">
        <v>8315</v>
      </c>
      <c r="S262" s="9">
        <f t="shared" si="22"/>
        <v>40330.755543981482</v>
      </c>
      <c r="T262" s="9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t="s">
        <v>8310</v>
      </c>
      <c r="R263" t="s">
        <v>8315</v>
      </c>
      <c r="S263" s="9">
        <f t="shared" si="22"/>
        <v>41017.885462962964</v>
      </c>
      <c r="T263" s="9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t="s">
        <v>8310</v>
      </c>
      <c r="R264" t="s">
        <v>8315</v>
      </c>
      <c r="S264" s="9">
        <f t="shared" si="22"/>
        <v>40555.24800925926</v>
      </c>
      <c r="T264" s="9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t="s">
        <v>8310</v>
      </c>
      <c r="R265" t="s">
        <v>8315</v>
      </c>
      <c r="S265" s="9">
        <f t="shared" si="22"/>
        <v>41149.954791666663</v>
      </c>
      <c r="T265" s="9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t="s">
        <v>8310</v>
      </c>
      <c r="R266" t="s">
        <v>8315</v>
      </c>
      <c r="S266" s="9">
        <f t="shared" si="22"/>
        <v>41010.620312500003</v>
      </c>
      <c r="T266" s="9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t="s">
        <v>8310</v>
      </c>
      <c r="R267" t="s">
        <v>8315</v>
      </c>
      <c r="S267" s="9">
        <f t="shared" si="22"/>
        <v>40267.245717592588</v>
      </c>
      <c r="T267" s="9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t="s">
        <v>8310</v>
      </c>
      <c r="R268" t="s">
        <v>8315</v>
      </c>
      <c r="S268" s="9">
        <f t="shared" si="22"/>
        <v>40205.174849537041</v>
      </c>
      <c r="T268" s="9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t="s">
        <v>8310</v>
      </c>
      <c r="R269" t="s">
        <v>8315</v>
      </c>
      <c r="S269" s="9">
        <f t="shared" si="22"/>
        <v>41785.452534722222</v>
      </c>
      <c r="T269" s="9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t="s">
        <v>8310</v>
      </c>
      <c r="R270" t="s">
        <v>8315</v>
      </c>
      <c r="S270" s="9">
        <f t="shared" si="22"/>
        <v>40809.15252314815</v>
      </c>
      <c r="T270" s="9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t="s">
        <v>8310</v>
      </c>
      <c r="R271" t="s">
        <v>8315</v>
      </c>
      <c r="S271" s="9">
        <f t="shared" si="22"/>
        <v>42758.197013888886</v>
      </c>
      <c r="T271" s="9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t="s">
        <v>8310</v>
      </c>
      <c r="R272" t="s">
        <v>8315</v>
      </c>
      <c r="S272" s="9">
        <f t="shared" si="22"/>
        <v>40637.866550925923</v>
      </c>
      <c r="T272" s="9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t="s">
        <v>8310</v>
      </c>
      <c r="R273" t="s">
        <v>8315</v>
      </c>
      <c r="S273" s="9">
        <f t="shared" si="22"/>
        <v>41612.10024305556</v>
      </c>
      <c r="T273" s="9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t="s">
        <v>8310</v>
      </c>
      <c r="R274" t="s">
        <v>8315</v>
      </c>
      <c r="S274" s="9">
        <f t="shared" si="22"/>
        <v>40235.900358796294</v>
      </c>
      <c r="T274" s="9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t="s">
        <v>8310</v>
      </c>
      <c r="R275" t="s">
        <v>8315</v>
      </c>
      <c r="S275" s="9">
        <f t="shared" si="22"/>
        <v>40697.498449074075</v>
      </c>
      <c r="T275" s="9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t="s">
        <v>8310</v>
      </c>
      <c r="R276" t="s">
        <v>8315</v>
      </c>
      <c r="S276" s="9">
        <f t="shared" si="22"/>
        <v>40969.912372685183</v>
      </c>
      <c r="T276" s="9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t="s">
        <v>8310</v>
      </c>
      <c r="R277" t="s">
        <v>8315</v>
      </c>
      <c r="S277" s="9">
        <f t="shared" si="22"/>
        <v>41193.032013888893</v>
      </c>
      <c r="T277" s="9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t="s">
        <v>8310</v>
      </c>
      <c r="R278" t="s">
        <v>8315</v>
      </c>
      <c r="S278" s="9">
        <f t="shared" si="22"/>
        <v>40967.081874999996</v>
      </c>
      <c r="T278" s="9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t="s">
        <v>8310</v>
      </c>
      <c r="R279" t="s">
        <v>8315</v>
      </c>
      <c r="S279" s="9">
        <f t="shared" si="22"/>
        <v>42117.891423611116</v>
      </c>
      <c r="T279" s="9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t="s">
        <v>8310</v>
      </c>
      <c r="R280" t="s">
        <v>8315</v>
      </c>
      <c r="S280" s="9">
        <f t="shared" si="22"/>
        <v>41164.040960648148</v>
      </c>
      <c r="T280" s="9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t="s">
        <v>8310</v>
      </c>
      <c r="R281" t="s">
        <v>8315</v>
      </c>
      <c r="S281" s="9">
        <f t="shared" si="22"/>
        <v>42759.244166666671</v>
      </c>
      <c r="T281" s="9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t="s">
        <v>8310</v>
      </c>
      <c r="R282" t="s">
        <v>8315</v>
      </c>
      <c r="S282" s="9">
        <f t="shared" si="22"/>
        <v>41744.590682870366</v>
      </c>
      <c r="T282" s="9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t="s">
        <v>8310</v>
      </c>
      <c r="R283" t="s">
        <v>8315</v>
      </c>
      <c r="S283" s="9">
        <f t="shared" si="22"/>
        <v>39950.163344907407</v>
      </c>
      <c r="T283" s="9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t="s">
        <v>8310</v>
      </c>
      <c r="R284" t="s">
        <v>8315</v>
      </c>
      <c r="S284" s="9">
        <f t="shared" si="22"/>
        <v>40194.920046296298</v>
      </c>
      <c r="T284" s="9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t="s">
        <v>8310</v>
      </c>
      <c r="R285" t="s">
        <v>8315</v>
      </c>
      <c r="S285" s="9">
        <f t="shared" si="22"/>
        <v>40675.71</v>
      </c>
      <c r="T285" s="9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t="s">
        <v>8310</v>
      </c>
      <c r="R286" t="s">
        <v>8315</v>
      </c>
      <c r="S286" s="9">
        <f t="shared" si="22"/>
        <v>40904.738194444442</v>
      </c>
      <c r="T286" s="9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t="s">
        <v>8310</v>
      </c>
      <c r="R287" t="s">
        <v>8315</v>
      </c>
      <c r="S287" s="9">
        <f t="shared" si="22"/>
        <v>41506.756111111114</v>
      </c>
      <c r="T287" s="9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t="s">
        <v>8310</v>
      </c>
      <c r="R288" t="s">
        <v>8315</v>
      </c>
      <c r="S288" s="9">
        <f t="shared" si="22"/>
        <v>41313.816249999996</v>
      </c>
      <c r="T288" s="9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t="s">
        <v>8310</v>
      </c>
      <c r="R289" t="s">
        <v>8315</v>
      </c>
      <c r="S289" s="9">
        <f t="shared" si="22"/>
        <v>41184.277986111112</v>
      </c>
      <c r="T289" s="9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t="s">
        <v>8310</v>
      </c>
      <c r="R290" t="s">
        <v>8315</v>
      </c>
      <c r="S290" s="9">
        <f t="shared" si="22"/>
        <v>41051.168900462959</v>
      </c>
      <c r="T290" s="9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t="s">
        <v>8310</v>
      </c>
      <c r="R291" t="s">
        <v>8315</v>
      </c>
      <c r="S291" s="9">
        <f t="shared" si="22"/>
        <v>41550.456412037034</v>
      </c>
      <c r="T291" s="9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t="s">
        <v>8310</v>
      </c>
      <c r="R292" t="s">
        <v>8315</v>
      </c>
      <c r="S292" s="9">
        <f t="shared" si="22"/>
        <v>40526.36917824074</v>
      </c>
      <c r="T292" s="9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t="s">
        <v>8310</v>
      </c>
      <c r="R293" t="s">
        <v>8315</v>
      </c>
      <c r="S293" s="9">
        <f t="shared" si="22"/>
        <v>41376.769050925926</v>
      </c>
      <c r="T293" s="9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t="s">
        <v>8310</v>
      </c>
      <c r="R294" t="s">
        <v>8315</v>
      </c>
      <c r="S294" s="9">
        <f t="shared" si="22"/>
        <v>40812.803229166668</v>
      </c>
      <c r="T294" s="9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t="s">
        <v>8310</v>
      </c>
      <c r="R295" t="s">
        <v>8315</v>
      </c>
      <c r="S295" s="9">
        <f t="shared" si="22"/>
        <v>41719.667986111112</v>
      </c>
      <c r="T295" s="9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t="s">
        <v>8310</v>
      </c>
      <c r="R296" t="s">
        <v>8315</v>
      </c>
      <c r="S296" s="9">
        <f t="shared" si="22"/>
        <v>40343.084421296298</v>
      </c>
      <c r="T296" s="9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t="s">
        <v>8310</v>
      </c>
      <c r="R297" t="s">
        <v>8315</v>
      </c>
      <c r="S297" s="9">
        <f t="shared" si="22"/>
        <v>41519.004733796297</v>
      </c>
      <c r="T297" s="9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t="s">
        <v>8310</v>
      </c>
      <c r="R298" t="s">
        <v>8315</v>
      </c>
      <c r="S298" s="9">
        <f t="shared" si="22"/>
        <v>41134.475497685184</v>
      </c>
      <c r="T298" s="9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t="s">
        <v>8310</v>
      </c>
      <c r="R299" t="s">
        <v>8315</v>
      </c>
      <c r="S299" s="9">
        <f t="shared" si="22"/>
        <v>42089.72802083334</v>
      </c>
      <c r="T299" s="9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t="s">
        <v>8310</v>
      </c>
      <c r="R300" t="s">
        <v>8315</v>
      </c>
      <c r="S300" s="9">
        <f t="shared" si="22"/>
        <v>41709.463518518518</v>
      </c>
      <c r="T300" s="9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t="s">
        <v>8310</v>
      </c>
      <c r="R301" t="s">
        <v>8315</v>
      </c>
      <c r="S301" s="9">
        <f t="shared" si="22"/>
        <v>40469.225231481483</v>
      </c>
      <c r="T301" s="9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t="s">
        <v>8310</v>
      </c>
      <c r="R302" t="s">
        <v>8315</v>
      </c>
      <c r="S302" s="9">
        <f t="shared" si="22"/>
        <v>40626.959930555553</v>
      </c>
      <c r="T302" s="9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t="s">
        <v>8310</v>
      </c>
      <c r="R303" t="s">
        <v>8315</v>
      </c>
      <c r="S303" s="9">
        <f t="shared" si="22"/>
        <v>41312.737673611111</v>
      </c>
      <c r="T303" s="9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t="s">
        <v>8310</v>
      </c>
      <c r="R304" t="s">
        <v>8315</v>
      </c>
      <c r="S304" s="9">
        <f t="shared" si="22"/>
        <v>40933.856921296298</v>
      </c>
      <c r="T304" s="9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t="s">
        <v>8310</v>
      </c>
      <c r="R305" t="s">
        <v>8315</v>
      </c>
      <c r="S305" s="9">
        <f t="shared" si="22"/>
        <v>41032.071134259262</v>
      </c>
      <c r="T305" s="9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t="s">
        <v>8310</v>
      </c>
      <c r="R306" t="s">
        <v>8315</v>
      </c>
      <c r="S306" s="9">
        <f t="shared" si="22"/>
        <v>41114.094872685186</v>
      </c>
      <c r="T306" s="9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t="s">
        <v>8310</v>
      </c>
      <c r="R307" t="s">
        <v>8315</v>
      </c>
      <c r="S307" s="9">
        <f t="shared" si="22"/>
        <v>40948.630196759259</v>
      </c>
      <c r="T307" s="9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t="s">
        <v>8310</v>
      </c>
      <c r="R308" t="s">
        <v>8315</v>
      </c>
      <c r="S308" s="9">
        <f t="shared" si="22"/>
        <v>41333.837187500001</v>
      </c>
      <c r="T308" s="9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t="s">
        <v>8310</v>
      </c>
      <c r="R309" t="s">
        <v>8315</v>
      </c>
      <c r="S309" s="9">
        <f t="shared" si="22"/>
        <v>41282.944456018515</v>
      </c>
      <c r="T309" s="9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t="s">
        <v>8310</v>
      </c>
      <c r="R310" t="s">
        <v>8315</v>
      </c>
      <c r="S310" s="9">
        <f t="shared" si="22"/>
        <v>40567.694560185184</v>
      </c>
      <c r="T310" s="9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t="s">
        <v>8310</v>
      </c>
      <c r="R311" t="s">
        <v>8315</v>
      </c>
      <c r="S311" s="9">
        <f t="shared" si="22"/>
        <v>41134.751550925925</v>
      </c>
      <c r="T311" s="9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t="s">
        <v>8310</v>
      </c>
      <c r="R312" t="s">
        <v>8315</v>
      </c>
      <c r="S312" s="9">
        <f t="shared" si="22"/>
        <v>40821.183136574073</v>
      </c>
      <c r="T312" s="9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t="s">
        <v>8310</v>
      </c>
      <c r="R313" t="s">
        <v>8315</v>
      </c>
      <c r="S313" s="9">
        <f t="shared" si="22"/>
        <v>40868.219814814816</v>
      </c>
      <c r="T313" s="9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t="s">
        <v>8310</v>
      </c>
      <c r="R314" t="s">
        <v>8315</v>
      </c>
      <c r="S314" s="9">
        <f t="shared" si="22"/>
        <v>41348.877685185187</v>
      </c>
      <c r="T314" s="9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t="s">
        <v>8310</v>
      </c>
      <c r="R315" t="s">
        <v>8315</v>
      </c>
      <c r="S315" s="9">
        <f t="shared" si="22"/>
        <v>40357.227939814817</v>
      </c>
      <c r="T315" s="9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t="s">
        <v>8310</v>
      </c>
      <c r="R316" t="s">
        <v>8315</v>
      </c>
      <c r="S316" s="9">
        <f t="shared" si="22"/>
        <v>41304.833194444444</v>
      </c>
      <c r="T316" s="9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t="s">
        <v>8310</v>
      </c>
      <c r="R317" t="s">
        <v>8315</v>
      </c>
      <c r="S317" s="9">
        <f t="shared" si="22"/>
        <v>41113.77238425926</v>
      </c>
      <c r="T317" s="9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t="s">
        <v>8310</v>
      </c>
      <c r="R318" t="s">
        <v>8315</v>
      </c>
      <c r="S318" s="9">
        <f t="shared" si="22"/>
        <v>41950.923576388886</v>
      </c>
      <c r="T318" s="9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t="s">
        <v>8310</v>
      </c>
      <c r="R319" t="s">
        <v>8315</v>
      </c>
      <c r="S319" s="9">
        <f t="shared" si="22"/>
        <v>41589.676886574074</v>
      </c>
      <c r="T319" s="9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t="s">
        <v>8310</v>
      </c>
      <c r="R320" t="s">
        <v>8315</v>
      </c>
      <c r="S320" s="9">
        <f t="shared" si="22"/>
        <v>41330.038784722223</v>
      </c>
      <c r="T320" s="9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t="s">
        <v>8310</v>
      </c>
      <c r="R321" t="s">
        <v>8315</v>
      </c>
      <c r="S321" s="9">
        <f t="shared" si="22"/>
        <v>40123.83829861111</v>
      </c>
      <c r="T321" s="9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0">
        <f t="shared" si="21"/>
        <v>134.91</v>
      </c>
      <c r="Q322" t="s">
        <v>8310</v>
      </c>
      <c r="R322" t="s">
        <v>8315</v>
      </c>
      <c r="S322" s="9">
        <f t="shared" si="22"/>
        <v>42331.551307870366</v>
      </c>
      <c r="T322" s="9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0">
        <f t="shared" ref="P323:P386" si="26">IFERROR(ROUND(E323/L323,2),0)</f>
        <v>106.62</v>
      </c>
      <c r="Q323" t="s">
        <v>8310</v>
      </c>
      <c r="R323" t="s">
        <v>8315</v>
      </c>
      <c r="S323" s="9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t="s">
        <v>8310</v>
      </c>
      <c r="R324" t="s">
        <v>8315</v>
      </c>
      <c r="S324" s="9">
        <f t="shared" si="27"/>
        <v>42473.57</v>
      </c>
      <c r="T324" s="9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t="s">
        <v>8310</v>
      </c>
      <c r="R325" t="s">
        <v>8315</v>
      </c>
      <c r="S325" s="9">
        <f t="shared" si="27"/>
        <v>42697.32136574074</v>
      </c>
      <c r="T325" s="9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t="s">
        <v>8310</v>
      </c>
      <c r="R326" t="s">
        <v>8315</v>
      </c>
      <c r="S326" s="9">
        <f t="shared" si="27"/>
        <v>42184.626250000001</v>
      </c>
      <c r="T326" s="9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t="s">
        <v>8310</v>
      </c>
      <c r="R327" t="s">
        <v>8315</v>
      </c>
      <c r="S327" s="9">
        <f t="shared" si="27"/>
        <v>42689.187881944439</v>
      </c>
      <c r="T327" s="9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t="s">
        <v>8310</v>
      </c>
      <c r="R328" t="s">
        <v>8315</v>
      </c>
      <c r="S328" s="9">
        <f t="shared" si="27"/>
        <v>42775.314884259264</v>
      </c>
      <c r="T328" s="9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t="s">
        <v>8310</v>
      </c>
      <c r="R329" t="s">
        <v>8315</v>
      </c>
      <c r="S329" s="9">
        <f t="shared" si="27"/>
        <v>42058.235289351855</v>
      </c>
      <c r="T329" s="9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t="s">
        <v>8310</v>
      </c>
      <c r="R330" t="s">
        <v>8315</v>
      </c>
      <c r="S330" s="9">
        <f t="shared" si="27"/>
        <v>42278.946620370371</v>
      </c>
      <c r="T330" s="9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t="s">
        <v>8310</v>
      </c>
      <c r="R331" t="s">
        <v>8315</v>
      </c>
      <c r="S331" s="9">
        <f t="shared" si="27"/>
        <v>42291.46674768519</v>
      </c>
      <c r="T331" s="9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t="s">
        <v>8310</v>
      </c>
      <c r="R332" t="s">
        <v>8315</v>
      </c>
      <c r="S332" s="9">
        <f t="shared" si="27"/>
        <v>41379.515775462962</v>
      </c>
      <c r="T332" s="9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t="s">
        <v>8310</v>
      </c>
      <c r="R333" t="s">
        <v>8315</v>
      </c>
      <c r="S333" s="9">
        <f t="shared" si="27"/>
        <v>42507.581412037034</v>
      </c>
      <c r="T333" s="9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t="s">
        <v>8310</v>
      </c>
      <c r="R334" t="s">
        <v>8315</v>
      </c>
      <c r="S334" s="9">
        <f t="shared" si="27"/>
        <v>42263.680289351847</v>
      </c>
      <c r="T334" s="9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t="s">
        <v>8310</v>
      </c>
      <c r="R335" t="s">
        <v>8315</v>
      </c>
      <c r="S335" s="9">
        <f t="shared" si="27"/>
        <v>42437.636469907404</v>
      </c>
      <c r="T335" s="9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t="s">
        <v>8310</v>
      </c>
      <c r="R336" t="s">
        <v>8315</v>
      </c>
      <c r="S336" s="9">
        <f t="shared" si="27"/>
        <v>42101.682372685187</v>
      </c>
      <c r="T336" s="9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t="s">
        <v>8310</v>
      </c>
      <c r="R337" t="s">
        <v>8315</v>
      </c>
      <c r="S337" s="9">
        <f t="shared" si="27"/>
        <v>42101.737442129626</v>
      </c>
      <c r="T337" s="9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t="s">
        <v>8310</v>
      </c>
      <c r="R338" t="s">
        <v>8315</v>
      </c>
      <c r="S338" s="9">
        <f t="shared" si="27"/>
        <v>42291.596273148149</v>
      </c>
      <c r="T338" s="9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t="s">
        <v>8310</v>
      </c>
      <c r="R339" t="s">
        <v>8315</v>
      </c>
      <c r="S339" s="9">
        <f t="shared" si="27"/>
        <v>42047.128564814819</v>
      </c>
      <c r="T339" s="9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t="s">
        <v>8310</v>
      </c>
      <c r="R340" t="s">
        <v>8315</v>
      </c>
      <c r="S340" s="9">
        <f t="shared" si="27"/>
        <v>42559.755671296298</v>
      </c>
      <c r="T340" s="9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t="s">
        <v>8310</v>
      </c>
      <c r="R341" t="s">
        <v>8315</v>
      </c>
      <c r="S341" s="9">
        <f t="shared" si="27"/>
        <v>42093.760046296295</v>
      </c>
      <c r="T341" s="9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t="s">
        <v>8310</v>
      </c>
      <c r="R342" t="s">
        <v>8315</v>
      </c>
      <c r="S342" s="9">
        <f t="shared" si="27"/>
        <v>42772.669062500005</v>
      </c>
      <c r="T342" s="9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t="s">
        <v>8310</v>
      </c>
      <c r="R343" t="s">
        <v>8315</v>
      </c>
      <c r="S343" s="9">
        <f t="shared" si="27"/>
        <v>41894.879606481481</v>
      </c>
      <c r="T343" s="9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t="s">
        <v>8310</v>
      </c>
      <c r="R344" t="s">
        <v>8315</v>
      </c>
      <c r="S344" s="9">
        <f t="shared" si="27"/>
        <v>42459.780844907407</v>
      </c>
      <c r="T344" s="9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t="s">
        <v>8310</v>
      </c>
      <c r="R345" t="s">
        <v>8315</v>
      </c>
      <c r="S345" s="9">
        <f t="shared" si="27"/>
        <v>41926.73778935185</v>
      </c>
      <c r="T345" s="9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t="s">
        <v>8310</v>
      </c>
      <c r="R346" t="s">
        <v>8315</v>
      </c>
      <c r="S346" s="9">
        <f t="shared" si="27"/>
        <v>42111.970995370371</v>
      </c>
      <c r="T346" s="9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t="s">
        <v>8310</v>
      </c>
      <c r="R347" t="s">
        <v>8315</v>
      </c>
      <c r="S347" s="9">
        <f t="shared" si="27"/>
        <v>42114.944328703699</v>
      </c>
      <c r="T347" s="9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t="s">
        <v>8310</v>
      </c>
      <c r="R348" t="s">
        <v>8315</v>
      </c>
      <c r="S348" s="9">
        <f t="shared" si="27"/>
        <v>42261.500243055561</v>
      </c>
      <c r="T348" s="9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t="s">
        <v>8310</v>
      </c>
      <c r="R349" t="s">
        <v>8315</v>
      </c>
      <c r="S349" s="9">
        <f t="shared" si="27"/>
        <v>42292.495474537034</v>
      </c>
      <c r="T349" s="9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t="s">
        <v>8310</v>
      </c>
      <c r="R350" t="s">
        <v>8315</v>
      </c>
      <c r="S350" s="9">
        <f t="shared" si="27"/>
        <v>42207.58699074074</v>
      </c>
      <c r="T350" s="9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t="s">
        <v>8310</v>
      </c>
      <c r="R351" t="s">
        <v>8315</v>
      </c>
      <c r="S351" s="9">
        <f t="shared" si="27"/>
        <v>42760.498935185184</v>
      </c>
      <c r="T351" s="9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t="s">
        <v>8310</v>
      </c>
      <c r="R352" t="s">
        <v>8315</v>
      </c>
      <c r="S352" s="9">
        <f t="shared" si="27"/>
        <v>42586.066076388888</v>
      </c>
      <c r="T352" s="9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t="s">
        <v>8310</v>
      </c>
      <c r="R353" t="s">
        <v>8315</v>
      </c>
      <c r="S353" s="9">
        <f t="shared" si="27"/>
        <v>42427.964745370366</v>
      </c>
      <c r="T353" s="9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t="s">
        <v>8310</v>
      </c>
      <c r="R354" t="s">
        <v>8315</v>
      </c>
      <c r="S354" s="9">
        <f t="shared" si="27"/>
        <v>41890.167453703703</v>
      </c>
      <c r="T354" s="9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t="s">
        <v>8310</v>
      </c>
      <c r="R355" t="s">
        <v>8315</v>
      </c>
      <c r="S355" s="9">
        <f t="shared" si="27"/>
        <v>42297.791886574079</v>
      </c>
      <c r="T355" s="9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t="s">
        <v>8310</v>
      </c>
      <c r="R356" t="s">
        <v>8315</v>
      </c>
      <c r="S356" s="9">
        <f t="shared" si="27"/>
        <v>42438.827789351853</v>
      </c>
      <c r="T356" s="9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t="s">
        <v>8310</v>
      </c>
      <c r="R357" t="s">
        <v>8315</v>
      </c>
      <c r="S357" s="9">
        <f t="shared" si="27"/>
        <v>41943.293912037036</v>
      </c>
      <c r="T357" s="9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t="s">
        <v>8310</v>
      </c>
      <c r="R358" t="s">
        <v>8315</v>
      </c>
      <c r="S358" s="9">
        <f t="shared" si="27"/>
        <v>42415.803159722222</v>
      </c>
      <c r="T358" s="9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t="s">
        <v>8310</v>
      </c>
      <c r="R359" t="s">
        <v>8315</v>
      </c>
      <c r="S359" s="9">
        <f t="shared" si="27"/>
        <v>42078.222187499996</v>
      </c>
      <c r="T359" s="9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t="s">
        <v>8310</v>
      </c>
      <c r="R360" t="s">
        <v>8315</v>
      </c>
      <c r="S360" s="9">
        <f t="shared" si="27"/>
        <v>42507.860196759255</v>
      </c>
      <c r="T360" s="9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t="s">
        <v>8310</v>
      </c>
      <c r="R361" t="s">
        <v>8315</v>
      </c>
      <c r="S361" s="9">
        <f t="shared" si="27"/>
        <v>41935.070486111108</v>
      </c>
      <c r="T361" s="9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t="s">
        <v>8310</v>
      </c>
      <c r="R362" t="s">
        <v>8315</v>
      </c>
      <c r="S362" s="9">
        <f t="shared" si="27"/>
        <v>42163.897916666669</v>
      </c>
      <c r="T362" s="9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t="s">
        <v>8310</v>
      </c>
      <c r="R363" t="s">
        <v>8315</v>
      </c>
      <c r="S363" s="9">
        <f t="shared" si="27"/>
        <v>41936.001226851848</v>
      </c>
      <c r="T363" s="9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t="s">
        <v>8310</v>
      </c>
      <c r="R364" t="s">
        <v>8315</v>
      </c>
      <c r="S364" s="9">
        <f t="shared" si="27"/>
        <v>41837.210543981484</v>
      </c>
      <c r="T364" s="9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t="s">
        <v>8310</v>
      </c>
      <c r="R365" t="s">
        <v>8315</v>
      </c>
      <c r="S365" s="9">
        <f t="shared" si="27"/>
        <v>40255.744629629626</v>
      </c>
      <c r="T365" s="9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t="s">
        <v>8310</v>
      </c>
      <c r="R366" t="s">
        <v>8315</v>
      </c>
      <c r="S366" s="9">
        <f t="shared" si="27"/>
        <v>41780.859629629631</v>
      </c>
      <c r="T366" s="9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t="s">
        <v>8310</v>
      </c>
      <c r="R367" t="s">
        <v>8315</v>
      </c>
      <c r="S367" s="9">
        <f t="shared" si="27"/>
        <v>41668.606469907405</v>
      </c>
      <c r="T367" s="9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t="s">
        <v>8310</v>
      </c>
      <c r="R368" t="s">
        <v>8315</v>
      </c>
      <c r="S368" s="9">
        <f t="shared" si="27"/>
        <v>41019.793032407404</v>
      </c>
      <c r="T368" s="9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t="s">
        <v>8310</v>
      </c>
      <c r="R369" t="s">
        <v>8315</v>
      </c>
      <c r="S369" s="9">
        <f t="shared" si="27"/>
        <v>41355.577291666668</v>
      </c>
      <c r="T369" s="9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t="s">
        <v>8310</v>
      </c>
      <c r="R370" t="s">
        <v>8315</v>
      </c>
      <c r="S370" s="9">
        <f t="shared" si="27"/>
        <v>42043.605578703704</v>
      </c>
      <c r="T370" s="9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t="s">
        <v>8310</v>
      </c>
      <c r="R371" t="s">
        <v>8315</v>
      </c>
      <c r="S371" s="9">
        <f t="shared" si="27"/>
        <v>40893.551724537036</v>
      </c>
      <c r="T371" s="9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t="s">
        <v>8310</v>
      </c>
      <c r="R372" t="s">
        <v>8315</v>
      </c>
      <c r="S372" s="9">
        <f t="shared" si="27"/>
        <v>42711.795138888891</v>
      </c>
      <c r="T372" s="9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t="s">
        <v>8310</v>
      </c>
      <c r="R373" t="s">
        <v>8315</v>
      </c>
      <c r="S373" s="9">
        <f t="shared" si="27"/>
        <v>41261.767812500002</v>
      </c>
      <c r="T373" s="9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t="s">
        <v>8310</v>
      </c>
      <c r="R374" t="s">
        <v>8315</v>
      </c>
      <c r="S374" s="9">
        <f t="shared" si="27"/>
        <v>42425.576898148152</v>
      </c>
      <c r="T374" s="9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t="s">
        <v>8310</v>
      </c>
      <c r="R375" t="s">
        <v>8315</v>
      </c>
      <c r="S375" s="9">
        <f t="shared" si="27"/>
        <v>41078.91201388889</v>
      </c>
      <c r="T375" s="9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t="s">
        <v>8310</v>
      </c>
      <c r="R376" t="s">
        <v>8315</v>
      </c>
      <c r="S376" s="9">
        <f t="shared" si="27"/>
        <v>40757.889247685183</v>
      </c>
      <c r="T376" s="9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t="s">
        <v>8310</v>
      </c>
      <c r="R377" t="s">
        <v>8315</v>
      </c>
      <c r="S377" s="9">
        <f t="shared" si="27"/>
        <v>41657.985081018516</v>
      </c>
      <c r="T377" s="9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t="s">
        <v>8310</v>
      </c>
      <c r="R378" t="s">
        <v>8315</v>
      </c>
      <c r="S378" s="9">
        <f t="shared" si="27"/>
        <v>42576.452731481477</v>
      </c>
      <c r="T378" s="9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t="s">
        <v>8310</v>
      </c>
      <c r="R379" t="s">
        <v>8315</v>
      </c>
      <c r="S379" s="9">
        <f t="shared" si="27"/>
        <v>42292.250787037032</v>
      </c>
      <c r="T379" s="9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t="s">
        <v>8310</v>
      </c>
      <c r="R380" t="s">
        <v>8315</v>
      </c>
      <c r="S380" s="9">
        <f t="shared" si="27"/>
        <v>42370.571851851855</v>
      </c>
      <c r="T380" s="9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t="s">
        <v>8310</v>
      </c>
      <c r="R381" t="s">
        <v>8315</v>
      </c>
      <c r="S381" s="9">
        <f t="shared" si="27"/>
        <v>40987.688333333332</v>
      </c>
      <c r="T381" s="9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t="s">
        <v>8310</v>
      </c>
      <c r="R382" t="s">
        <v>8315</v>
      </c>
      <c r="S382" s="9">
        <f t="shared" si="27"/>
        <v>42367.719814814816</v>
      </c>
      <c r="T382" s="9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t="s">
        <v>8310</v>
      </c>
      <c r="R383" t="s">
        <v>8315</v>
      </c>
      <c r="S383" s="9">
        <f t="shared" si="27"/>
        <v>41085.698113425926</v>
      </c>
      <c r="T383" s="9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t="s">
        <v>8310</v>
      </c>
      <c r="R384" t="s">
        <v>8315</v>
      </c>
      <c r="S384" s="9">
        <f t="shared" si="27"/>
        <v>41144.709490740745</v>
      </c>
      <c r="T384" s="9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t="s">
        <v>8310</v>
      </c>
      <c r="R385" t="s">
        <v>8315</v>
      </c>
      <c r="S385" s="9">
        <f t="shared" si="27"/>
        <v>41755.117581018516</v>
      </c>
      <c r="T385" s="9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0">
        <f t="shared" si="26"/>
        <v>58.54</v>
      </c>
      <c r="Q386" t="s">
        <v>8310</v>
      </c>
      <c r="R386" t="s">
        <v>8315</v>
      </c>
      <c r="S386" s="9">
        <f t="shared" si="27"/>
        <v>41980.781793981485</v>
      </c>
      <c r="T386" s="9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0">
        <f t="shared" ref="P387:P450" si="31">IFERROR(ROUND(E387/L387,2),0)</f>
        <v>111.8</v>
      </c>
      <c r="Q387" t="s">
        <v>8310</v>
      </c>
      <c r="R387" t="s">
        <v>8315</v>
      </c>
      <c r="S387" s="9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t="s">
        <v>8310</v>
      </c>
      <c r="R388" t="s">
        <v>8315</v>
      </c>
      <c r="S388" s="9">
        <f t="shared" si="32"/>
        <v>42211.951284722221</v>
      </c>
      <c r="T388" s="9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t="s">
        <v>8310</v>
      </c>
      <c r="R389" t="s">
        <v>8315</v>
      </c>
      <c r="S389" s="9">
        <f t="shared" si="32"/>
        <v>42200.67659722222</v>
      </c>
      <c r="T389" s="9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t="s">
        <v>8310</v>
      </c>
      <c r="R390" t="s">
        <v>8315</v>
      </c>
      <c r="S390" s="9">
        <f t="shared" si="32"/>
        <v>42549.076157407413</v>
      </c>
      <c r="T390" s="9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t="s">
        <v>8310</v>
      </c>
      <c r="R391" t="s">
        <v>8315</v>
      </c>
      <c r="S391" s="9">
        <f t="shared" si="32"/>
        <v>41674.063078703701</v>
      </c>
      <c r="T391" s="9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t="s">
        <v>8310</v>
      </c>
      <c r="R392" t="s">
        <v>8315</v>
      </c>
      <c r="S392" s="9">
        <f t="shared" si="32"/>
        <v>42112.036712962959</v>
      </c>
      <c r="T392" s="9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t="s">
        <v>8310</v>
      </c>
      <c r="R393" t="s">
        <v>8315</v>
      </c>
      <c r="S393" s="9">
        <f t="shared" si="32"/>
        <v>40865.042256944449</v>
      </c>
      <c r="T393" s="9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t="s">
        <v>8310</v>
      </c>
      <c r="R394" t="s">
        <v>8315</v>
      </c>
      <c r="S394" s="9">
        <f t="shared" si="32"/>
        <v>40763.717256944445</v>
      </c>
      <c r="T394" s="9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t="s">
        <v>8310</v>
      </c>
      <c r="R395" t="s">
        <v>8315</v>
      </c>
      <c r="S395" s="9">
        <f t="shared" si="32"/>
        <v>41526.708935185183</v>
      </c>
      <c r="T395" s="9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t="s">
        <v>8310</v>
      </c>
      <c r="R396" t="s">
        <v>8315</v>
      </c>
      <c r="S396" s="9">
        <f t="shared" si="32"/>
        <v>42417.818078703705</v>
      </c>
      <c r="T396" s="9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t="s">
        <v>8310</v>
      </c>
      <c r="R397" t="s">
        <v>8315</v>
      </c>
      <c r="S397" s="9">
        <f t="shared" si="32"/>
        <v>40990.909259259257</v>
      </c>
      <c r="T397" s="9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t="s">
        <v>8310</v>
      </c>
      <c r="R398" t="s">
        <v>8315</v>
      </c>
      <c r="S398" s="9">
        <f t="shared" si="32"/>
        <v>41082.564884259256</v>
      </c>
      <c r="T398" s="9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t="s">
        <v>8310</v>
      </c>
      <c r="R399" t="s">
        <v>8315</v>
      </c>
      <c r="S399" s="9">
        <f t="shared" si="32"/>
        <v>40379.776435185187</v>
      </c>
      <c r="T399" s="9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t="s">
        <v>8310</v>
      </c>
      <c r="R400" t="s">
        <v>8315</v>
      </c>
      <c r="S400" s="9">
        <f t="shared" si="32"/>
        <v>42078.793124999997</v>
      </c>
      <c r="T400" s="9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t="s">
        <v>8310</v>
      </c>
      <c r="R401" t="s">
        <v>8315</v>
      </c>
      <c r="S401" s="9">
        <f t="shared" si="32"/>
        <v>42687.875775462962</v>
      </c>
      <c r="T401" s="9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t="s">
        <v>8310</v>
      </c>
      <c r="R402" t="s">
        <v>8315</v>
      </c>
      <c r="S402" s="9">
        <f t="shared" si="32"/>
        <v>41745.635960648149</v>
      </c>
      <c r="T402" s="9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t="s">
        <v>8310</v>
      </c>
      <c r="R403" t="s">
        <v>8315</v>
      </c>
      <c r="S403" s="9">
        <f t="shared" si="32"/>
        <v>40732.842245370368</v>
      </c>
      <c r="T403" s="9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t="s">
        <v>8310</v>
      </c>
      <c r="R404" t="s">
        <v>8315</v>
      </c>
      <c r="S404" s="9">
        <f t="shared" si="32"/>
        <v>42292.539548611108</v>
      </c>
      <c r="T404" s="9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t="s">
        <v>8310</v>
      </c>
      <c r="R405" t="s">
        <v>8315</v>
      </c>
      <c r="S405" s="9">
        <f t="shared" si="32"/>
        <v>40718.310659722221</v>
      </c>
      <c r="T405" s="9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t="s">
        <v>8310</v>
      </c>
      <c r="R406" t="s">
        <v>8315</v>
      </c>
      <c r="S406" s="9">
        <f t="shared" si="32"/>
        <v>41646.628032407411</v>
      </c>
      <c r="T406" s="9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t="s">
        <v>8310</v>
      </c>
      <c r="R407" t="s">
        <v>8315</v>
      </c>
      <c r="S407" s="9">
        <f t="shared" si="32"/>
        <v>41674.08494212963</v>
      </c>
      <c r="T407" s="9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t="s">
        <v>8310</v>
      </c>
      <c r="R408" t="s">
        <v>8315</v>
      </c>
      <c r="S408" s="9">
        <f t="shared" si="32"/>
        <v>40638.162465277775</v>
      </c>
      <c r="T408" s="9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t="s">
        <v>8310</v>
      </c>
      <c r="R409" t="s">
        <v>8315</v>
      </c>
      <c r="S409" s="9">
        <f t="shared" si="32"/>
        <v>40806.870949074073</v>
      </c>
      <c r="T409" s="9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t="s">
        <v>8310</v>
      </c>
      <c r="R410" t="s">
        <v>8315</v>
      </c>
      <c r="S410" s="9">
        <f t="shared" si="32"/>
        <v>41543.735995370371</v>
      </c>
      <c r="T410" s="9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t="s">
        <v>8310</v>
      </c>
      <c r="R411" t="s">
        <v>8315</v>
      </c>
      <c r="S411" s="9">
        <f t="shared" si="32"/>
        <v>42543.862777777773</v>
      </c>
      <c r="T411" s="9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t="s">
        <v>8310</v>
      </c>
      <c r="R412" t="s">
        <v>8315</v>
      </c>
      <c r="S412" s="9">
        <f t="shared" si="32"/>
        <v>42113.981446759266</v>
      </c>
      <c r="T412" s="9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t="s">
        <v>8310</v>
      </c>
      <c r="R413" t="s">
        <v>8315</v>
      </c>
      <c r="S413" s="9">
        <f t="shared" si="32"/>
        <v>41598.17597222222</v>
      </c>
      <c r="T413" s="9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t="s">
        <v>8310</v>
      </c>
      <c r="R414" t="s">
        <v>8315</v>
      </c>
      <c r="S414" s="9">
        <f t="shared" si="32"/>
        <v>41099.742800925924</v>
      </c>
      <c r="T414" s="9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t="s">
        <v>8310</v>
      </c>
      <c r="R415" t="s">
        <v>8315</v>
      </c>
      <c r="S415" s="9">
        <f t="shared" si="32"/>
        <v>41079.877442129626</v>
      </c>
      <c r="T415" s="9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t="s">
        <v>8310</v>
      </c>
      <c r="R416" t="s">
        <v>8315</v>
      </c>
      <c r="S416" s="9">
        <f t="shared" si="32"/>
        <v>41529.063252314816</v>
      </c>
      <c r="T416" s="9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t="s">
        <v>8310</v>
      </c>
      <c r="R417" t="s">
        <v>8315</v>
      </c>
      <c r="S417" s="9">
        <f t="shared" si="32"/>
        <v>41904.851875</v>
      </c>
      <c r="T417" s="9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t="s">
        <v>8310</v>
      </c>
      <c r="R418" t="s">
        <v>8315</v>
      </c>
      <c r="S418" s="9">
        <f t="shared" si="32"/>
        <v>41648.396192129629</v>
      </c>
      <c r="T418" s="9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t="s">
        <v>8310</v>
      </c>
      <c r="R419" t="s">
        <v>8315</v>
      </c>
      <c r="S419" s="9">
        <f t="shared" si="32"/>
        <v>41360.970601851855</v>
      </c>
      <c r="T419" s="9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t="s">
        <v>8310</v>
      </c>
      <c r="R420" t="s">
        <v>8315</v>
      </c>
      <c r="S420" s="9">
        <f t="shared" si="32"/>
        <v>42178.282372685186</v>
      </c>
      <c r="T420" s="9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t="s">
        <v>8310</v>
      </c>
      <c r="R421" t="s">
        <v>8315</v>
      </c>
      <c r="S421" s="9">
        <f t="shared" si="32"/>
        <v>41394.842442129629</v>
      </c>
      <c r="T421" s="9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t="s">
        <v>8310</v>
      </c>
      <c r="R422" t="s">
        <v>8316</v>
      </c>
      <c r="S422" s="9">
        <f t="shared" si="32"/>
        <v>41682.23646990741</v>
      </c>
      <c r="T422" s="9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t="s">
        <v>8310</v>
      </c>
      <c r="R423" t="s">
        <v>8316</v>
      </c>
      <c r="S423" s="9">
        <f t="shared" si="32"/>
        <v>42177.491388888884</v>
      </c>
      <c r="T423" s="9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t="s">
        <v>8310</v>
      </c>
      <c r="R424" t="s">
        <v>8316</v>
      </c>
      <c r="S424" s="9">
        <f t="shared" si="32"/>
        <v>41863.260381944441</v>
      </c>
      <c r="T424" s="9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t="s">
        <v>8310</v>
      </c>
      <c r="R425" t="s">
        <v>8316</v>
      </c>
      <c r="S425" s="9">
        <f t="shared" si="32"/>
        <v>41400.92627314815</v>
      </c>
      <c r="T425" s="9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t="s">
        <v>8310</v>
      </c>
      <c r="R426" t="s">
        <v>8316</v>
      </c>
      <c r="S426" s="9">
        <f t="shared" si="32"/>
        <v>40934.376145833332</v>
      </c>
      <c r="T426" s="9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t="s">
        <v>8310</v>
      </c>
      <c r="R427" t="s">
        <v>8316</v>
      </c>
      <c r="S427" s="9">
        <f t="shared" si="32"/>
        <v>42275.861157407402</v>
      </c>
      <c r="T427" s="9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t="s">
        <v>8310</v>
      </c>
      <c r="R428" t="s">
        <v>8316</v>
      </c>
      <c r="S428" s="9">
        <f t="shared" si="32"/>
        <v>42400.711967592593</v>
      </c>
      <c r="T428" s="9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 t="s">
        <v>7235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t="s">
        <v>8310</v>
      </c>
      <c r="R429" t="s">
        <v>8316</v>
      </c>
      <c r="S429" s="9">
        <f t="shared" si="32"/>
        <v>42285.909027777772</v>
      </c>
      <c r="T429" s="9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t="s">
        <v>8310</v>
      </c>
      <c r="R430" t="s">
        <v>8316</v>
      </c>
      <c r="S430" s="9">
        <f t="shared" si="32"/>
        <v>41778.766724537039</v>
      </c>
      <c r="T430" s="9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 t="s">
        <v>7235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t="s">
        <v>8310</v>
      </c>
      <c r="R431" t="s">
        <v>8316</v>
      </c>
      <c r="S431" s="9">
        <f t="shared" si="32"/>
        <v>40070.901412037041</v>
      </c>
      <c r="T431" s="9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t="s">
        <v>8310</v>
      </c>
      <c r="R432" t="s">
        <v>8316</v>
      </c>
      <c r="S432" s="9">
        <f t="shared" si="32"/>
        <v>41513.107256944444</v>
      </c>
      <c r="T432" s="9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t="s">
        <v>8310</v>
      </c>
      <c r="R433" t="s">
        <v>8316</v>
      </c>
      <c r="S433" s="9">
        <f t="shared" si="32"/>
        <v>42526.871331018512</v>
      </c>
      <c r="T433" s="9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t="s">
        <v>8310</v>
      </c>
      <c r="R434" t="s">
        <v>8316</v>
      </c>
      <c r="S434" s="9">
        <f t="shared" si="32"/>
        <v>42238.726631944446</v>
      </c>
      <c r="T434" s="9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 t="s">
        <v>7235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t="s">
        <v>8310</v>
      </c>
      <c r="R435" t="s">
        <v>8316</v>
      </c>
      <c r="S435" s="9">
        <f t="shared" si="32"/>
        <v>42228.629884259266</v>
      </c>
      <c r="T435" s="9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t="s">
        <v>8310</v>
      </c>
      <c r="R436" t="s">
        <v>8316</v>
      </c>
      <c r="S436" s="9">
        <f t="shared" si="32"/>
        <v>41576.834513888891</v>
      </c>
      <c r="T436" s="9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t="s">
        <v>8310</v>
      </c>
      <c r="R437" t="s">
        <v>8316</v>
      </c>
      <c r="S437" s="9">
        <f t="shared" si="32"/>
        <v>41500.747453703705</v>
      </c>
      <c r="T437" s="9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 t="s">
        <v>7235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t="s">
        <v>8310</v>
      </c>
      <c r="R438" t="s">
        <v>8316</v>
      </c>
      <c r="S438" s="9">
        <f t="shared" si="32"/>
        <v>41456.36241898148</v>
      </c>
      <c r="T438" s="9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 t="s">
        <v>7235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t="s">
        <v>8310</v>
      </c>
      <c r="R439" t="s">
        <v>8316</v>
      </c>
      <c r="S439" s="9">
        <f t="shared" si="32"/>
        <v>42591.31858796296</v>
      </c>
      <c r="T439" s="9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t="s">
        <v>8310</v>
      </c>
      <c r="R440" t="s">
        <v>8316</v>
      </c>
      <c r="S440" s="9">
        <f t="shared" si="32"/>
        <v>42296.261087962965</v>
      </c>
      <c r="T440" s="9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 t="s">
        <v>7235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t="s">
        <v>8310</v>
      </c>
      <c r="R441" t="s">
        <v>8316</v>
      </c>
      <c r="S441" s="9">
        <f t="shared" si="32"/>
        <v>41919.761782407404</v>
      </c>
      <c r="T441" s="9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t="s">
        <v>8310</v>
      </c>
      <c r="R442" t="s">
        <v>8316</v>
      </c>
      <c r="S442" s="9">
        <f t="shared" si="32"/>
        <v>42423.985567129625</v>
      </c>
      <c r="T442" s="9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 t="s">
        <v>7235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t="s">
        <v>8310</v>
      </c>
      <c r="R443" t="s">
        <v>8316</v>
      </c>
      <c r="S443" s="9">
        <f t="shared" si="32"/>
        <v>41550.793935185182</v>
      </c>
      <c r="T443" s="9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t="s">
        <v>8310</v>
      </c>
      <c r="R444" t="s">
        <v>8316</v>
      </c>
      <c r="S444" s="9">
        <f t="shared" si="32"/>
        <v>42024.888692129629</v>
      </c>
      <c r="T444" s="9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t="s">
        <v>8310</v>
      </c>
      <c r="R445" t="s">
        <v>8316</v>
      </c>
      <c r="S445" s="9">
        <f t="shared" si="32"/>
        <v>41650.015057870369</v>
      </c>
      <c r="T445" s="9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t="s">
        <v>8310</v>
      </c>
      <c r="R446" t="s">
        <v>8316</v>
      </c>
      <c r="S446" s="9">
        <f t="shared" si="32"/>
        <v>40894.906956018516</v>
      </c>
      <c r="T446" s="9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t="s">
        <v>8310</v>
      </c>
      <c r="R447" t="s">
        <v>8316</v>
      </c>
      <c r="S447" s="9">
        <f t="shared" si="32"/>
        <v>42130.335358796292</v>
      </c>
      <c r="T447" s="9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t="s">
        <v>8310</v>
      </c>
      <c r="R448" t="s">
        <v>8316</v>
      </c>
      <c r="S448" s="9">
        <f t="shared" si="32"/>
        <v>42037.083564814813</v>
      </c>
      <c r="T448" s="9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t="s">
        <v>8310</v>
      </c>
      <c r="R449" t="s">
        <v>8316</v>
      </c>
      <c r="S449" s="9">
        <f t="shared" si="32"/>
        <v>41331.555127314816</v>
      </c>
      <c r="T449" s="9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0">
        <f t="shared" si="31"/>
        <v>20.5</v>
      </c>
      <c r="Q450" t="s">
        <v>8310</v>
      </c>
      <c r="R450" t="s">
        <v>8316</v>
      </c>
      <c r="S450" s="9">
        <f t="shared" si="32"/>
        <v>41753.758043981477</v>
      </c>
      <c r="T450" s="9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0">
        <f t="shared" ref="P451:P514" si="36">IFERROR(ROUND(E451/L451,2),0)</f>
        <v>9</v>
      </c>
      <c r="Q451" t="s">
        <v>8310</v>
      </c>
      <c r="R451" t="s">
        <v>8316</v>
      </c>
      <c r="S451" s="9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t="s">
        <v>8310</v>
      </c>
      <c r="R452" t="s">
        <v>8316</v>
      </c>
      <c r="S452" s="9">
        <f t="shared" si="37"/>
        <v>41654.946759259255</v>
      </c>
      <c r="T452" s="9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 t="s">
        <v>7235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t="s">
        <v>8310</v>
      </c>
      <c r="R453" t="s">
        <v>8316</v>
      </c>
      <c r="S453" s="9">
        <f t="shared" si="37"/>
        <v>41634.715173611112</v>
      </c>
      <c r="T453" s="9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t="s">
        <v>8310</v>
      </c>
      <c r="R454" t="s">
        <v>8316</v>
      </c>
      <c r="S454" s="9">
        <f t="shared" si="37"/>
        <v>42107.703877314809</v>
      </c>
      <c r="T454" s="9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t="s">
        <v>8310</v>
      </c>
      <c r="R455" t="s">
        <v>8316</v>
      </c>
      <c r="S455" s="9">
        <f t="shared" si="37"/>
        <v>42038.824988425928</v>
      </c>
      <c r="T455" s="9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t="s">
        <v>8310</v>
      </c>
      <c r="R456" t="s">
        <v>8316</v>
      </c>
      <c r="S456" s="9">
        <f t="shared" si="37"/>
        <v>41938.717256944445</v>
      </c>
      <c r="T456" s="9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t="s">
        <v>8310</v>
      </c>
      <c r="R457" t="s">
        <v>8316</v>
      </c>
      <c r="S457" s="9">
        <f t="shared" si="37"/>
        <v>40971.002569444441</v>
      </c>
      <c r="T457" s="9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t="s">
        <v>8310</v>
      </c>
      <c r="R458" t="s">
        <v>8316</v>
      </c>
      <c r="S458" s="9">
        <f t="shared" si="37"/>
        <v>41547.694456018515</v>
      </c>
      <c r="T458" s="9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 t="s">
        <v>7235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t="s">
        <v>8310</v>
      </c>
      <c r="R459" t="s">
        <v>8316</v>
      </c>
      <c r="S459" s="9">
        <f t="shared" si="37"/>
        <v>41837.767500000002</v>
      </c>
      <c r="T459" s="9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t="s">
        <v>8310</v>
      </c>
      <c r="R460" t="s">
        <v>8316</v>
      </c>
      <c r="S460" s="9">
        <f t="shared" si="37"/>
        <v>41378.69976851852</v>
      </c>
      <c r="T460" s="9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t="s">
        <v>8310</v>
      </c>
      <c r="R461" t="s">
        <v>8316</v>
      </c>
      <c r="S461" s="9">
        <f t="shared" si="37"/>
        <v>40800.6403587963</v>
      </c>
      <c r="T461" s="9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t="s">
        <v>8310</v>
      </c>
      <c r="R462" t="s">
        <v>8316</v>
      </c>
      <c r="S462" s="9">
        <f t="shared" si="37"/>
        <v>41759.542534722219</v>
      </c>
      <c r="T462" s="9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 t="s">
        <v>7235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t="s">
        <v>8310</v>
      </c>
      <c r="R463" t="s">
        <v>8316</v>
      </c>
      <c r="S463" s="9">
        <f t="shared" si="37"/>
        <v>41407.84684027778</v>
      </c>
      <c r="T463" s="9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 t="s">
        <v>7235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t="s">
        <v>8310</v>
      </c>
      <c r="R464" t="s">
        <v>8316</v>
      </c>
      <c r="S464" s="9">
        <f t="shared" si="37"/>
        <v>40705.126631944448</v>
      </c>
      <c r="T464" s="9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t="s">
        <v>8310</v>
      </c>
      <c r="R465" t="s">
        <v>8316</v>
      </c>
      <c r="S465" s="9">
        <f t="shared" si="37"/>
        <v>40750.710104166668</v>
      </c>
      <c r="T465" s="9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t="s">
        <v>8310</v>
      </c>
      <c r="R466" t="s">
        <v>8316</v>
      </c>
      <c r="S466" s="9">
        <f t="shared" si="37"/>
        <v>42488.848784722228</v>
      </c>
      <c r="T466" s="9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t="s">
        <v>8310</v>
      </c>
      <c r="R467" t="s">
        <v>8316</v>
      </c>
      <c r="S467" s="9">
        <f t="shared" si="37"/>
        <v>41801.120069444441</v>
      </c>
      <c r="T467" s="9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t="s">
        <v>8310</v>
      </c>
      <c r="R468" t="s">
        <v>8316</v>
      </c>
      <c r="S468" s="9">
        <f t="shared" si="37"/>
        <v>41129.942870370374</v>
      </c>
      <c r="T468" s="9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t="s">
        <v>8310</v>
      </c>
      <c r="R469" t="s">
        <v>8316</v>
      </c>
      <c r="S469" s="9">
        <f t="shared" si="37"/>
        <v>41135.679791666669</v>
      </c>
      <c r="T469" s="9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 t="s">
        <v>7235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t="s">
        <v>8310</v>
      </c>
      <c r="R470" t="s">
        <v>8316</v>
      </c>
      <c r="S470" s="9">
        <f t="shared" si="37"/>
        <v>41041.167627314811</v>
      </c>
      <c r="T470" s="9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 t="s">
        <v>7235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t="s">
        <v>8310</v>
      </c>
      <c r="R471" t="s">
        <v>8316</v>
      </c>
      <c r="S471" s="9">
        <f t="shared" si="37"/>
        <v>41827.989861111113</v>
      </c>
      <c r="T471" s="9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t="s">
        <v>8310</v>
      </c>
      <c r="R472" t="s">
        <v>8316</v>
      </c>
      <c r="S472" s="9">
        <f t="shared" si="37"/>
        <v>41605.167696759258</v>
      </c>
      <c r="T472" s="9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t="s">
        <v>8310</v>
      </c>
      <c r="R473" t="s">
        <v>8316</v>
      </c>
      <c r="S473" s="9">
        <f t="shared" si="37"/>
        <v>41703.721979166665</v>
      </c>
      <c r="T473" s="9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t="s">
        <v>8310</v>
      </c>
      <c r="R474" t="s">
        <v>8316</v>
      </c>
      <c r="S474" s="9">
        <f t="shared" si="37"/>
        <v>41844.922662037039</v>
      </c>
      <c r="T474" s="9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t="s">
        <v>8310</v>
      </c>
      <c r="R475" t="s">
        <v>8316</v>
      </c>
      <c r="S475" s="9">
        <f t="shared" si="37"/>
        <v>41869.698136574072</v>
      </c>
      <c r="T475" s="9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t="s">
        <v>8310</v>
      </c>
      <c r="R476" t="s">
        <v>8316</v>
      </c>
      <c r="S476" s="9">
        <f t="shared" si="37"/>
        <v>42753.329039351855</v>
      </c>
      <c r="T476" s="9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 t="s">
        <v>7235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t="s">
        <v>8310</v>
      </c>
      <c r="R477" t="s">
        <v>8316</v>
      </c>
      <c r="S477" s="9">
        <f t="shared" si="37"/>
        <v>42100.086145833338</v>
      </c>
      <c r="T477" s="9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t="s">
        <v>8310</v>
      </c>
      <c r="R478" t="s">
        <v>8316</v>
      </c>
      <c r="S478" s="9">
        <f t="shared" si="37"/>
        <v>41757.975011574075</v>
      </c>
      <c r="T478" s="9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 t="s">
        <v>7235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t="s">
        <v>8310</v>
      </c>
      <c r="R479" t="s">
        <v>8316</v>
      </c>
      <c r="S479" s="9">
        <f t="shared" si="37"/>
        <v>40987.83488425926</v>
      </c>
      <c r="T479" s="9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 t="s">
        <v>7235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t="s">
        <v>8310</v>
      </c>
      <c r="R480" t="s">
        <v>8316</v>
      </c>
      <c r="S480" s="9">
        <f t="shared" si="37"/>
        <v>42065.910983796297</v>
      </c>
      <c r="T480" s="9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t="s">
        <v>8310</v>
      </c>
      <c r="R481" t="s">
        <v>8316</v>
      </c>
      <c r="S481" s="9">
        <f t="shared" si="37"/>
        <v>41904.407812500001</v>
      </c>
      <c r="T481" s="9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t="s">
        <v>8310</v>
      </c>
      <c r="R482" t="s">
        <v>8316</v>
      </c>
      <c r="S482" s="9">
        <f t="shared" si="37"/>
        <v>41465.500173611108</v>
      </c>
      <c r="T482" s="9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t="s">
        <v>8310</v>
      </c>
      <c r="R483" t="s">
        <v>8316</v>
      </c>
      <c r="S483" s="9">
        <f t="shared" si="37"/>
        <v>41162.672326388885</v>
      </c>
      <c r="T483" s="9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t="s">
        <v>8310</v>
      </c>
      <c r="R484" t="s">
        <v>8316</v>
      </c>
      <c r="S484" s="9">
        <f t="shared" si="37"/>
        <v>42447.896875000006</v>
      </c>
      <c r="T484" s="9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t="s">
        <v>8310</v>
      </c>
      <c r="R485" t="s">
        <v>8316</v>
      </c>
      <c r="S485" s="9">
        <f t="shared" si="37"/>
        <v>41243.197592592594</v>
      </c>
      <c r="T485" s="9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t="s">
        <v>8310</v>
      </c>
      <c r="R486" t="s">
        <v>8316</v>
      </c>
      <c r="S486" s="9">
        <f t="shared" si="37"/>
        <v>42272.93949074074</v>
      </c>
      <c r="T486" s="9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t="s">
        <v>8310</v>
      </c>
      <c r="R487" t="s">
        <v>8316</v>
      </c>
      <c r="S487" s="9">
        <f t="shared" si="37"/>
        <v>41381.50577546296</v>
      </c>
      <c r="T487" s="9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t="s">
        <v>8310</v>
      </c>
      <c r="R488" t="s">
        <v>8316</v>
      </c>
      <c r="S488" s="9">
        <f t="shared" si="37"/>
        <v>41761.94258101852</v>
      </c>
      <c r="T488" s="9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 t="s">
        <v>7235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t="s">
        <v>8310</v>
      </c>
      <c r="R489" t="s">
        <v>8316</v>
      </c>
      <c r="S489" s="9">
        <f t="shared" si="37"/>
        <v>42669.594837962963</v>
      </c>
      <c r="T489" s="9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 t="s">
        <v>7235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t="s">
        <v>8310</v>
      </c>
      <c r="R490" t="s">
        <v>8316</v>
      </c>
      <c r="S490" s="9">
        <f t="shared" si="37"/>
        <v>42714.054398148146</v>
      </c>
      <c r="T490" s="9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t="s">
        <v>8310</v>
      </c>
      <c r="R491" t="s">
        <v>8316</v>
      </c>
      <c r="S491" s="9">
        <f t="shared" si="37"/>
        <v>40882.481666666667</v>
      </c>
      <c r="T491" s="9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 t="s">
        <v>7235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t="s">
        <v>8310</v>
      </c>
      <c r="R492" t="s">
        <v>8316</v>
      </c>
      <c r="S492" s="9">
        <f t="shared" si="37"/>
        <v>41113.968576388892</v>
      </c>
      <c r="T492" s="9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 t="s">
        <v>7235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t="s">
        <v>8310</v>
      </c>
      <c r="R493" t="s">
        <v>8316</v>
      </c>
      <c r="S493" s="9">
        <f t="shared" si="37"/>
        <v>42366.982627314821</v>
      </c>
      <c r="T493" s="9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 t="s">
        <v>7235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t="s">
        <v>8310</v>
      </c>
      <c r="R494" t="s">
        <v>8316</v>
      </c>
      <c r="S494" s="9">
        <f t="shared" si="37"/>
        <v>42596.03506944445</v>
      </c>
      <c r="T494" s="9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 t="s">
        <v>7235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t="s">
        <v>8310</v>
      </c>
      <c r="R495" t="s">
        <v>8316</v>
      </c>
      <c r="S495" s="9">
        <f t="shared" si="37"/>
        <v>42114.726134259254</v>
      </c>
      <c r="T495" s="9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t="s">
        <v>8310</v>
      </c>
      <c r="R496" t="s">
        <v>8316</v>
      </c>
      <c r="S496" s="9">
        <f t="shared" si="37"/>
        <v>41799.830613425926</v>
      </c>
      <c r="T496" s="9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 t="s">
        <v>7235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t="s">
        <v>8310</v>
      </c>
      <c r="R497" t="s">
        <v>8316</v>
      </c>
      <c r="S497" s="9">
        <f t="shared" si="37"/>
        <v>42171.827604166669</v>
      </c>
      <c r="T497" s="9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t="s">
        <v>8310</v>
      </c>
      <c r="R498" t="s">
        <v>8316</v>
      </c>
      <c r="S498" s="9">
        <f t="shared" si="37"/>
        <v>41620.93141203704</v>
      </c>
      <c r="T498" s="9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t="s">
        <v>8310</v>
      </c>
      <c r="R499" t="s">
        <v>8316</v>
      </c>
      <c r="S499" s="9">
        <f t="shared" si="37"/>
        <v>41945.037789351853</v>
      </c>
      <c r="T499" s="9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t="s">
        <v>8310</v>
      </c>
      <c r="R500" t="s">
        <v>8316</v>
      </c>
      <c r="S500" s="9">
        <f t="shared" si="37"/>
        <v>40858.762141203704</v>
      </c>
      <c r="T500" s="9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t="s">
        <v>8310</v>
      </c>
      <c r="R501" t="s">
        <v>8316</v>
      </c>
      <c r="S501" s="9">
        <f t="shared" si="37"/>
        <v>40043.895462962959</v>
      </c>
      <c r="T501" s="9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t="s">
        <v>8310</v>
      </c>
      <c r="R502" t="s">
        <v>8316</v>
      </c>
      <c r="S502" s="9">
        <f t="shared" si="37"/>
        <v>40247.886006944449</v>
      </c>
      <c r="T502" s="9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 t="s">
        <v>7235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t="s">
        <v>8310</v>
      </c>
      <c r="R503" t="s">
        <v>8316</v>
      </c>
      <c r="S503" s="9">
        <f t="shared" si="37"/>
        <v>40703.234386574077</v>
      </c>
      <c r="T503" s="9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t="s">
        <v>8310</v>
      </c>
      <c r="R504" t="s">
        <v>8316</v>
      </c>
      <c r="S504" s="9">
        <f t="shared" si="37"/>
        <v>40956.553530092591</v>
      </c>
      <c r="T504" s="9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t="s">
        <v>8310</v>
      </c>
      <c r="R505" t="s">
        <v>8316</v>
      </c>
      <c r="S505" s="9">
        <f t="shared" si="37"/>
        <v>41991.526655092588</v>
      </c>
      <c r="T505" s="9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t="s">
        <v>8310</v>
      </c>
      <c r="R506" t="s">
        <v>8316</v>
      </c>
      <c r="S506" s="9">
        <f t="shared" si="37"/>
        <v>40949.98364583333</v>
      </c>
      <c r="T506" s="9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t="s">
        <v>8310</v>
      </c>
      <c r="R507" t="s">
        <v>8316</v>
      </c>
      <c r="S507" s="9">
        <f t="shared" si="37"/>
        <v>42318.098217592589</v>
      </c>
      <c r="T507" s="9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t="s">
        <v>8310</v>
      </c>
      <c r="R508" t="s">
        <v>8316</v>
      </c>
      <c r="S508" s="9">
        <f t="shared" si="37"/>
        <v>41466.552314814813</v>
      </c>
      <c r="T508" s="9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t="s">
        <v>8310</v>
      </c>
      <c r="R509" t="s">
        <v>8316</v>
      </c>
      <c r="S509" s="9">
        <f t="shared" si="37"/>
        <v>41156.958993055552</v>
      </c>
      <c r="T509" s="9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t="s">
        <v>8310</v>
      </c>
      <c r="R510" t="s">
        <v>8316</v>
      </c>
      <c r="S510" s="9">
        <f t="shared" si="37"/>
        <v>40995.024317129632</v>
      </c>
      <c r="T510" s="9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t="s">
        <v>8310</v>
      </c>
      <c r="R511" t="s">
        <v>8316</v>
      </c>
      <c r="S511" s="9">
        <f t="shared" si="37"/>
        <v>42153.631597222222</v>
      </c>
      <c r="T511" s="9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 t="s">
        <v>7235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t="s">
        <v>8310</v>
      </c>
      <c r="R512" t="s">
        <v>8316</v>
      </c>
      <c r="S512" s="9">
        <f t="shared" si="37"/>
        <v>42400.176377314812</v>
      </c>
      <c r="T512" s="9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t="s">
        <v>8310</v>
      </c>
      <c r="R513" t="s">
        <v>8316</v>
      </c>
      <c r="S513" s="9">
        <f t="shared" si="37"/>
        <v>41340.303032407406</v>
      </c>
      <c r="T513" s="9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0">
        <f t="shared" si="36"/>
        <v>5.5</v>
      </c>
      <c r="Q514" t="s">
        <v>8310</v>
      </c>
      <c r="R514" t="s">
        <v>8316</v>
      </c>
      <c r="S514" s="9">
        <f t="shared" si="37"/>
        <v>42649.742210648154</v>
      </c>
      <c r="T514" s="9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0">
        <f t="shared" ref="P515:P578" si="41">IFERROR(ROUND(E515/L515,2),0)</f>
        <v>102.38</v>
      </c>
      <c r="Q515" t="s">
        <v>8310</v>
      </c>
      <c r="R515" t="s">
        <v>8316</v>
      </c>
      <c r="S515" s="9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t="s">
        <v>8310</v>
      </c>
      <c r="R516" t="s">
        <v>8316</v>
      </c>
      <c r="S516" s="9">
        <f t="shared" si="42"/>
        <v>41830.613969907405</v>
      </c>
      <c r="T516" s="9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t="s">
        <v>8310</v>
      </c>
      <c r="R517" t="s">
        <v>8316</v>
      </c>
      <c r="S517" s="9">
        <f t="shared" si="42"/>
        <v>42327.490752314814</v>
      </c>
      <c r="T517" s="9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 t="s">
        <v>7235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t="s">
        <v>8310</v>
      </c>
      <c r="R518" t="s">
        <v>8316</v>
      </c>
      <c r="S518" s="9">
        <f t="shared" si="42"/>
        <v>42091.778703703705</v>
      </c>
      <c r="T518" s="9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t="s">
        <v>8310</v>
      </c>
      <c r="R519" t="s">
        <v>8316</v>
      </c>
      <c r="S519" s="9">
        <f t="shared" si="42"/>
        <v>42738.615289351852</v>
      </c>
      <c r="T519" s="9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 t="s">
        <v>7235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t="s">
        <v>8310</v>
      </c>
      <c r="R520" t="s">
        <v>8316</v>
      </c>
      <c r="S520" s="9">
        <f t="shared" si="42"/>
        <v>42223.616018518514</v>
      </c>
      <c r="T520" s="9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t="s">
        <v>8310</v>
      </c>
      <c r="R521" t="s">
        <v>8316</v>
      </c>
      <c r="S521" s="9">
        <f t="shared" si="42"/>
        <v>41218.391446759262</v>
      </c>
      <c r="T521" s="9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t="s">
        <v>8317</v>
      </c>
      <c r="R522" t="s">
        <v>8318</v>
      </c>
      <c r="S522" s="9">
        <f t="shared" si="42"/>
        <v>42318.702094907407</v>
      </c>
      <c r="T522" s="9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t="s">
        <v>8317</v>
      </c>
      <c r="R523" t="s">
        <v>8318</v>
      </c>
      <c r="S523" s="9">
        <f t="shared" si="42"/>
        <v>42646.092812499999</v>
      </c>
      <c r="T523" s="9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t="s">
        <v>8317</v>
      </c>
      <c r="R524" t="s">
        <v>8318</v>
      </c>
      <c r="S524" s="9">
        <f t="shared" si="42"/>
        <v>42430.040798611109</v>
      </c>
      <c r="T524" s="9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t="s">
        <v>8317</v>
      </c>
      <c r="R525" t="s">
        <v>8318</v>
      </c>
      <c r="S525" s="9">
        <f t="shared" si="42"/>
        <v>42238.13282407407</v>
      </c>
      <c r="T525" s="9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t="s">
        <v>8317</v>
      </c>
      <c r="R526" t="s">
        <v>8318</v>
      </c>
      <c r="S526" s="9">
        <f t="shared" si="42"/>
        <v>42492.717233796298</v>
      </c>
      <c r="T526" s="9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t="s">
        <v>8317</v>
      </c>
      <c r="R527" t="s">
        <v>8318</v>
      </c>
      <c r="S527" s="9">
        <f t="shared" si="42"/>
        <v>41850.400937500002</v>
      </c>
      <c r="T527" s="9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t="s">
        <v>8317</v>
      </c>
      <c r="R528" t="s">
        <v>8318</v>
      </c>
      <c r="S528" s="9">
        <f t="shared" si="42"/>
        <v>42192.591944444444</v>
      </c>
      <c r="T528" s="9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t="s">
        <v>8317</v>
      </c>
      <c r="R529" t="s">
        <v>8318</v>
      </c>
      <c r="S529" s="9">
        <f t="shared" si="42"/>
        <v>42753.205625000002</v>
      </c>
      <c r="T529" s="9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t="s">
        <v>8317</v>
      </c>
      <c r="R530" t="s">
        <v>8318</v>
      </c>
      <c r="S530" s="9">
        <f t="shared" si="42"/>
        <v>42155.920219907406</v>
      </c>
      <c r="T530" s="9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t="s">
        <v>8317</v>
      </c>
      <c r="R531" t="s">
        <v>8318</v>
      </c>
      <c r="S531" s="9">
        <f t="shared" si="42"/>
        <v>42725.031180555554</v>
      </c>
      <c r="T531" s="9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t="s">
        <v>8317</v>
      </c>
      <c r="R532" t="s">
        <v>8318</v>
      </c>
      <c r="S532" s="9">
        <f t="shared" si="42"/>
        <v>42157.591064814813</v>
      </c>
      <c r="T532" s="9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t="s">
        <v>8317</v>
      </c>
      <c r="R533" t="s">
        <v>8318</v>
      </c>
      <c r="S533" s="9">
        <f t="shared" si="42"/>
        <v>42676.065150462964</v>
      </c>
      <c r="T533" s="9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t="s">
        <v>8317</v>
      </c>
      <c r="R534" t="s">
        <v>8318</v>
      </c>
      <c r="S534" s="9">
        <f t="shared" si="42"/>
        <v>42473.007037037038</v>
      </c>
      <c r="T534" s="9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t="s">
        <v>8317</v>
      </c>
      <c r="R535" t="s">
        <v>8318</v>
      </c>
      <c r="S535" s="9">
        <f t="shared" si="42"/>
        <v>42482.43478009259</v>
      </c>
      <c r="T535" s="9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t="s">
        <v>8317</v>
      </c>
      <c r="R536" t="s">
        <v>8318</v>
      </c>
      <c r="S536" s="9">
        <f t="shared" si="42"/>
        <v>42270.810995370368</v>
      </c>
      <c r="T536" s="9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t="s">
        <v>8317</v>
      </c>
      <c r="R537" t="s">
        <v>8318</v>
      </c>
      <c r="S537" s="9">
        <f t="shared" si="42"/>
        <v>42711.545196759253</v>
      </c>
      <c r="T537" s="9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t="s">
        <v>8317</v>
      </c>
      <c r="R538" t="s">
        <v>8318</v>
      </c>
      <c r="S538" s="9">
        <f t="shared" si="42"/>
        <v>42179.344988425932</v>
      </c>
      <c r="T538" s="9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t="s">
        <v>8317</v>
      </c>
      <c r="R539" t="s">
        <v>8318</v>
      </c>
      <c r="S539" s="9">
        <f t="shared" si="42"/>
        <v>42282.768414351856</v>
      </c>
      <c r="T539" s="9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t="s">
        <v>8317</v>
      </c>
      <c r="R540" t="s">
        <v>8318</v>
      </c>
      <c r="S540" s="9">
        <f t="shared" si="42"/>
        <v>42473.794710648144</v>
      </c>
      <c r="T540" s="9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t="s">
        <v>8317</v>
      </c>
      <c r="R541" t="s">
        <v>8318</v>
      </c>
      <c r="S541" s="9">
        <f t="shared" si="42"/>
        <v>42535.049849537041</v>
      </c>
      <c r="T541" s="9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t="s">
        <v>8319</v>
      </c>
      <c r="R542" t="s">
        <v>8320</v>
      </c>
      <c r="S542" s="9">
        <f t="shared" si="42"/>
        <v>42009.817199074074</v>
      </c>
      <c r="T542" s="9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t="s">
        <v>8319</v>
      </c>
      <c r="R543" t="s">
        <v>8320</v>
      </c>
      <c r="S543" s="9">
        <f t="shared" si="42"/>
        <v>42276.046689814815</v>
      </c>
      <c r="T543" s="9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t="s">
        <v>8319</v>
      </c>
      <c r="R544" t="s">
        <v>8320</v>
      </c>
      <c r="S544" s="9">
        <f t="shared" si="42"/>
        <v>42433.737453703703</v>
      </c>
      <c r="T544" s="9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t="s">
        <v>8319</v>
      </c>
      <c r="R545" t="s">
        <v>8320</v>
      </c>
      <c r="S545" s="9">
        <f t="shared" si="42"/>
        <v>41914.092152777775</v>
      </c>
      <c r="T545" s="9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t="s">
        <v>8319</v>
      </c>
      <c r="R546" t="s">
        <v>8320</v>
      </c>
      <c r="S546" s="9">
        <f t="shared" si="42"/>
        <v>42525.656944444447</v>
      </c>
      <c r="T546" s="9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t="s">
        <v>8319</v>
      </c>
      <c r="R547" t="s">
        <v>8320</v>
      </c>
      <c r="S547" s="9">
        <f t="shared" si="42"/>
        <v>42283.592465277776</v>
      </c>
      <c r="T547" s="9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t="s">
        <v>8319</v>
      </c>
      <c r="R548" t="s">
        <v>8320</v>
      </c>
      <c r="S548" s="9">
        <f t="shared" si="42"/>
        <v>42249.667997685188</v>
      </c>
      <c r="T548" s="9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 t="s">
        <v>7235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t="s">
        <v>8319</v>
      </c>
      <c r="R549" t="s">
        <v>8320</v>
      </c>
      <c r="S549" s="9">
        <f t="shared" si="42"/>
        <v>42380.696342592593</v>
      </c>
      <c r="T549" s="9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t="s">
        <v>8319</v>
      </c>
      <c r="R550" t="s">
        <v>8320</v>
      </c>
      <c r="S550" s="9">
        <f t="shared" si="42"/>
        <v>42276.903333333335</v>
      </c>
      <c r="T550" s="9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t="s">
        <v>8319</v>
      </c>
      <c r="R551" t="s">
        <v>8320</v>
      </c>
      <c r="S551" s="9">
        <f t="shared" si="42"/>
        <v>42163.636828703704</v>
      </c>
      <c r="T551" s="9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t="s">
        <v>8319</v>
      </c>
      <c r="R552" t="s">
        <v>8320</v>
      </c>
      <c r="S552" s="9">
        <f t="shared" si="42"/>
        <v>42753.678761574076</v>
      </c>
      <c r="T552" s="9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t="s">
        <v>8319</v>
      </c>
      <c r="R553" t="s">
        <v>8320</v>
      </c>
      <c r="S553" s="9">
        <f t="shared" si="42"/>
        <v>42173.275740740741</v>
      </c>
      <c r="T553" s="9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 t="s">
        <v>7235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t="s">
        <v>8319</v>
      </c>
      <c r="R554" t="s">
        <v>8320</v>
      </c>
      <c r="S554" s="9">
        <f t="shared" si="42"/>
        <v>42318.616851851853</v>
      </c>
      <c r="T554" s="9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t="s">
        <v>8319</v>
      </c>
      <c r="R555" t="s">
        <v>8320</v>
      </c>
      <c r="S555" s="9">
        <f t="shared" si="42"/>
        <v>41927.71980324074</v>
      </c>
      <c r="T555" s="9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t="s">
        <v>8319</v>
      </c>
      <c r="R556" t="s">
        <v>8320</v>
      </c>
      <c r="S556" s="9">
        <f t="shared" si="42"/>
        <v>41901.684861111113</v>
      </c>
      <c r="T556" s="9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 t="s">
        <v>7235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t="s">
        <v>8319</v>
      </c>
      <c r="R557" t="s">
        <v>8320</v>
      </c>
      <c r="S557" s="9">
        <f t="shared" si="42"/>
        <v>42503.353506944448</v>
      </c>
      <c r="T557" s="9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t="s">
        <v>8319</v>
      </c>
      <c r="R558" t="s">
        <v>8320</v>
      </c>
      <c r="S558" s="9">
        <f t="shared" si="42"/>
        <v>42345.860150462962</v>
      </c>
      <c r="T558" s="9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t="s">
        <v>8319</v>
      </c>
      <c r="R559" t="s">
        <v>8320</v>
      </c>
      <c r="S559" s="9">
        <f t="shared" si="42"/>
        <v>42676.942164351851</v>
      </c>
      <c r="T559" s="9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 t="s">
        <v>7235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t="s">
        <v>8319</v>
      </c>
      <c r="R560" t="s">
        <v>8320</v>
      </c>
      <c r="S560" s="9">
        <f t="shared" si="42"/>
        <v>42057.883159722223</v>
      </c>
      <c r="T560" s="9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t="s">
        <v>8319</v>
      </c>
      <c r="R561" t="s">
        <v>8320</v>
      </c>
      <c r="S561" s="9">
        <f t="shared" si="42"/>
        <v>42321.283101851848</v>
      </c>
      <c r="T561" s="9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t="s">
        <v>8319</v>
      </c>
      <c r="R562" t="s">
        <v>8320</v>
      </c>
      <c r="S562" s="9">
        <f t="shared" si="42"/>
        <v>41960.771354166667</v>
      </c>
      <c r="T562" s="9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t="s">
        <v>8319</v>
      </c>
      <c r="R563" t="s">
        <v>8320</v>
      </c>
      <c r="S563" s="9">
        <f t="shared" si="42"/>
        <v>42268.658715277779</v>
      </c>
      <c r="T563" s="9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 t="s">
        <v>7235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t="s">
        <v>8319</v>
      </c>
      <c r="R564" t="s">
        <v>8320</v>
      </c>
      <c r="S564" s="9">
        <f t="shared" si="42"/>
        <v>42692.389062500006</v>
      </c>
      <c r="T564" s="9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t="s">
        <v>8319</v>
      </c>
      <c r="R565" t="s">
        <v>8320</v>
      </c>
      <c r="S565" s="9">
        <f t="shared" si="42"/>
        <v>42022.069988425923</v>
      </c>
      <c r="T565" s="9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t="s">
        <v>8319</v>
      </c>
      <c r="R566" t="s">
        <v>8320</v>
      </c>
      <c r="S566" s="9">
        <f t="shared" si="42"/>
        <v>42411.942997685182</v>
      </c>
      <c r="T566" s="9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 t="s">
        <v>7235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t="s">
        <v>8319</v>
      </c>
      <c r="R567" t="s">
        <v>8320</v>
      </c>
      <c r="S567" s="9">
        <f t="shared" si="42"/>
        <v>42165.785289351858</v>
      </c>
      <c r="T567" s="9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t="s">
        <v>8319</v>
      </c>
      <c r="R568" t="s">
        <v>8320</v>
      </c>
      <c r="S568" s="9">
        <f t="shared" si="42"/>
        <v>42535.68440972222</v>
      </c>
      <c r="T568" s="9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 t="s">
        <v>7235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t="s">
        <v>8319</v>
      </c>
      <c r="R569" t="s">
        <v>8320</v>
      </c>
      <c r="S569" s="9">
        <f t="shared" si="42"/>
        <v>41975.842523148152</v>
      </c>
      <c r="T569" s="9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t="s">
        <v>8319</v>
      </c>
      <c r="R570" t="s">
        <v>8320</v>
      </c>
      <c r="S570" s="9">
        <f t="shared" si="42"/>
        <v>42348.9215625</v>
      </c>
      <c r="T570" s="9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t="s">
        <v>8319</v>
      </c>
      <c r="R571" t="s">
        <v>8320</v>
      </c>
      <c r="S571" s="9">
        <f t="shared" si="42"/>
        <v>42340.847361111111</v>
      </c>
      <c r="T571" s="9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t="s">
        <v>8319</v>
      </c>
      <c r="R572" t="s">
        <v>8320</v>
      </c>
      <c r="S572" s="9">
        <f t="shared" si="42"/>
        <v>42388.798252314817</v>
      </c>
      <c r="T572" s="9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t="s">
        <v>8319</v>
      </c>
      <c r="R573" t="s">
        <v>8320</v>
      </c>
      <c r="S573" s="9">
        <f t="shared" si="42"/>
        <v>42192.816238425927</v>
      </c>
      <c r="T573" s="9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 t="s">
        <v>7235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t="s">
        <v>8319</v>
      </c>
      <c r="R574" t="s">
        <v>8320</v>
      </c>
      <c r="S574" s="9">
        <f t="shared" si="42"/>
        <v>42282.71629629629</v>
      </c>
      <c r="T574" s="9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t="s">
        <v>8319</v>
      </c>
      <c r="R575" t="s">
        <v>8320</v>
      </c>
      <c r="S575" s="9">
        <f t="shared" si="42"/>
        <v>41963.050127314811</v>
      </c>
      <c r="T575" s="9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t="s">
        <v>8319</v>
      </c>
      <c r="R576" t="s">
        <v>8320</v>
      </c>
      <c r="S576" s="9">
        <f t="shared" si="42"/>
        <v>42632.443368055552</v>
      </c>
      <c r="T576" s="9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t="s">
        <v>8319</v>
      </c>
      <c r="R577" t="s">
        <v>8320</v>
      </c>
      <c r="S577" s="9">
        <f t="shared" si="42"/>
        <v>42138.692627314813</v>
      </c>
      <c r="T577" s="9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0">
        <f t="shared" si="41"/>
        <v>1</v>
      </c>
      <c r="Q578" t="s">
        <v>8319</v>
      </c>
      <c r="R578" t="s">
        <v>8320</v>
      </c>
      <c r="S578" s="9">
        <f t="shared" si="42"/>
        <v>42031.471666666665</v>
      </c>
      <c r="T578" s="9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0">
        <f t="shared" ref="P579:P642" si="46">IFERROR(ROUND(E579/L579,2),0)</f>
        <v>10</v>
      </c>
      <c r="Q579" t="s">
        <v>8319</v>
      </c>
      <c r="R579" t="s">
        <v>8320</v>
      </c>
      <c r="S579" s="9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t="s">
        <v>8319</v>
      </c>
      <c r="R580" t="s">
        <v>8320</v>
      </c>
      <c r="S580" s="9">
        <f t="shared" si="47"/>
        <v>42230.578622685185</v>
      </c>
      <c r="T580" s="9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t="s">
        <v>8319</v>
      </c>
      <c r="R581" t="s">
        <v>8320</v>
      </c>
      <c r="S581" s="9">
        <f t="shared" si="47"/>
        <v>41968.852118055554</v>
      </c>
      <c r="T581" s="9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t="s">
        <v>8319</v>
      </c>
      <c r="R582" t="s">
        <v>8320</v>
      </c>
      <c r="S582" s="9">
        <f t="shared" si="47"/>
        <v>42605.908182870371</v>
      </c>
      <c r="T582" s="9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 t="s">
        <v>7235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t="s">
        <v>8319</v>
      </c>
      <c r="R583" t="s">
        <v>8320</v>
      </c>
      <c r="S583" s="9">
        <f t="shared" si="47"/>
        <v>42188.012777777782</v>
      </c>
      <c r="T583" s="9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 t="s">
        <v>7235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t="s">
        <v>8319</v>
      </c>
      <c r="R584" t="s">
        <v>8320</v>
      </c>
      <c r="S584" s="9">
        <f t="shared" si="47"/>
        <v>42055.739803240736</v>
      </c>
      <c r="T584" s="9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t="s">
        <v>8319</v>
      </c>
      <c r="R585" t="s">
        <v>8320</v>
      </c>
      <c r="S585" s="9">
        <f t="shared" si="47"/>
        <v>42052.93850694444</v>
      </c>
      <c r="T585" s="9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t="s">
        <v>8319</v>
      </c>
      <c r="R586" t="s">
        <v>8320</v>
      </c>
      <c r="S586" s="9">
        <f t="shared" si="47"/>
        <v>42049.716620370367</v>
      </c>
      <c r="T586" s="9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 t="s">
        <v>7235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t="s">
        <v>8319</v>
      </c>
      <c r="R587" t="s">
        <v>8320</v>
      </c>
      <c r="S587" s="9">
        <f t="shared" si="47"/>
        <v>42283.3909375</v>
      </c>
      <c r="T587" s="9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t="s">
        <v>8319</v>
      </c>
      <c r="R588" t="s">
        <v>8320</v>
      </c>
      <c r="S588" s="9">
        <f t="shared" si="47"/>
        <v>42020.854247685187</v>
      </c>
      <c r="T588" s="9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t="s">
        <v>8319</v>
      </c>
      <c r="R589" t="s">
        <v>8320</v>
      </c>
      <c r="S589" s="9">
        <f t="shared" si="47"/>
        <v>42080.757326388892</v>
      </c>
      <c r="T589" s="9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t="s">
        <v>8319</v>
      </c>
      <c r="R590" t="s">
        <v>8320</v>
      </c>
      <c r="S590" s="9">
        <f t="shared" si="47"/>
        <v>42631.769513888896</v>
      </c>
      <c r="T590" s="9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t="s">
        <v>8319</v>
      </c>
      <c r="R591" t="s">
        <v>8320</v>
      </c>
      <c r="S591" s="9">
        <f t="shared" si="47"/>
        <v>42178.614571759259</v>
      </c>
      <c r="T591" s="9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t="s">
        <v>8319</v>
      </c>
      <c r="R592" t="s">
        <v>8320</v>
      </c>
      <c r="S592" s="9">
        <f t="shared" si="47"/>
        <v>42377.554756944446</v>
      </c>
      <c r="T592" s="9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t="s">
        <v>8319</v>
      </c>
      <c r="R593" t="s">
        <v>8320</v>
      </c>
      <c r="S593" s="9">
        <f t="shared" si="47"/>
        <v>42177.543171296296</v>
      </c>
      <c r="T593" s="9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t="s">
        <v>8319</v>
      </c>
      <c r="R594" t="s">
        <v>8320</v>
      </c>
      <c r="S594" s="9">
        <f t="shared" si="47"/>
        <v>41946.232175925928</v>
      </c>
      <c r="T594" s="9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t="s">
        <v>8319</v>
      </c>
      <c r="R595" t="s">
        <v>8320</v>
      </c>
      <c r="S595" s="9">
        <f t="shared" si="47"/>
        <v>42070.677604166667</v>
      </c>
      <c r="T595" s="9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t="s">
        <v>8319</v>
      </c>
      <c r="R596" t="s">
        <v>8320</v>
      </c>
      <c r="S596" s="9">
        <f t="shared" si="47"/>
        <v>42446.780162037037</v>
      </c>
      <c r="T596" s="9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t="s">
        <v>8319</v>
      </c>
      <c r="R597" t="s">
        <v>8320</v>
      </c>
      <c r="S597" s="9">
        <f t="shared" si="47"/>
        <v>42083.069884259254</v>
      </c>
      <c r="T597" s="9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t="s">
        <v>8319</v>
      </c>
      <c r="R598" t="s">
        <v>8320</v>
      </c>
      <c r="S598" s="9">
        <f t="shared" si="47"/>
        <v>42646.896898148145</v>
      </c>
      <c r="T598" s="9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t="s">
        <v>8319</v>
      </c>
      <c r="R599" t="s">
        <v>8320</v>
      </c>
      <c r="S599" s="9">
        <f t="shared" si="47"/>
        <v>42545.705266203702</v>
      </c>
      <c r="T599" s="9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t="s">
        <v>8319</v>
      </c>
      <c r="R600" t="s">
        <v>8320</v>
      </c>
      <c r="S600" s="9">
        <f t="shared" si="47"/>
        <v>41948.00209490741</v>
      </c>
      <c r="T600" s="9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t="s">
        <v>8319</v>
      </c>
      <c r="R601" t="s">
        <v>8320</v>
      </c>
      <c r="S601" s="9">
        <f t="shared" si="47"/>
        <v>42047.812523148154</v>
      </c>
      <c r="T601" s="9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t="s">
        <v>8319</v>
      </c>
      <c r="R602" t="s">
        <v>8320</v>
      </c>
      <c r="S602" s="9">
        <f t="shared" si="47"/>
        <v>42073.798171296294</v>
      </c>
      <c r="T602" s="9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t="s">
        <v>8319</v>
      </c>
      <c r="R603" t="s">
        <v>8320</v>
      </c>
      <c r="S603" s="9">
        <f t="shared" si="47"/>
        <v>41969.858090277776</v>
      </c>
      <c r="T603" s="9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 t="s">
        <v>7235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t="s">
        <v>8319</v>
      </c>
      <c r="R604" t="s">
        <v>8320</v>
      </c>
      <c r="S604" s="9">
        <f t="shared" si="47"/>
        <v>42143.79415509259</v>
      </c>
      <c r="T604" s="9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t="s">
        <v>8319</v>
      </c>
      <c r="R605" t="s">
        <v>8320</v>
      </c>
      <c r="S605" s="9">
        <f t="shared" si="47"/>
        <v>41835.639155092591</v>
      </c>
      <c r="T605" s="9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 t="s">
        <v>7235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t="s">
        <v>8319</v>
      </c>
      <c r="R606" t="s">
        <v>8320</v>
      </c>
      <c r="S606" s="9">
        <f t="shared" si="47"/>
        <v>41849.035370370373</v>
      </c>
      <c r="T606" s="9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t="s">
        <v>8319</v>
      </c>
      <c r="R607" t="s">
        <v>8320</v>
      </c>
      <c r="S607" s="9">
        <f t="shared" si="47"/>
        <v>42194.357731481476</v>
      </c>
      <c r="T607" s="9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t="s">
        <v>8319</v>
      </c>
      <c r="R608" t="s">
        <v>8320</v>
      </c>
      <c r="S608" s="9">
        <f t="shared" si="47"/>
        <v>42102.650567129633</v>
      </c>
      <c r="T608" s="9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 t="s">
        <v>7235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t="s">
        <v>8319</v>
      </c>
      <c r="R609" t="s">
        <v>8320</v>
      </c>
      <c r="S609" s="9">
        <f t="shared" si="47"/>
        <v>42300.825648148151</v>
      </c>
      <c r="T609" s="9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t="s">
        <v>8319</v>
      </c>
      <c r="R610" t="s">
        <v>8320</v>
      </c>
      <c r="S610" s="9">
        <f t="shared" si="47"/>
        <v>42140.921064814815</v>
      </c>
      <c r="T610" s="9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t="s">
        <v>8319</v>
      </c>
      <c r="R611" t="s">
        <v>8320</v>
      </c>
      <c r="S611" s="9">
        <f t="shared" si="47"/>
        <v>42307.034074074079</v>
      </c>
      <c r="T611" s="9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 t="s">
        <v>7235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t="s">
        <v>8319</v>
      </c>
      <c r="R612" t="s">
        <v>8320</v>
      </c>
      <c r="S612" s="9">
        <f t="shared" si="47"/>
        <v>42086.83085648148</v>
      </c>
      <c r="T612" s="9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 t="s">
        <v>7235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t="s">
        <v>8319</v>
      </c>
      <c r="R613" t="s">
        <v>8320</v>
      </c>
      <c r="S613" s="9">
        <f t="shared" si="47"/>
        <v>42328.560613425929</v>
      </c>
      <c r="T613" s="9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 t="s">
        <v>7235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t="s">
        <v>8319</v>
      </c>
      <c r="R614" t="s">
        <v>8320</v>
      </c>
      <c r="S614" s="9">
        <f t="shared" si="47"/>
        <v>42585.031782407401</v>
      </c>
      <c r="T614" s="9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t="s">
        <v>8319</v>
      </c>
      <c r="R615" t="s">
        <v>8320</v>
      </c>
      <c r="S615" s="9">
        <f t="shared" si="47"/>
        <v>42247.496759259258</v>
      </c>
      <c r="T615" s="9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 t="s">
        <v>7235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t="s">
        <v>8319</v>
      </c>
      <c r="R616" t="s">
        <v>8320</v>
      </c>
      <c r="S616" s="9">
        <f t="shared" si="47"/>
        <v>42515.061805555553</v>
      </c>
      <c r="T616" s="9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 t="s">
        <v>7235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t="s">
        <v>8319</v>
      </c>
      <c r="R617" t="s">
        <v>8320</v>
      </c>
      <c r="S617" s="9">
        <f t="shared" si="47"/>
        <v>42242.122210648144</v>
      </c>
      <c r="T617" s="9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 t="s">
        <v>7235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t="s">
        <v>8319</v>
      </c>
      <c r="R618" t="s">
        <v>8320</v>
      </c>
      <c r="S618" s="9">
        <f t="shared" si="47"/>
        <v>42761.376238425932</v>
      </c>
      <c r="T618" s="9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t="s">
        <v>8319</v>
      </c>
      <c r="R619" t="s">
        <v>8320</v>
      </c>
      <c r="S619" s="9">
        <f t="shared" si="47"/>
        <v>42087.343090277776</v>
      </c>
      <c r="T619" s="9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 t="s">
        <v>7235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t="s">
        <v>8319</v>
      </c>
      <c r="R620" t="s">
        <v>8320</v>
      </c>
      <c r="S620" s="9">
        <f t="shared" si="47"/>
        <v>42317.810219907406</v>
      </c>
      <c r="T620" s="9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t="s">
        <v>8319</v>
      </c>
      <c r="R621" t="s">
        <v>8320</v>
      </c>
      <c r="S621" s="9">
        <f t="shared" si="47"/>
        <v>41908.650347222225</v>
      </c>
      <c r="T621" s="9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t="s">
        <v>8319</v>
      </c>
      <c r="R622" t="s">
        <v>8320</v>
      </c>
      <c r="S622" s="9">
        <f t="shared" si="47"/>
        <v>41831.716874999998</v>
      </c>
      <c r="T622" s="9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t="s">
        <v>8319</v>
      </c>
      <c r="R623" t="s">
        <v>8320</v>
      </c>
      <c r="S623" s="9">
        <f t="shared" si="47"/>
        <v>42528.987696759257</v>
      </c>
      <c r="T623" s="9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t="s">
        <v>8319</v>
      </c>
      <c r="R624" t="s">
        <v>8320</v>
      </c>
      <c r="S624" s="9">
        <f t="shared" si="47"/>
        <v>42532.774745370371</v>
      </c>
      <c r="T624" s="9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 t="s">
        <v>7235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t="s">
        <v>8319</v>
      </c>
      <c r="R625" t="s">
        <v>8320</v>
      </c>
      <c r="S625" s="9">
        <f t="shared" si="47"/>
        <v>42122.009224537032</v>
      </c>
      <c r="T625" s="9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 t="s">
        <v>7235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t="s">
        <v>8319</v>
      </c>
      <c r="R626" t="s">
        <v>8320</v>
      </c>
      <c r="S626" s="9">
        <f t="shared" si="47"/>
        <v>42108.988900462966</v>
      </c>
      <c r="T626" s="9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 t="s">
        <v>7235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t="s">
        <v>8319</v>
      </c>
      <c r="R627" t="s">
        <v>8320</v>
      </c>
      <c r="S627" s="9">
        <f t="shared" si="47"/>
        <v>42790.895567129628</v>
      </c>
      <c r="T627" s="9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t="s">
        <v>8319</v>
      </c>
      <c r="R628" t="s">
        <v>8320</v>
      </c>
      <c r="S628" s="9">
        <f t="shared" si="47"/>
        <v>42198.559479166666</v>
      </c>
      <c r="T628" s="9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t="s">
        <v>8319</v>
      </c>
      <c r="R629" t="s">
        <v>8320</v>
      </c>
      <c r="S629" s="9">
        <f t="shared" si="47"/>
        <v>42384.306840277779</v>
      </c>
      <c r="T629" s="9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 t="s">
        <v>7235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t="s">
        <v>8319</v>
      </c>
      <c r="R630" t="s">
        <v>8320</v>
      </c>
      <c r="S630" s="9">
        <f t="shared" si="47"/>
        <v>41803.692789351851</v>
      </c>
      <c r="T630" s="9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t="s">
        <v>8319</v>
      </c>
      <c r="R631" t="s">
        <v>8320</v>
      </c>
      <c r="S631" s="9">
        <f t="shared" si="47"/>
        <v>42474.637824074074</v>
      </c>
      <c r="T631" s="9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t="s">
        <v>8319</v>
      </c>
      <c r="R632" t="s">
        <v>8320</v>
      </c>
      <c r="S632" s="9">
        <f t="shared" si="47"/>
        <v>42223.619456018518</v>
      </c>
      <c r="T632" s="9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t="s">
        <v>8319</v>
      </c>
      <c r="R633" t="s">
        <v>8320</v>
      </c>
      <c r="S633" s="9">
        <f t="shared" si="47"/>
        <v>42489.772326388891</v>
      </c>
      <c r="T633" s="9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 t="s">
        <v>7235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t="s">
        <v>8319</v>
      </c>
      <c r="R634" t="s">
        <v>8320</v>
      </c>
      <c r="S634" s="9">
        <f t="shared" si="47"/>
        <v>42303.659317129626</v>
      </c>
      <c r="T634" s="9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t="s">
        <v>8319</v>
      </c>
      <c r="R635" t="s">
        <v>8320</v>
      </c>
      <c r="S635" s="9">
        <f t="shared" si="47"/>
        <v>42507.29932870371</v>
      </c>
      <c r="T635" s="9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t="s">
        <v>8319</v>
      </c>
      <c r="R636" t="s">
        <v>8320</v>
      </c>
      <c r="S636" s="9">
        <f t="shared" si="47"/>
        <v>42031.928576388891</v>
      </c>
      <c r="T636" s="9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t="s">
        <v>8319</v>
      </c>
      <c r="R637" t="s">
        <v>8320</v>
      </c>
      <c r="S637" s="9">
        <f t="shared" si="47"/>
        <v>42076.092152777783</v>
      </c>
      <c r="T637" s="9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t="s">
        <v>8319</v>
      </c>
      <c r="R638" t="s">
        <v>8320</v>
      </c>
      <c r="S638" s="9">
        <f t="shared" si="47"/>
        <v>42131.455439814818</v>
      </c>
      <c r="T638" s="9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 t="s">
        <v>7235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t="s">
        <v>8319</v>
      </c>
      <c r="R639" t="s">
        <v>8320</v>
      </c>
      <c r="S639" s="9">
        <f t="shared" si="47"/>
        <v>42762.962013888886</v>
      </c>
      <c r="T639" s="9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t="s">
        <v>8319</v>
      </c>
      <c r="R640" t="s">
        <v>8320</v>
      </c>
      <c r="S640" s="9">
        <f t="shared" si="47"/>
        <v>42759.593310185184</v>
      </c>
      <c r="T640" s="9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t="s">
        <v>8319</v>
      </c>
      <c r="R641" t="s">
        <v>8320</v>
      </c>
      <c r="S641" s="9">
        <f t="shared" si="47"/>
        <v>41865.583275462966</v>
      </c>
      <c r="T641" s="9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0">
        <f t="shared" si="46"/>
        <v>50.5</v>
      </c>
      <c r="Q642" t="s">
        <v>8319</v>
      </c>
      <c r="R642" t="s">
        <v>8321</v>
      </c>
      <c r="S642" s="9">
        <f t="shared" si="47"/>
        <v>42683.420312500006</v>
      </c>
      <c r="T642" s="9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0">
        <f t="shared" ref="P643:P706" si="51">IFERROR(ROUND(E643/L643,2),0)</f>
        <v>151.32</v>
      </c>
      <c r="Q643" t="s">
        <v>8319</v>
      </c>
      <c r="R643" t="s">
        <v>8321</v>
      </c>
      <c r="S643" s="9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t="s">
        <v>8319</v>
      </c>
      <c r="R644" t="s">
        <v>8321</v>
      </c>
      <c r="S644" s="9">
        <f t="shared" si="52"/>
        <v>42199.651319444441</v>
      </c>
      <c r="T644" s="9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t="s">
        <v>8319</v>
      </c>
      <c r="R645" t="s">
        <v>8321</v>
      </c>
      <c r="S645" s="9">
        <f t="shared" si="52"/>
        <v>42100.642071759255</v>
      </c>
      <c r="T645" s="9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t="s">
        <v>8319</v>
      </c>
      <c r="R646" t="s">
        <v>8321</v>
      </c>
      <c r="S646" s="9">
        <f t="shared" si="52"/>
        <v>41898.665960648148</v>
      </c>
      <c r="T646" s="9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t="s">
        <v>8319</v>
      </c>
      <c r="R647" t="s">
        <v>8321</v>
      </c>
      <c r="S647" s="9">
        <f t="shared" si="52"/>
        <v>42564.026319444441</v>
      </c>
      <c r="T647" s="9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t="s">
        <v>8319</v>
      </c>
      <c r="R648" t="s">
        <v>8321</v>
      </c>
      <c r="S648" s="9">
        <f t="shared" si="52"/>
        <v>41832.852627314816</v>
      </c>
      <c r="T648" s="9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t="s">
        <v>8319</v>
      </c>
      <c r="R649" t="s">
        <v>8321</v>
      </c>
      <c r="S649" s="9">
        <f t="shared" si="52"/>
        <v>42416.767928240741</v>
      </c>
      <c r="T649" s="9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t="s">
        <v>8319</v>
      </c>
      <c r="R650" t="s">
        <v>8321</v>
      </c>
      <c r="S650" s="9">
        <f t="shared" si="52"/>
        <v>41891.693379629629</v>
      </c>
      <c r="T650" s="9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t="s">
        <v>8319</v>
      </c>
      <c r="R651" t="s">
        <v>8321</v>
      </c>
      <c r="S651" s="9">
        <f t="shared" si="52"/>
        <v>41877.912187499998</v>
      </c>
      <c r="T651" s="9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t="s">
        <v>8319</v>
      </c>
      <c r="R652" t="s">
        <v>8321</v>
      </c>
      <c r="S652" s="9">
        <f t="shared" si="52"/>
        <v>41932.036851851852</v>
      </c>
      <c r="T652" s="9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t="s">
        <v>8319</v>
      </c>
      <c r="R653" t="s">
        <v>8321</v>
      </c>
      <c r="S653" s="9">
        <f t="shared" si="52"/>
        <v>41956.017488425925</v>
      </c>
      <c r="T653" s="9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t="s">
        <v>8319</v>
      </c>
      <c r="R654" t="s">
        <v>8321</v>
      </c>
      <c r="S654" s="9">
        <f t="shared" si="52"/>
        <v>42675.690393518518</v>
      </c>
      <c r="T654" s="9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t="s">
        <v>8319</v>
      </c>
      <c r="R655" t="s">
        <v>8321</v>
      </c>
      <c r="S655" s="9">
        <f t="shared" si="52"/>
        <v>42199.618518518517</v>
      </c>
      <c r="T655" s="9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t="s">
        <v>8319</v>
      </c>
      <c r="R656" t="s">
        <v>8321</v>
      </c>
      <c r="S656" s="9">
        <f t="shared" si="52"/>
        <v>42163.957326388889</v>
      </c>
      <c r="T656" s="9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t="s">
        <v>8319</v>
      </c>
      <c r="R657" t="s">
        <v>8321</v>
      </c>
      <c r="S657" s="9">
        <f t="shared" si="52"/>
        <v>42045.957314814819</v>
      </c>
      <c r="T657" s="9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t="s">
        <v>8319</v>
      </c>
      <c r="R658" t="s">
        <v>8321</v>
      </c>
      <c r="S658" s="9">
        <f t="shared" si="52"/>
        <v>42417.804618055554</v>
      </c>
      <c r="T658" s="9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t="s">
        <v>8319</v>
      </c>
      <c r="R659" t="s">
        <v>8321</v>
      </c>
      <c r="S659" s="9">
        <f t="shared" si="52"/>
        <v>42331.84574074074</v>
      </c>
      <c r="T659" s="9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t="s">
        <v>8319</v>
      </c>
      <c r="R660" t="s">
        <v>8321</v>
      </c>
      <c r="S660" s="9">
        <f t="shared" si="52"/>
        <v>42179.160752314812</v>
      </c>
      <c r="T660" s="9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t="s">
        <v>8319</v>
      </c>
      <c r="R661" t="s">
        <v>8321</v>
      </c>
      <c r="S661" s="9">
        <f t="shared" si="52"/>
        <v>42209.593692129631</v>
      </c>
      <c r="T661" s="9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t="s">
        <v>8319</v>
      </c>
      <c r="R662" t="s">
        <v>8321</v>
      </c>
      <c r="S662" s="9">
        <f t="shared" si="52"/>
        <v>41922.741655092592</v>
      </c>
      <c r="T662" s="9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t="s">
        <v>8319</v>
      </c>
      <c r="R663" t="s">
        <v>8321</v>
      </c>
      <c r="S663" s="9">
        <f t="shared" si="52"/>
        <v>42636.645358796297</v>
      </c>
      <c r="T663" s="9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t="s">
        <v>8319</v>
      </c>
      <c r="R664" t="s">
        <v>8321</v>
      </c>
      <c r="S664" s="9">
        <f t="shared" si="52"/>
        <v>41990.438043981485</v>
      </c>
      <c r="T664" s="9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t="s">
        <v>8319</v>
      </c>
      <c r="R665" t="s">
        <v>8321</v>
      </c>
      <c r="S665" s="9">
        <f t="shared" si="52"/>
        <v>42173.843240740738</v>
      </c>
      <c r="T665" s="9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t="s">
        <v>8319</v>
      </c>
      <c r="R666" t="s">
        <v>8321</v>
      </c>
      <c r="S666" s="9">
        <f t="shared" si="52"/>
        <v>42077.666377314818</v>
      </c>
      <c r="T666" s="9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t="s">
        <v>8319</v>
      </c>
      <c r="R667" t="s">
        <v>8321</v>
      </c>
      <c r="S667" s="9">
        <f t="shared" si="52"/>
        <v>42688.711354166662</v>
      </c>
      <c r="T667" s="9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t="s">
        <v>8319</v>
      </c>
      <c r="R668" t="s">
        <v>8321</v>
      </c>
      <c r="S668" s="9">
        <f t="shared" si="52"/>
        <v>41838.832152777781</v>
      </c>
      <c r="T668" s="9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t="s">
        <v>8319</v>
      </c>
      <c r="R669" t="s">
        <v>8321</v>
      </c>
      <c r="S669" s="9">
        <f t="shared" si="52"/>
        <v>42632.373414351852</v>
      </c>
      <c r="T669" s="9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t="s">
        <v>8319</v>
      </c>
      <c r="R670" t="s">
        <v>8321</v>
      </c>
      <c r="S670" s="9">
        <f t="shared" si="52"/>
        <v>42090.831273148149</v>
      </c>
      <c r="T670" s="9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t="s">
        <v>8319</v>
      </c>
      <c r="R671" t="s">
        <v>8321</v>
      </c>
      <c r="S671" s="9">
        <f t="shared" si="52"/>
        <v>42527.625671296293</v>
      </c>
      <c r="T671" s="9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t="s">
        <v>8319</v>
      </c>
      <c r="R672" t="s">
        <v>8321</v>
      </c>
      <c r="S672" s="9">
        <f t="shared" si="52"/>
        <v>42506.709722222222</v>
      </c>
      <c r="T672" s="9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t="s">
        <v>8319</v>
      </c>
      <c r="R673" t="s">
        <v>8321</v>
      </c>
      <c r="S673" s="9">
        <f t="shared" si="52"/>
        <v>41984.692731481482</v>
      </c>
      <c r="T673" s="9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t="s">
        <v>8319</v>
      </c>
      <c r="R674" t="s">
        <v>8321</v>
      </c>
      <c r="S674" s="9">
        <f t="shared" si="52"/>
        <v>41974.219490740739</v>
      </c>
      <c r="T674" s="9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t="s">
        <v>8319</v>
      </c>
      <c r="R675" t="s">
        <v>8321</v>
      </c>
      <c r="S675" s="9">
        <f t="shared" si="52"/>
        <v>41838.840474537035</v>
      </c>
      <c r="T675" s="9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t="s">
        <v>8319</v>
      </c>
      <c r="R676" t="s">
        <v>8321</v>
      </c>
      <c r="S676" s="9">
        <f t="shared" si="52"/>
        <v>41803.116053240738</v>
      </c>
      <c r="T676" s="9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t="s">
        <v>8319</v>
      </c>
      <c r="R677" t="s">
        <v>8321</v>
      </c>
      <c r="S677" s="9">
        <f t="shared" si="52"/>
        <v>41975.930601851855</v>
      </c>
      <c r="T677" s="9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t="s">
        <v>8319</v>
      </c>
      <c r="R678" t="s">
        <v>8321</v>
      </c>
      <c r="S678" s="9">
        <f t="shared" si="52"/>
        <v>42012.768298611118</v>
      </c>
      <c r="T678" s="9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t="s">
        <v>8319</v>
      </c>
      <c r="R679" t="s">
        <v>8321</v>
      </c>
      <c r="S679" s="9">
        <f t="shared" si="52"/>
        <v>42504.403877314813</v>
      </c>
      <c r="T679" s="9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t="s">
        <v>8319</v>
      </c>
      <c r="R680" t="s">
        <v>8321</v>
      </c>
      <c r="S680" s="9">
        <f t="shared" si="52"/>
        <v>42481.376597222217</v>
      </c>
      <c r="T680" s="9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t="s">
        <v>8319</v>
      </c>
      <c r="R681" t="s">
        <v>8321</v>
      </c>
      <c r="S681" s="9">
        <f t="shared" si="52"/>
        <v>42556.695706018523</v>
      </c>
      <c r="T681" s="9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t="s">
        <v>8319</v>
      </c>
      <c r="R682" t="s">
        <v>8321</v>
      </c>
      <c r="S682" s="9">
        <f t="shared" si="52"/>
        <v>41864.501516203702</v>
      </c>
      <c r="T682" s="9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t="s">
        <v>8319</v>
      </c>
      <c r="R683" t="s">
        <v>8321</v>
      </c>
      <c r="S683" s="9">
        <f t="shared" si="52"/>
        <v>42639.805601851855</v>
      </c>
      <c r="T683" s="9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t="s">
        <v>8319</v>
      </c>
      <c r="R684" t="s">
        <v>8321</v>
      </c>
      <c r="S684" s="9">
        <f t="shared" si="52"/>
        <v>42778.765300925923</v>
      </c>
      <c r="T684" s="9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t="s">
        <v>8319</v>
      </c>
      <c r="R685" t="s">
        <v>8321</v>
      </c>
      <c r="S685" s="9">
        <f t="shared" si="52"/>
        <v>42634.900046296301</v>
      </c>
      <c r="T685" s="9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t="s">
        <v>8319</v>
      </c>
      <c r="R686" t="s">
        <v>8321</v>
      </c>
      <c r="S686" s="9">
        <f t="shared" si="52"/>
        <v>41809.473275462966</v>
      </c>
      <c r="T686" s="9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t="s">
        <v>8319</v>
      </c>
      <c r="R687" t="s">
        <v>8321</v>
      </c>
      <c r="S687" s="9">
        <f t="shared" si="52"/>
        <v>41971.866574074069</v>
      </c>
      <c r="T687" s="9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 t="s">
        <v>7235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t="s">
        <v>8319</v>
      </c>
      <c r="R688" t="s">
        <v>8321</v>
      </c>
      <c r="S688" s="9">
        <f t="shared" si="52"/>
        <v>42189.673263888893</v>
      </c>
      <c r="T688" s="9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t="s">
        <v>8319</v>
      </c>
      <c r="R689" t="s">
        <v>8321</v>
      </c>
      <c r="S689" s="9">
        <f t="shared" si="52"/>
        <v>42711.750613425931</v>
      </c>
      <c r="T689" s="9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t="s">
        <v>8319</v>
      </c>
      <c r="R690" t="s">
        <v>8321</v>
      </c>
      <c r="S690" s="9">
        <f t="shared" si="52"/>
        <v>42262.104780092588</v>
      </c>
      <c r="T690" s="9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t="s">
        <v>8319</v>
      </c>
      <c r="R691" t="s">
        <v>8321</v>
      </c>
      <c r="S691" s="9">
        <f t="shared" si="52"/>
        <v>42675.66778935185</v>
      </c>
      <c r="T691" s="9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t="s">
        <v>8319</v>
      </c>
      <c r="R692" t="s">
        <v>8321</v>
      </c>
      <c r="S692" s="9">
        <f t="shared" si="52"/>
        <v>42579.634733796294</v>
      </c>
      <c r="T692" s="9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t="s">
        <v>8319</v>
      </c>
      <c r="R693" t="s">
        <v>8321</v>
      </c>
      <c r="S693" s="9">
        <f t="shared" si="52"/>
        <v>42158.028310185182</v>
      </c>
      <c r="T693" s="9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t="s">
        <v>8319</v>
      </c>
      <c r="R694" t="s">
        <v>8321</v>
      </c>
      <c r="S694" s="9">
        <f t="shared" si="52"/>
        <v>42696.37572916667</v>
      </c>
      <c r="T694" s="9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t="s">
        <v>8319</v>
      </c>
      <c r="R695" t="s">
        <v>8321</v>
      </c>
      <c r="S695" s="9">
        <f t="shared" si="52"/>
        <v>42094.808182870373</v>
      </c>
      <c r="T695" s="9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t="s">
        <v>8319</v>
      </c>
      <c r="R696" t="s">
        <v>8321</v>
      </c>
      <c r="S696" s="9">
        <f t="shared" si="52"/>
        <v>42737.663877314815</v>
      </c>
      <c r="T696" s="9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t="s">
        <v>8319</v>
      </c>
      <c r="R697" t="s">
        <v>8321</v>
      </c>
      <c r="S697" s="9">
        <f t="shared" si="52"/>
        <v>41913.521064814813</v>
      </c>
      <c r="T697" s="9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t="s">
        <v>8319</v>
      </c>
      <c r="R698" t="s">
        <v>8321</v>
      </c>
      <c r="S698" s="9">
        <f t="shared" si="52"/>
        <v>41815.927106481482</v>
      </c>
      <c r="T698" s="9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t="s">
        <v>8319</v>
      </c>
      <c r="R699" t="s">
        <v>8321</v>
      </c>
      <c r="S699" s="9">
        <f t="shared" si="52"/>
        <v>42388.523020833338</v>
      </c>
      <c r="T699" s="9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t="s">
        <v>8319</v>
      </c>
      <c r="R700" t="s">
        <v>8321</v>
      </c>
      <c r="S700" s="9">
        <f t="shared" si="52"/>
        <v>41866.931076388886</v>
      </c>
      <c r="T700" s="9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t="s">
        <v>8319</v>
      </c>
      <c r="R701" t="s">
        <v>8321</v>
      </c>
      <c r="S701" s="9">
        <f t="shared" si="52"/>
        <v>41563.485509259262</v>
      </c>
      <c r="T701" s="9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t="s">
        <v>8319</v>
      </c>
      <c r="R702" t="s">
        <v>8321</v>
      </c>
      <c r="S702" s="9">
        <f t="shared" si="52"/>
        <v>42715.688437500001</v>
      </c>
      <c r="T702" s="9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t="s">
        <v>8319</v>
      </c>
      <c r="R703" t="s">
        <v>8321</v>
      </c>
      <c r="S703" s="9">
        <f t="shared" si="52"/>
        <v>41813.662962962961</v>
      </c>
      <c r="T703" s="9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t="s">
        <v>8319</v>
      </c>
      <c r="R704" t="s">
        <v>8321</v>
      </c>
      <c r="S704" s="9">
        <f t="shared" si="52"/>
        <v>42668.726701388892</v>
      </c>
      <c r="T704" s="9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t="s">
        <v>8319</v>
      </c>
      <c r="R705" t="s">
        <v>8321</v>
      </c>
      <c r="S705" s="9">
        <f t="shared" si="52"/>
        <v>42711.950798611113</v>
      </c>
      <c r="T705" s="9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0">
        <f t="shared" si="51"/>
        <v>120.25</v>
      </c>
      <c r="Q706" t="s">
        <v>8319</v>
      </c>
      <c r="R706" t="s">
        <v>8321</v>
      </c>
      <c r="S706" s="9">
        <f t="shared" si="52"/>
        <v>42726.192916666667</v>
      </c>
      <c r="T706" s="9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0">
        <f t="shared" ref="P707:P770" si="56">IFERROR(ROUND(E707/L707,2),0)</f>
        <v>195.4</v>
      </c>
      <c r="Q707" t="s">
        <v>8319</v>
      </c>
      <c r="R707" t="s">
        <v>8321</v>
      </c>
      <c r="S707" s="9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 t="s">
        <v>7235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t="s">
        <v>8319</v>
      </c>
      <c r="R708" t="s">
        <v>8321</v>
      </c>
      <c r="S708" s="9">
        <f t="shared" si="57"/>
        <v>42676.995173611111</v>
      </c>
      <c r="T708" s="9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t="s">
        <v>8319</v>
      </c>
      <c r="R709" t="s">
        <v>8321</v>
      </c>
      <c r="S709" s="9">
        <f t="shared" si="57"/>
        <v>42696.663506944446</v>
      </c>
      <c r="T709" s="9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t="s">
        <v>8319</v>
      </c>
      <c r="R710" t="s">
        <v>8321</v>
      </c>
      <c r="S710" s="9">
        <f t="shared" si="57"/>
        <v>41835.581018518518</v>
      </c>
      <c r="T710" s="9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t="s">
        <v>8319</v>
      </c>
      <c r="R711" t="s">
        <v>8321</v>
      </c>
      <c r="S711" s="9">
        <f t="shared" si="57"/>
        <v>41948.041192129633</v>
      </c>
      <c r="T711" s="9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 t="s">
        <v>7235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t="s">
        <v>8319</v>
      </c>
      <c r="R712" t="s">
        <v>8321</v>
      </c>
      <c r="S712" s="9">
        <f t="shared" si="57"/>
        <v>41837.984976851854</v>
      </c>
      <c r="T712" s="9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t="s">
        <v>8319</v>
      </c>
      <c r="R713" t="s">
        <v>8321</v>
      </c>
      <c r="S713" s="9">
        <f t="shared" si="57"/>
        <v>42678.459120370375</v>
      </c>
      <c r="T713" s="9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t="s">
        <v>8319</v>
      </c>
      <c r="R714" t="s">
        <v>8321</v>
      </c>
      <c r="S714" s="9">
        <f t="shared" si="57"/>
        <v>42384.680925925932</v>
      </c>
      <c r="T714" s="9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t="s">
        <v>8319</v>
      </c>
      <c r="R715" t="s">
        <v>8321</v>
      </c>
      <c r="S715" s="9">
        <f t="shared" si="57"/>
        <v>42496.529305555552</v>
      </c>
      <c r="T715" s="9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t="s">
        <v>8319</v>
      </c>
      <c r="R716" t="s">
        <v>8321</v>
      </c>
      <c r="S716" s="9">
        <f t="shared" si="57"/>
        <v>42734.787986111114</v>
      </c>
      <c r="T716" s="9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t="s">
        <v>8319</v>
      </c>
      <c r="R717" t="s">
        <v>8321</v>
      </c>
      <c r="S717" s="9">
        <f t="shared" si="57"/>
        <v>42273.090740740736</v>
      </c>
      <c r="T717" s="9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t="s">
        <v>8319</v>
      </c>
      <c r="R718" t="s">
        <v>8321</v>
      </c>
      <c r="S718" s="9">
        <f t="shared" si="57"/>
        <v>41940.658645833333</v>
      </c>
      <c r="T718" s="9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t="s">
        <v>8319</v>
      </c>
      <c r="R719" t="s">
        <v>8321</v>
      </c>
      <c r="S719" s="9">
        <f t="shared" si="57"/>
        <v>41857.854189814818</v>
      </c>
      <c r="T719" s="9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t="s">
        <v>8319</v>
      </c>
      <c r="R720" t="s">
        <v>8321</v>
      </c>
      <c r="S720" s="9">
        <f t="shared" si="57"/>
        <v>42752.845451388886</v>
      </c>
      <c r="T720" s="9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t="s">
        <v>8319</v>
      </c>
      <c r="R721" t="s">
        <v>8321</v>
      </c>
      <c r="S721" s="9">
        <f t="shared" si="57"/>
        <v>42409.040231481486</v>
      </c>
      <c r="T721" s="9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t="s">
        <v>8322</v>
      </c>
      <c r="R722" t="s">
        <v>8323</v>
      </c>
      <c r="S722" s="9">
        <f t="shared" si="57"/>
        <v>40909.649201388893</v>
      </c>
      <c r="T722" s="9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t="s">
        <v>8322</v>
      </c>
      <c r="R723" t="s">
        <v>8323</v>
      </c>
      <c r="S723" s="9">
        <f t="shared" si="57"/>
        <v>41807.571840277778</v>
      </c>
      <c r="T723" s="9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t="s">
        <v>8322</v>
      </c>
      <c r="R724" t="s">
        <v>8323</v>
      </c>
      <c r="S724" s="9">
        <f t="shared" si="57"/>
        <v>40977.805300925924</v>
      </c>
      <c r="T724" s="9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t="s">
        <v>8322</v>
      </c>
      <c r="R725" t="s">
        <v>8323</v>
      </c>
      <c r="S725" s="9">
        <f t="shared" si="57"/>
        <v>42184.816539351858</v>
      </c>
      <c r="T725" s="9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t="s">
        <v>8322</v>
      </c>
      <c r="R726" t="s">
        <v>8323</v>
      </c>
      <c r="S726" s="9">
        <f t="shared" si="57"/>
        <v>40694.638460648144</v>
      </c>
      <c r="T726" s="9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t="s">
        <v>8322</v>
      </c>
      <c r="R727" t="s">
        <v>8323</v>
      </c>
      <c r="S727" s="9">
        <f t="shared" si="57"/>
        <v>42321.626296296294</v>
      </c>
      <c r="T727" s="9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t="s">
        <v>8322</v>
      </c>
      <c r="R728" t="s">
        <v>8323</v>
      </c>
      <c r="S728" s="9">
        <f t="shared" si="57"/>
        <v>41346.042673611111</v>
      </c>
      <c r="T728" s="9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t="s">
        <v>8322</v>
      </c>
      <c r="R729" t="s">
        <v>8323</v>
      </c>
      <c r="S729" s="9">
        <f t="shared" si="57"/>
        <v>41247.020243055551</v>
      </c>
      <c r="T729" s="9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t="s">
        <v>8322</v>
      </c>
      <c r="R730" t="s">
        <v>8323</v>
      </c>
      <c r="S730" s="9">
        <f t="shared" si="57"/>
        <v>40731.837465277778</v>
      </c>
      <c r="T730" s="9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t="s">
        <v>8322</v>
      </c>
      <c r="R731" t="s">
        <v>8323</v>
      </c>
      <c r="S731" s="9">
        <f t="shared" si="57"/>
        <v>41111.185891203706</v>
      </c>
      <c r="T731" s="9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t="s">
        <v>8322</v>
      </c>
      <c r="R732" t="s">
        <v>8323</v>
      </c>
      <c r="S732" s="9">
        <f t="shared" si="57"/>
        <v>40854.745266203703</v>
      </c>
      <c r="T732" s="9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t="s">
        <v>8322</v>
      </c>
      <c r="R733" t="s">
        <v>8323</v>
      </c>
      <c r="S733" s="9">
        <f t="shared" si="57"/>
        <v>40879.795682870368</v>
      </c>
      <c r="T733" s="9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t="s">
        <v>8322</v>
      </c>
      <c r="R734" t="s">
        <v>8323</v>
      </c>
      <c r="S734" s="9">
        <f t="shared" si="57"/>
        <v>41486.424317129626</v>
      </c>
      <c r="T734" s="9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t="s">
        <v>8322</v>
      </c>
      <c r="R735" t="s">
        <v>8323</v>
      </c>
      <c r="S735" s="9">
        <f t="shared" si="57"/>
        <v>41598.420046296298</v>
      </c>
      <c r="T735" s="9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t="s">
        <v>8322</v>
      </c>
      <c r="R736" t="s">
        <v>8323</v>
      </c>
      <c r="S736" s="9">
        <f t="shared" si="57"/>
        <v>42102.164583333331</v>
      </c>
      <c r="T736" s="9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t="s">
        <v>8322</v>
      </c>
      <c r="R737" t="s">
        <v>8323</v>
      </c>
      <c r="S737" s="9">
        <f t="shared" si="57"/>
        <v>41946.029467592591</v>
      </c>
      <c r="T737" s="9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t="s">
        <v>8322</v>
      </c>
      <c r="R738" t="s">
        <v>8323</v>
      </c>
      <c r="S738" s="9">
        <f t="shared" si="57"/>
        <v>41579.734259259261</v>
      </c>
      <c r="T738" s="9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t="s">
        <v>8322</v>
      </c>
      <c r="R739" t="s">
        <v>8323</v>
      </c>
      <c r="S739" s="9">
        <f t="shared" si="57"/>
        <v>41667.275312500002</v>
      </c>
      <c r="T739" s="9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t="s">
        <v>8322</v>
      </c>
      <c r="R740" t="s">
        <v>8323</v>
      </c>
      <c r="S740" s="9">
        <f t="shared" si="57"/>
        <v>41943.604097222218</v>
      </c>
      <c r="T740" s="9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t="s">
        <v>8322</v>
      </c>
      <c r="R741" t="s">
        <v>8323</v>
      </c>
      <c r="S741" s="9">
        <f t="shared" si="57"/>
        <v>41829.502650462964</v>
      </c>
      <c r="T741" s="9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t="s">
        <v>8322</v>
      </c>
      <c r="R742" t="s">
        <v>8323</v>
      </c>
      <c r="S742" s="9">
        <f t="shared" si="57"/>
        <v>42162.146782407406</v>
      </c>
      <c r="T742" s="9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t="s">
        <v>8322</v>
      </c>
      <c r="R743" t="s">
        <v>8323</v>
      </c>
      <c r="S743" s="9">
        <f t="shared" si="57"/>
        <v>41401.648217592592</v>
      </c>
      <c r="T743" s="9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t="s">
        <v>8322</v>
      </c>
      <c r="R744" t="s">
        <v>8323</v>
      </c>
      <c r="S744" s="9">
        <f t="shared" si="57"/>
        <v>41689.917962962965</v>
      </c>
      <c r="T744" s="9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t="s">
        <v>8322</v>
      </c>
      <c r="R745" t="s">
        <v>8323</v>
      </c>
      <c r="S745" s="9">
        <f t="shared" si="57"/>
        <v>40990.709317129629</v>
      </c>
      <c r="T745" s="9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t="s">
        <v>8322</v>
      </c>
      <c r="R746" t="s">
        <v>8323</v>
      </c>
      <c r="S746" s="9">
        <f t="shared" si="57"/>
        <v>41226.95721064815</v>
      </c>
      <c r="T746" s="9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t="s">
        <v>8322</v>
      </c>
      <c r="R747" t="s">
        <v>8323</v>
      </c>
      <c r="S747" s="9">
        <f t="shared" si="57"/>
        <v>41367.572280092594</v>
      </c>
      <c r="T747" s="9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t="s">
        <v>8322</v>
      </c>
      <c r="R748" t="s">
        <v>8323</v>
      </c>
      <c r="S748" s="9">
        <f t="shared" si="57"/>
        <v>41157.042928240742</v>
      </c>
      <c r="T748" s="9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t="s">
        <v>8322</v>
      </c>
      <c r="R749" t="s">
        <v>8323</v>
      </c>
      <c r="S749" s="9">
        <f t="shared" si="57"/>
        <v>41988.548831018517</v>
      </c>
      <c r="T749" s="9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t="s">
        <v>8322</v>
      </c>
      <c r="R750" t="s">
        <v>8323</v>
      </c>
      <c r="S750" s="9">
        <f t="shared" si="57"/>
        <v>41831.846828703703</v>
      </c>
      <c r="T750" s="9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t="s">
        <v>8322</v>
      </c>
      <c r="R751" t="s">
        <v>8323</v>
      </c>
      <c r="S751" s="9">
        <f t="shared" si="57"/>
        <v>42733.94131944445</v>
      </c>
      <c r="T751" s="9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t="s">
        <v>8322</v>
      </c>
      <c r="R752" t="s">
        <v>8323</v>
      </c>
      <c r="S752" s="9">
        <f t="shared" si="57"/>
        <v>41299.878148148149</v>
      </c>
      <c r="T752" s="9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t="s">
        <v>8322</v>
      </c>
      <c r="R753" t="s">
        <v>8323</v>
      </c>
      <c r="S753" s="9">
        <f t="shared" si="57"/>
        <v>40713.630497685182</v>
      </c>
      <c r="T753" s="9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t="s">
        <v>8322</v>
      </c>
      <c r="R754" t="s">
        <v>8323</v>
      </c>
      <c r="S754" s="9">
        <f t="shared" si="57"/>
        <v>42639.421493055561</v>
      </c>
      <c r="T754" s="9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t="s">
        <v>8322</v>
      </c>
      <c r="R755" t="s">
        <v>8323</v>
      </c>
      <c r="S755" s="9">
        <f t="shared" si="57"/>
        <v>42019.590173611112</v>
      </c>
      <c r="T755" s="9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t="s">
        <v>8322</v>
      </c>
      <c r="R756" t="s">
        <v>8323</v>
      </c>
      <c r="S756" s="9">
        <f t="shared" si="57"/>
        <v>41249.749085648145</v>
      </c>
      <c r="T756" s="9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t="s">
        <v>8322</v>
      </c>
      <c r="R757" t="s">
        <v>8323</v>
      </c>
      <c r="S757" s="9">
        <f t="shared" si="57"/>
        <v>41383.605057870373</v>
      </c>
      <c r="T757" s="9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t="s">
        <v>8322</v>
      </c>
      <c r="R758" t="s">
        <v>8323</v>
      </c>
      <c r="S758" s="9">
        <f t="shared" si="57"/>
        <v>40590.766886574071</v>
      </c>
      <c r="T758" s="9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t="s">
        <v>8322</v>
      </c>
      <c r="R759" t="s">
        <v>8323</v>
      </c>
      <c r="S759" s="9">
        <f t="shared" si="57"/>
        <v>41235.054560185185</v>
      </c>
      <c r="T759" s="9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t="s">
        <v>8322</v>
      </c>
      <c r="R760" t="s">
        <v>8323</v>
      </c>
      <c r="S760" s="9">
        <f t="shared" si="57"/>
        <v>40429.836435185185</v>
      </c>
      <c r="T760" s="9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t="s">
        <v>8322</v>
      </c>
      <c r="R761" t="s">
        <v>8323</v>
      </c>
      <c r="S761" s="9">
        <f t="shared" si="57"/>
        <v>41789.330312500002</v>
      </c>
      <c r="T761" s="9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 t="s">
        <v>7235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t="s">
        <v>8322</v>
      </c>
      <c r="R762" t="s">
        <v>8324</v>
      </c>
      <c r="S762" s="9">
        <f t="shared" si="57"/>
        <v>42670.764039351852</v>
      </c>
      <c r="T762" s="9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t="s">
        <v>8322</v>
      </c>
      <c r="R763" t="s">
        <v>8324</v>
      </c>
      <c r="S763" s="9">
        <f t="shared" si="57"/>
        <v>41642.751458333332</v>
      </c>
      <c r="T763" s="9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 t="s">
        <v>7235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t="s">
        <v>8322</v>
      </c>
      <c r="R764" t="s">
        <v>8324</v>
      </c>
      <c r="S764" s="9">
        <f t="shared" si="57"/>
        <v>42690.858449074076</v>
      </c>
      <c r="T764" s="9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t="s">
        <v>8322</v>
      </c>
      <c r="R765" t="s">
        <v>8324</v>
      </c>
      <c r="S765" s="9">
        <f t="shared" si="57"/>
        <v>41471.446851851848</v>
      </c>
      <c r="T765" s="9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 t="s">
        <v>7235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t="s">
        <v>8322</v>
      </c>
      <c r="R766" t="s">
        <v>8324</v>
      </c>
      <c r="S766" s="9">
        <f t="shared" si="57"/>
        <v>42227.173159722224</v>
      </c>
      <c r="T766" s="9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t="s">
        <v>8322</v>
      </c>
      <c r="R767" t="s">
        <v>8324</v>
      </c>
      <c r="S767" s="9">
        <f t="shared" si="57"/>
        <v>41901.542638888888</v>
      </c>
      <c r="T767" s="9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 t="s">
        <v>7235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t="s">
        <v>8322</v>
      </c>
      <c r="R768" t="s">
        <v>8324</v>
      </c>
      <c r="S768" s="9">
        <f t="shared" si="57"/>
        <v>42021.783368055556</v>
      </c>
      <c r="T768" s="9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t="s">
        <v>8322</v>
      </c>
      <c r="R769" t="s">
        <v>8324</v>
      </c>
      <c r="S769" s="9">
        <f t="shared" si="57"/>
        <v>42115.143634259264</v>
      </c>
      <c r="T769" s="9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 t="s">
        <v>7235</v>
      </c>
      <c r="M770" t="b">
        <v>0</v>
      </c>
      <c r="N770" t="s">
        <v>8273</v>
      </c>
      <c r="O770">
        <f t="shared" ref="O770:O833" si="60">ROUND(E770/D770*100,0)</f>
        <v>0</v>
      </c>
      <c r="P770" s="10">
        <f t="shared" si="56"/>
        <v>0</v>
      </c>
      <c r="Q770" t="s">
        <v>8322</v>
      </c>
      <c r="R770" t="s">
        <v>8324</v>
      </c>
      <c r="S770" s="9">
        <f t="shared" si="57"/>
        <v>41594.207060185188</v>
      </c>
      <c r="T770" s="9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0">
        <f t="shared" ref="P771:P834" si="61">IFERROR(ROUND(E771/L771,2),0)</f>
        <v>31.85</v>
      </c>
      <c r="Q771" t="s">
        <v>8322</v>
      </c>
      <c r="R771" t="s">
        <v>8324</v>
      </c>
      <c r="S771" s="9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 t="s">
        <v>7235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t="s">
        <v>8322</v>
      </c>
      <c r="R772" t="s">
        <v>8324</v>
      </c>
      <c r="S772" s="9">
        <f t="shared" si="62"/>
        <v>41289.999641203707</v>
      </c>
      <c r="T772" s="9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t="s">
        <v>8322</v>
      </c>
      <c r="R773" t="s">
        <v>8324</v>
      </c>
      <c r="S773" s="9">
        <f t="shared" si="62"/>
        <v>42349.824097222227</v>
      </c>
      <c r="T773" s="9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t="s">
        <v>8322</v>
      </c>
      <c r="R774" t="s">
        <v>8324</v>
      </c>
      <c r="S774" s="9">
        <f t="shared" si="62"/>
        <v>40068.056932870371</v>
      </c>
      <c r="T774" s="9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t="s">
        <v>8322</v>
      </c>
      <c r="R775" t="s">
        <v>8324</v>
      </c>
      <c r="S775" s="9">
        <f t="shared" si="62"/>
        <v>42100.735937499994</v>
      </c>
      <c r="T775" s="9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t="s">
        <v>8322</v>
      </c>
      <c r="R776" t="s">
        <v>8324</v>
      </c>
      <c r="S776" s="9">
        <f t="shared" si="62"/>
        <v>41663.780300925922</v>
      </c>
      <c r="T776" s="9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t="s">
        <v>8322</v>
      </c>
      <c r="R777" t="s">
        <v>8324</v>
      </c>
      <c r="S777" s="9">
        <f t="shared" si="62"/>
        <v>40863.060127314813</v>
      </c>
      <c r="T777" s="9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t="s">
        <v>8322</v>
      </c>
      <c r="R778" t="s">
        <v>8324</v>
      </c>
      <c r="S778" s="9">
        <f t="shared" si="62"/>
        <v>42250.685706018514</v>
      </c>
      <c r="T778" s="9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t="s">
        <v>8322</v>
      </c>
      <c r="R779" t="s">
        <v>8324</v>
      </c>
      <c r="S779" s="9">
        <f t="shared" si="62"/>
        <v>41456.981215277774</v>
      </c>
      <c r="T779" s="9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t="s">
        <v>8322</v>
      </c>
      <c r="R780" t="s">
        <v>8324</v>
      </c>
      <c r="S780" s="9">
        <f t="shared" si="62"/>
        <v>41729.702314814815</v>
      </c>
      <c r="T780" s="9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t="s">
        <v>8322</v>
      </c>
      <c r="R781" t="s">
        <v>8324</v>
      </c>
      <c r="S781" s="9">
        <f t="shared" si="62"/>
        <v>40436.68408564815</v>
      </c>
      <c r="T781" s="9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t="s">
        <v>8325</v>
      </c>
      <c r="R782" t="s">
        <v>8326</v>
      </c>
      <c r="S782" s="9">
        <f t="shared" si="62"/>
        <v>40636.673900462964</v>
      </c>
      <c r="T782" s="9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t="s">
        <v>8325</v>
      </c>
      <c r="R783" t="s">
        <v>8326</v>
      </c>
      <c r="S783" s="9">
        <f t="shared" si="62"/>
        <v>41403.000856481485</v>
      </c>
      <c r="T783" s="9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t="s">
        <v>8325</v>
      </c>
      <c r="R784" t="s">
        <v>8326</v>
      </c>
      <c r="S784" s="9">
        <f t="shared" si="62"/>
        <v>41116.758125</v>
      </c>
      <c r="T784" s="9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t="s">
        <v>8325</v>
      </c>
      <c r="R785" t="s">
        <v>8326</v>
      </c>
      <c r="S785" s="9">
        <f t="shared" si="62"/>
        <v>40987.773715277777</v>
      </c>
      <c r="T785" s="9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t="s">
        <v>8325</v>
      </c>
      <c r="R786" t="s">
        <v>8326</v>
      </c>
      <c r="S786" s="9">
        <f t="shared" si="62"/>
        <v>41675.149525462963</v>
      </c>
      <c r="T786" s="9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t="s">
        <v>8325</v>
      </c>
      <c r="R787" t="s">
        <v>8326</v>
      </c>
      <c r="S787" s="9">
        <f t="shared" si="62"/>
        <v>41303.593923611108</v>
      </c>
      <c r="T787" s="9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t="s">
        <v>8325</v>
      </c>
      <c r="R788" t="s">
        <v>8326</v>
      </c>
      <c r="S788" s="9">
        <f t="shared" si="62"/>
        <v>40983.055949074071</v>
      </c>
      <c r="T788" s="9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t="s">
        <v>8325</v>
      </c>
      <c r="R789" t="s">
        <v>8326</v>
      </c>
      <c r="S789" s="9">
        <f t="shared" si="62"/>
        <v>41549.627615740741</v>
      </c>
      <c r="T789" s="9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t="s">
        <v>8325</v>
      </c>
      <c r="R790" t="s">
        <v>8326</v>
      </c>
      <c r="S790" s="9">
        <f t="shared" si="62"/>
        <v>41059.006805555553</v>
      </c>
      <c r="T790" s="9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t="s">
        <v>8325</v>
      </c>
      <c r="R791" t="s">
        <v>8326</v>
      </c>
      <c r="S791" s="9">
        <f t="shared" si="62"/>
        <v>41277.186111111114</v>
      </c>
      <c r="T791" s="9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t="s">
        <v>8325</v>
      </c>
      <c r="R792" t="s">
        <v>8326</v>
      </c>
      <c r="S792" s="9">
        <f t="shared" si="62"/>
        <v>41276.047905092593</v>
      </c>
      <c r="T792" s="9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t="s">
        <v>8325</v>
      </c>
      <c r="R793" t="s">
        <v>8326</v>
      </c>
      <c r="S793" s="9">
        <f t="shared" si="62"/>
        <v>41557.780624999999</v>
      </c>
      <c r="T793" s="9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t="s">
        <v>8325</v>
      </c>
      <c r="R794" t="s">
        <v>8326</v>
      </c>
      <c r="S794" s="9">
        <f t="shared" si="62"/>
        <v>41555.873645833337</v>
      </c>
      <c r="T794" s="9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t="s">
        <v>8325</v>
      </c>
      <c r="R795" t="s">
        <v>8326</v>
      </c>
      <c r="S795" s="9">
        <f t="shared" si="62"/>
        <v>41442.741249999999</v>
      </c>
      <c r="T795" s="9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t="s">
        <v>8325</v>
      </c>
      <c r="R796" t="s">
        <v>8326</v>
      </c>
      <c r="S796" s="9">
        <f t="shared" si="62"/>
        <v>40736.115011574075</v>
      </c>
      <c r="T796" s="9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t="s">
        <v>8325</v>
      </c>
      <c r="R797" t="s">
        <v>8326</v>
      </c>
      <c r="S797" s="9">
        <f t="shared" si="62"/>
        <v>40963.613032407404</v>
      </c>
      <c r="T797" s="9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t="s">
        <v>8325</v>
      </c>
      <c r="R798" t="s">
        <v>8326</v>
      </c>
      <c r="S798" s="9">
        <f t="shared" si="62"/>
        <v>41502.882928240739</v>
      </c>
      <c r="T798" s="9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t="s">
        <v>8325</v>
      </c>
      <c r="R799" t="s">
        <v>8326</v>
      </c>
      <c r="S799" s="9">
        <f t="shared" si="62"/>
        <v>40996.994074074071</v>
      </c>
      <c r="T799" s="9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t="s">
        <v>8325</v>
      </c>
      <c r="R800" t="s">
        <v>8326</v>
      </c>
      <c r="S800" s="9">
        <f t="shared" si="62"/>
        <v>41882.590127314819</v>
      </c>
      <c r="T800" s="9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t="s">
        <v>8325</v>
      </c>
      <c r="R801" t="s">
        <v>8326</v>
      </c>
      <c r="S801" s="9">
        <f t="shared" si="62"/>
        <v>40996.667199074072</v>
      </c>
      <c r="T801" s="9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t="s">
        <v>8325</v>
      </c>
      <c r="R802" t="s">
        <v>8326</v>
      </c>
      <c r="S802" s="9">
        <f t="shared" si="62"/>
        <v>41863.433495370373</v>
      </c>
      <c r="T802" s="9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t="s">
        <v>8325</v>
      </c>
      <c r="R803" t="s">
        <v>8326</v>
      </c>
      <c r="S803" s="9">
        <f t="shared" si="62"/>
        <v>40695.795370370368</v>
      </c>
      <c r="T803" s="9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t="s">
        <v>8325</v>
      </c>
      <c r="R804" t="s">
        <v>8326</v>
      </c>
      <c r="S804" s="9">
        <f t="shared" si="62"/>
        <v>41123.022268518522</v>
      </c>
      <c r="T804" s="9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t="s">
        <v>8325</v>
      </c>
      <c r="R805" t="s">
        <v>8326</v>
      </c>
      <c r="S805" s="9">
        <f t="shared" si="62"/>
        <v>40665.949976851851</v>
      </c>
      <c r="T805" s="9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t="s">
        <v>8325</v>
      </c>
      <c r="R806" t="s">
        <v>8326</v>
      </c>
      <c r="S806" s="9">
        <f t="shared" si="62"/>
        <v>40730.105625000004</v>
      </c>
      <c r="T806" s="9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t="s">
        <v>8325</v>
      </c>
      <c r="R807" t="s">
        <v>8326</v>
      </c>
      <c r="S807" s="9">
        <f t="shared" si="62"/>
        <v>40690.823055555556</v>
      </c>
      <c r="T807" s="9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t="s">
        <v>8325</v>
      </c>
      <c r="R808" t="s">
        <v>8326</v>
      </c>
      <c r="S808" s="9">
        <f t="shared" si="62"/>
        <v>40763.691423611112</v>
      </c>
      <c r="T808" s="9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t="s">
        <v>8325</v>
      </c>
      <c r="R809" t="s">
        <v>8326</v>
      </c>
      <c r="S809" s="9">
        <f t="shared" si="62"/>
        <v>42759.628599537042</v>
      </c>
      <c r="T809" s="9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t="s">
        <v>8325</v>
      </c>
      <c r="R810" t="s">
        <v>8326</v>
      </c>
      <c r="S810" s="9">
        <f t="shared" si="62"/>
        <v>41962.100532407407</v>
      </c>
      <c r="T810" s="9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t="s">
        <v>8325</v>
      </c>
      <c r="R811" t="s">
        <v>8326</v>
      </c>
      <c r="S811" s="9">
        <f t="shared" si="62"/>
        <v>41628.833680555559</v>
      </c>
      <c r="T811" s="9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t="s">
        <v>8325</v>
      </c>
      <c r="R812" t="s">
        <v>8326</v>
      </c>
      <c r="S812" s="9">
        <f t="shared" si="62"/>
        <v>41123.056273148148</v>
      </c>
      <c r="T812" s="9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t="s">
        <v>8325</v>
      </c>
      <c r="R813" t="s">
        <v>8326</v>
      </c>
      <c r="S813" s="9">
        <f t="shared" si="62"/>
        <v>41443.643541666665</v>
      </c>
      <c r="T813" s="9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t="s">
        <v>8325</v>
      </c>
      <c r="R814" t="s">
        <v>8326</v>
      </c>
      <c r="S814" s="9">
        <f t="shared" si="62"/>
        <v>41282.017962962964</v>
      </c>
      <c r="T814" s="9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t="s">
        <v>8325</v>
      </c>
      <c r="R815" t="s">
        <v>8326</v>
      </c>
      <c r="S815" s="9">
        <f t="shared" si="62"/>
        <v>41080.960243055553</v>
      </c>
      <c r="T815" s="9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t="s">
        <v>8325</v>
      </c>
      <c r="R816" t="s">
        <v>8326</v>
      </c>
      <c r="S816" s="9">
        <f t="shared" si="62"/>
        <v>40679.743067129632</v>
      </c>
      <c r="T816" s="9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t="s">
        <v>8325</v>
      </c>
      <c r="R817" t="s">
        <v>8326</v>
      </c>
      <c r="S817" s="9">
        <f t="shared" si="62"/>
        <v>41914.917858796296</v>
      </c>
      <c r="T817" s="9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t="s">
        <v>8325</v>
      </c>
      <c r="R818" t="s">
        <v>8326</v>
      </c>
      <c r="S818" s="9">
        <f t="shared" si="62"/>
        <v>41341.870868055557</v>
      </c>
      <c r="T818" s="9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t="s">
        <v>8325</v>
      </c>
      <c r="R819" t="s">
        <v>8326</v>
      </c>
      <c r="S819" s="9">
        <f t="shared" si="62"/>
        <v>40925.599664351852</v>
      </c>
      <c r="T819" s="9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t="s">
        <v>8325</v>
      </c>
      <c r="R820" t="s">
        <v>8326</v>
      </c>
      <c r="S820" s="9">
        <f t="shared" si="62"/>
        <v>41120.882881944446</v>
      </c>
      <c r="T820" s="9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t="s">
        <v>8325</v>
      </c>
      <c r="R821" t="s">
        <v>8326</v>
      </c>
      <c r="S821" s="9">
        <f t="shared" si="62"/>
        <v>41619.998310185183</v>
      </c>
      <c r="T821" s="9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t="s">
        <v>8325</v>
      </c>
      <c r="R822" t="s">
        <v>8326</v>
      </c>
      <c r="S822" s="9">
        <f t="shared" si="62"/>
        <v>41768.841921296298</v>
      </c>
      <c r="T822" s="9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t="s">
        <v>8325</v>
      </c>
      <c r="R823" t="s">
        <v>8326</v>
      </c>
      <c r="S823" s="9">
        <f t="shared" si="62"/>
        <v>42093.922048611115</v>
      </c>
      <c r="T823" s="9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t="s">
        <v>8325</v>
      </c>
      <c r="R824" t="s">
        <v>8326</v>
      </c>
      <c r="S824" s="9">
        <f t="shared" si="62"/>
        <v>41157.947337962964</v>
      </c>
      <c r="T824" s="9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t="s">
        <v>8325</v>
      </c>
      <c r="R825" t="s">
        <v>8326</v>
      </c>
      <c r="S825" s="9">
        <f t="shared" si="62"/>
        <v>42055.972824074073</v>
      </c>
      <c r="T825" s="9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t="s">
        <v>8325</v>
      </c>
      <c r="R826" t="s">
        <v>8326</v>
      </c>
      <c r="S826" s="9">
        <f t="shared" si="62"/>
        <v>40250.242106481484</v>
      </c>
      <c r="T826" s="9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t="s">
        <v>8325</v>
      </c>
      <c r="R827" t="s">
        <v>8326</v>
      </c>
      <c r="S827" s="9">
        <f t="shared" si="62"/>
        <v>41186.306527777779</v>
      </c>
      <c r="T827" s="9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t="s">
        <v>8325</v>
      </c>
      <c r="R828" t="s">
        <v>8326</v>
      </c>
      <c r="S828" s="9">
        <f t="shared" si="62"/>
        <v>40973.038541666669</v>
      </c>
      <c r="T828" s="9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t="s">
        <v>8325</v>
      </c>
      <c r="R829" t="s">
        <v>8326</v>
      </c>
      <c r="S829" s="9">
        <f t="shared" si="62"/>
        <v>40927.473460648151</v>
      </c>
      <c r="T829" s="9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t="s">
        <v>8325</v>
      </c>
      <c r="R830" t="s">
        <v>8326</v>
      </c>
      <c r="S830" s="9">
        <f t="shared" si="62"/>
        <v>41073.050717592596</v>
      </c>
      <c r="T830" s="9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t="s">
        <v>8325</v>
      </c>
      <c r="R831" t="s">
        <v>8326</v>
      </c>
      <c r="S831" s="9">
        <f t="shared" si="62"/>
        <v>42504.801388888889</v>
      </c>
      <c r="T831" s="9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t="s">
        <v>8325</v>
      </c>
      <c r="R832" t="s">
        <v>8326</v>
      </c>
      <c r="S832" s="9">
        <f t="shared" si="62"/>
        <v>41325.525752314818</v>
      </c>
      <c r="T832" s="9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t="s">
        <v>8325</v>
      </c>
      <c r="R833" t="s">
        <v>8326</v>
      </c>
      <c r="S833" s="9">
        <f t="shared" si="62"/>
        <v>40996.646921296298</v>
      </c>
      <c r="T833" s="9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0">
        <f t="shared" si="61"/>
        <v>97.99</v>
      </c>
      <c r="Q834" t="s">
        <v>8325</v>
      </c>
      <c r="R834" t="s">
        <v>8326</v>
      </c>
      <c r="S834" s="9">
        <f t="shared" si="62"/>
        <v>40869.675173611111</v>
      </c>
      <c r="T834" s="9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0">
        <f t="shared" ref="P835:P898" si="66">IFERROR(ROUND(E835/L835,2),0)</f>
        <v>148.78</v>
      </c>
      <c r="Q835" t="s">
        <v>8325</v>
      </c>
      <c r="R835" t="s">
        <v>8326</v>
      </c>
      <c r="S835" s="9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t="s">
        <v>8325</v>
      </c>
      <c r="R836" t="s">
        <v>8326</v>
      </c>
      <c r="S836" s="9">
        <f t="shared" si="67"/>
        <v>41422.822824074072</v>
      </c>
      <c r="T836" s="9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t="s">
        <v>8325</v>
      </c>
      <c r="R837" t="s">
        <v>8326</v>
      </c>
      <c r="S837" s="9">
        <f t="shared" si="67"/>
        <v>41005.45784722222</v>
      </c>
      <c r="T837" s="9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t="s">
        <v>8325</v>
      </c>
      <c r="R838" t="s">
        <v>8326</v>
      </c>
      <c r="S838" s="9">
        <f t="shared" si="67"/>
        <v>41524.056921296295</v>
      </c>
      <c r="T838" s="9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t="s">
        <v>8325</v>
      </c>
      <c r="R839" t="s">
        <v>8326</v>
      </c>
      <c r="S839" s="9">
        <f t="shared" si="67"/>
        <v>41730.998402777775</v>
      </c>
      <c r="T839" s="9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t="s">
        <v>8325</v>
      </c>
      <c r="R840" t="s">
        <v>8326</v>
      </c>
      <c r="S840" s="9">
        <f t="shared" si="67"/>
        <v>40895.897974537038</v>
      </c>
      <c r="T840" s="9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t="s">
        <v>8325</v>
      </c>
      <c r="R841" t="s">
        <v>8326</v>
      </c>
      <c r="S841" s="9">
        <f t="shared" si="67"/>
        <v>41144.763379629629</v>
      </c>
      <c r="T841" s="9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t="s">
        <v>8325</v>
      </c>
      <c r="R842" t="s">
        <v>8327</v>
      </c>
      <c r="S842" s="9">
        <f t="shared" si="67"/>
        <v>42607.226701388892</v>
      </c>
      <c r="T842" s="9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t="s">
        <v>8325</v>
      </c>
      <c r="R843" t="s">
        <v>8327</v>
      </c>
      <c r="S843" s="9">
        <f t="shared" si="67"/>
        <v>41923.838692129626</v>
      </c>
      <c r="T843" s="9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t="s">
        <v>8325</v>
      </c>
      <c r="R844" t="s">
        <v>8327</v>
      </c>
      <c r="S844" s="9">
        <f t="shared" si="67"/>
        <v>41526.592395833337</v>
      </c>
      <c r="T844" s="9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8325</v>
      </c>
      <c r="R845" t="s">
        <v>8327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t="s">
        <v>8325</v>
      </c>
      <c r="R846" t="s">
        <v>8327</v>
      </c>
      <c r="S846" s="9">
        <f t="shared" si="67"/>
        <v>41905.684629629628</v>
      </c>
      <c r="T846" s="9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t="s">
        <v>8325</v>
      </c>
      <c r="R847" t="s">
        <v>8327</v>
      </c>
      <c r="S847" s="9">
        <f t="shared" si="67"/>
        <v>42578.205972222218</v>
      </c>
      <c r="T847" s="9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t="s">
        <v>8325</v>
      </c>
      <c r="R848" t="s">
        <v>8327</v>
      </c>
      <c r="S848" s="9">
        <f t="shared" si="67"/>
        <v>41694.391840277778</v>
      </c>
      <c r="T848" s="9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t="s">
        <v>8325</v>
      </c>
      <c r="R849" t="s">
        <v>8327</v>
      </c>
      <c r="S849" s="9">
        <f t="shared" si="67"/>
        <v>42165.79833333334</v>
      </c>
      <c r="T849" s="9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t="s">
        <v>8325</v>
      </c>
      <c r="R850" t="s">
        <v>8327</v>
      </c>
      <c r="S850" s="9">
        <f t="shared" si="67"/>
        <v>42078.792048611111</v>
      </c>
      <c r="T850" s="9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t="s">
        <v>8325</v>
      </c>
      <c r="R851" t="s">
        <v>8327</v>
      </c>
      <c r="S851" s="9">
        <f t="shared" si="67"/>
        <v>42051.148888888885</v>
      </c>
      <c r="T851" s="9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t="s">
        <v>8325</v>
      </c>
      <c r="R852" t="s">
        <v>8327</v>
      </c>
      <c r="S852" s="9">
        <f t="shared" si="67"/>
        <v>42452.827743055561</v>
      </c>
      <c r="T852" s="9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t="s">
        <v>8325</v>
      </c>
      <c r="R853" t="s">
        <v>8327</v>
      </c>
      <c r="S853" s="9">
        <f t="shared" si="67"/>
        <v>42522.880243055552</v>
      </c>
      <c r="T853" s="9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t="s">
        <v>8325</v>
      </c>
      <c r="R854" t="s">
        <v>8327</v>
      </c>
      <c r="S854" s="9">
        <f t="shared" si="67"/>
        <v>42656.805497685185</v>
      </c>
      <c r="T854" s="9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t="s">
        <v>8325</v>
      </c>
      <c r="R855" t="s">
        <v>8327</v>
      </c>
      <c r="S855" s="9">
        <f t="shared" si="67"/>
        <v>42021.832280092596</v>
      </c>
      <c r="T855" s="9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t="s">
        <v>8325</v>
      </c>
      <c r="R856" t="s">
        <v>8327</v>
      </c>
      <c r="S856" s="9">
        <f t="shared" si="67"/>
        <v>42702.212337962963</v>
      </c>
      <c r="T856" s="9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t="s">
        <v>8325</v>
      </c>
      <c r="R857" t="s">
        <v>8327</v>
      </c>
      <c r="S857" s="9">
        <f t="shared" si="67"/>
        <v>42545.125196759262</v>
      </c>
      <c r="T857" s="9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t="s">
        <v>8325</v>
      </c>
      <c r="R858" t="s">
        <v>8327</v>
      </c>
      <c r="S858" s="9">
        <f t="shared" si="67"/>
        <v>42609.311990740738</v>
      </c>
      <c r="T858" s="9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t="s">
        <v>8325</v>
      </c>
      <c r="R859" t="s">
        <v>8327</v>
      </c>
      <c r="S859" s="9">
        <f t="shared" si="67"/>
        <v>42291.581377314811</v>
      </c>
      <c r="T859" s="9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t="s">
        <v>8325</v>
      </c>
      <c r="R860" t="s">
        <v>8327</v>
      </c>
      <c r="S860" s="9">
        <f t="shared" si="67"/>
        <v>42079.745578703703</v>
      </c>
      <c r="T860" s="9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t="s">
        <v>8325</v>
      </c>
      <c r="R861" t="s">
        <v>8327</v>
      </c>
      <c r="S861" s="9">
        <f t="shared" si="67"/>
        <v>42128.820231481484</v>
      </c>
      <c r="T861" s="9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t="s">
        <v>8325</v>
      </c>
      <c r="R862" t="s">
        <v>8328</v>
      </c>
      <c r="S862" s="9">
        <f t="shared" si="67"/>
        <v>41570.482789351852</v>
      </c>
      <c r="T862" s="9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t="s">
        <v>8325</v>
      </c>
      <c r="R863" t="s">
        <v>8328</v>
      </c>
      <c r="S863" s="9">
        <f t="shared" si="67"/>
        <v>42599.965324074074</v>
      </c>
      <c r="T863" s="9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t="s">
        <v>8325</v>
      </c>
      <c r="R864" t="s">
        <v>8328</v>
      </c>
      <c r="S864" s="9">
        <f t="shared" si="67"/>
        <v>41559.5549537037</v>
      </c>
      <c r="T864" s="9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t="s">
        <v>8325</v>
      </c>
      <c r="R865" t="s">
        <v>8328</v>
      </c>
      <c r="S865" s="9">
        <f t="shared" si="67"/>
        <v>40921.117662037039</v>
      </c>
      <c r="T865" s="9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t="s">
        <v>8325</v>
      </c>
      <c r="R866" t="s">
        <v>8328</v>
      </c>
      <c r="S866" s="9">
        <f t="shared" si="67"/>
        <v>41541.106921296298</v>
      </c>
      <c r="T866" s="9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t="s">
        <v>8325</v>
      </c>
      <c r="R867" t="s">
        <v>8328</v>
      </c>
      <c r="S867" s="9">
        <f t="shared" si="67"/>
        <v>41230.77311342593</v>
      </c>
      <c r="T867" s="9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t="s">
        <v>8325</v>
      </c>
      <c r="R868" t="s">
        <v>8328</v>
      </c>
      <c r="S868" s="9">
        <f t="shared" si="67"/>
        <v>42025.637939814813</v>
      </c>
      <c r="T868" s="9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t="s">
        <v>8325</v>
      </c>
      <c r="R869" t="s">
        <v>8328</v>
      </c>
      <c r="S869" s="9">
        <f t="shared" si="67"/>
        <v>40088.105393518519</v>
      </c>
      <c r="T869" s="9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t="s">
        <v>8325</v>
      </c>
      <c r="R870" t="s">
        <v>8328</v>
      </c>
      <c r="S870" s="9">
        <f t="shared" si="67"/>
        <v>41616.027754629627</v>
      </c>
      <c r="T870" s="9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t="s">
        <v>8325</v>
      </c>
      <c r="R871" t="s">
        <v>8328</v>
      </c>
      <c r="S871" s="9">
        <f t="shared" si="67"/>
        <v>41342.845567129632</v>
      </c>
      <c r="T871" s="9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t="s">
        <v>8325</v>
      </c>
      <c r="R872" t="s">
        <v>8328</v>
      </c>
      <c r="S872" s="9">
        <f t="shared" si="67"/>
        <v>41488.022256944445</v>
      </c>
      <c r="T872" s="9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t="s">
        <v>8325</v>
      </c>
      <c r="R873" t="s">
        <v>8328</v>
      </c>
      <c r="S873" s="9">
        <f t="shared" si="67"/>
        <v>41577.561284722222</v>
      </c>
      <c r="T873" s="9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t="s">
        <v>8325</v>
      </c>
      <c r="R874" t="s">
        <v>8328</v>
      </c>
      <c r="S874" s="9">
        <f t="shared" si="67"/>
        <v>40567.825543981482</v>
      </c>
      <c r="T874" s="9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t="s">
        <v>8325</v>
      </c>
      <c r="R875" t="s">
        <v>8328</v>
      </c>
      <c r="S875" s="9">
        <f t="shared" si="67"/>
        <v>41184.167129629634</v>
      </c>
      <c r="T875" s="9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t="s">
        <v>8325</v>
      </c>
      <c r="R876" t="s">
        <v>8328</v>
      </c>
      <c r="S876" s="9">
        <f t="shared" si="67"/>
        <v>41368.583726851852</v>
      </c>
      <c r="T876" s="9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 t="s">
        <v>7235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t="s">
        <v>8325</v>
      </c>
      <c r="R877" t="s">
        <v>8328</v>
      </c>
      <c r="S877" s="9">
        <f t="shared" si="67"/>
        <v>42248.723738425921</v>
      </c>
      <c r="T877" s="9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t="s">
        <v>8325</v>
      </c>
      <c r="R878" t="s">
        <v>8328</v>
      </c>
      <c r="S878" s="9">
        <f t="shared" si="67"/>
        <v>41276.496840277774</v>
      </c>
      <c r="T878" s="9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t="s">
        <v>8325</v>
      </c>
      <c r="R879" t="s">
        <v>8328</v>
      </c>
      <c r="S879" s="9">
        <f t="shared" si="67"/>
        <v>41597.788888888892</v>
      </c>
      <c r="T879" s="9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t="s">
        <v>8325</v>
      </c>
      <c r="R880" t="s">
        <v>8328</v>
      </c>
      <c r="S880" s="9">
        <f t="shared" si="67"/>
        <v>40505.232916666668</v>
      </c>
      <c r="T880" s="9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t="s">
        <v>8325</v>
      </c>
      <c r="R881" t="s">
        <v>8328</v>
      </c>
      <c r="S881" s="9">
        <f t="shared" si="67"/>
        <v>41037.829918981479</v>
      </c>
      <c r="T881" s="9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t="s">
        <v>8325</v>
      </c>
      <c r="R882" t="s">
        <v>8329</v>
      </c>
      <c r="S882" s="9">
        <f t="shared" si="67"/>
        <v>41179.32104166667</v>
      </c>
      <c r="T882" s="9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t="s">
        <v>8325</v>
      </c>
      <c r="R883" t="s">
        <v>8329</v>
      </c>
      <c r="S883" s="9">
        <f t="shared" si="67"/>
        <v>40877.25099537037</v>
      </c>
      <c r="T883" s="9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t="s">
        <v>8325</v>
      </c>
      <c r="R884" t="s">
        <v>8329</v>
      </c>
      <c r="S884" s="9">
        <f t="shared" si="67"/>
        <v>40759.860532407409</v>
      </c>
      <c r="T884" s="9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t="s">
        <v>8325</v>
      </c>
      <c r="R885" t="s">
        <v>8329</v>
      </c>
      <c r="S885" s="9">
        <f t="shared" si="67"/>
        <v>42371.935590277775</v>
      </c>
      <c r="T885" s="9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t="s">
        <v>8325</v>
      </c>
      <c r="R886" t="s">
        <v>8329</v>
      </c>
      <c r="S886" s="9">
        <f t="shared" si="67"/>
        <v>40981.802615740737</v>
      </c>
      <c r="T886" s="9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t="s">
        <v>8325</v>
      </c>
      <c r="R887" t="s">
        <v>8329</v>
      </c>
      <c r="S887" s="9">
        <f t="shared" si="67"/>
        <v>42713.941099537042</v>
      </c>
      <c r="T887" s="9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t="s">
        <v>8325</v>
      </c>
      <c r="R888" t="s">
        <v>8329</v>
      </c>
      <c r="S888" s="9">
        <f t="shared" si="67"/>
        <v>42603.870520833334</v>
      </c>
      <c r="T888" s="9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 t="s">
        <v>7235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t="s">
        <v>8325</v>
      </c>
      <c r="R889" t="s">
        <v>8329</v>
      </c>
      <c r="S889" s="9">
        <f t="shared" si="67"/>
        <v>41026.958969907406</v>
      </c>
      <c r="T889" s="9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t="s">
        <v>8325</v>
      </c>
      <c r="R890" t="s">
        <v>8329</v>
      </c>
      <c r="S890" s="9">
        <f t="shared" si="67"/>
        <v>40751.753298611111</v>
      </c>
      <c r="T890" s="9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t="s">
        <v>8325</v>
      </c>
      <c r="R891" t="s">
        <v>8329</v>
      </c>
      <c r="S891" s="9">
        <f t="shared" si="67"/>
        <v>41887.784062500003</v>
      </c>
      <c r="T891" s="9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t="s">
        <v>8325</v>
      </c>
      <c r="R892" t="s">
        <v>8329</v>
      </c>
      <c r="S892" s="9">
        <f t="shared" si="67"/>
        <v>41569.698831018519</v>
      </c>
      <c r="T892" s="9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t="s">
        <v>8325</v>
      </c>
      <c r="R893" t="s">
        <v>8329</v>
      </c>
      <c r="S893" s="9">
        <f t="shared" si="67"/>
        <v>41842.031597222223</v>
      </c>
      <c r="T893" s="9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t="s">
        <v>8325</v>
      </c>
      <c r="R894" t="s">
        <v>8329</v>
      </c>
      <c r="S894" s="9">
        <f t="shared" si="67"/>
        <v>40304.20003472222</v>
      </c>
      <c r="T894" s="9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t="s">
        <v>8325</v>
      </c>
      <c r="R895" t="s">
        <v>8329</v>
      </c>
      <c r="S895" s="9">
        <f t="shared" si="67"/>
        <v>42065.897719907407</v>
      </c>
      <c r="T895" s="9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t="s">
        <v>8325</v>
      </c>
      <c r="R896" t="s">
        <v>8329</v>
      </c>
      <c r="S896" s="9">
        <f t="shared" si="67"/>
        <v>42496.981597222228</v>
      </c>
      <c r="T896" s="9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t="s">
        <v>8325</v>
      </c>
      <c r="R897" t="s">
        <v>8329</v>
      </c>
      <c r="S897" s="9">
        <f t="shared" si="67"/>
        <v>40431.127650462964</v>
      </c>
      <c r="T897" s="9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0">
        <f t="shared" si="66"/>
        <v>44.44</v>
      </c>
      <c r="Q898" t="s">
        <v>8325</v>
      </c>
      <c r="R898" t="s">
        <v>8329</v>
      </c>
      <c r="S898" s="9">
        <f t="shared" si="67"/>
        <v>42218.872986111113</v>
      </c>
      <c r="T898" s="9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 t="s">
        <v>7235</v>
      </c>
      <c r="M899" t="b">
        <v>0</v>
      </c>
      <c r="N899" t="s">
        <v>8277</v>
      </c>
      <c r="O899">
        <f t="shared" si="70"/>
        <v>0</v>
      </c>
      <c r="P899" s="10">
        <f t="shared" ref="P899:P962" si="71">IFERROR(ROUND(E899/L899,2),0)</f>
        <v>0</v>
      </c>
      <c r="Q899" t="s">
        <v>8325</v>
      </c>
      <c r="R899" t="s">
        <v>8329</v>
      </c>
      <c r="S899" s="9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t="s">
        <v>8325</v>
      </c>
      <c r="R900" t="s">
        <v>8329</v>
      </c>
      <c r="S900" s="9">
        <f t="shared" si="72"/>
        <v>40878.758217592593</v>
      </c>
      <c r="T900" s="9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t="s">
        <v>8325</v>
      </c>
      <c r="R901" t="s">
        <v>8329</v>
      </c>
      <c r="S901" s="9">
        <f t="shared" si="72"/>
        <v>40646.099097222221</v>
      </c>
      <c r="T901" s="9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t="s">
        <v>8325</v>
      </c>
      <c r="R902" t="s">
        <v>8328</v>
      </c>
      <c r="S902" s="9">
        <f t="shared" si="72"/>
        <v>42429.84956018519</v>
      </c>
      <c r="T902" s="9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 t="s">
        <v>7235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t="s">
        <v>8325</v>
      </c>
      <c r="R903" t="s">
        <v>8328</v>
      </c>
      <c r="S903" s="9">
        <f t="shared" si="72"/>
        <v>40291.81150462963</v>
      </c>
      <c r="T903" s="9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t="s">
        <v>8325</v>
      </c>
      <c r="R904" t="s">
        <v>8328</v>
      </c>
      <c r="S904" s="9">
        <f t="shared" si="72"/>
        <v>41829.965532407405</v>
      </c>
      <c r="T904" s="9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t="s">
        <v>8325</v>
      </c>
      <c r="R905" t="s">
        <v>8328</v>
      </c>
      <c r="S905" s="9">
        <f t="shared" si="72"/>
        <v>41149.796064814815</v>
      </c>
      <c r="T905" s="9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t="s">
        <v>8325</v>
      </c>
      <c r="R906" t="s">
        <v>8328</v>
      </c>
      <c r="S906" s="9">
        <f t="shared" si="72"/>
        <v>42342.080289351856</v>
      </c>
      <c r="T906" s="9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t="s">
        <v>8325</v>
      </c>
      <c r="R907" t="s">
        <v>8328</v>
      </c>
      <c r="S907" s="9">
        <f t="shared" si="72"/>
        <v>40507.239884259259</v>
      </c>
      <c r="T907" s="9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 t="s">
        <v>7235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t="s">
        <v>8325</v>
      </c>
      <c r="R908" t="s">
        <v>8328</v>
      </c>
      <c r="S908" s="9">
        <f t="shared" si="72"/>
        <v>41681.189699074072</v>
      </c>
      <c r="T908" s="9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 t="s">
        <v>7235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t="s">
        <v>8325</v>
      </c>
      <c r="R909" t="s">
        <v>8328</v>
      </c>
      <c r="S909" s="9">
        <f t="shared" si="72"/>
        <v>40767.192395833335</v>
      </c>
      <c r="T909" s="9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 t="s">
        <v>7235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t="s">
        <v>8325</v>
      </c>
      <c r="R910" t="s">
        <v>8328</v>
      </c>
      <c r="S910" s="9">
        <f t="shared" si="72"/>
        <v>40340.801562499997</v>
      </c>
      <c r="T910" s="9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t="s">
        <v>8325</v>
      </c>
      <c r="R911" t="s">
        <v>8328</v>
      </c>
      <c r="S911" s="9">
        <f t="shared" si="72"/>
        <v>41081.69027777778</v>
      </c>
      <c r="T911" s="9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t="s">
        <v>8325</v>
      </c>
      <c r="R912" t="s">
        <v>8328</v>
      </c>
      <c r="S912" s="9">
        <f t="shared" si="72"/>
        <v>42737.545358796298</v>
      </c>
      <c r="T912" s="9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 t="s">
        <v>7235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t="s">
        <v>8325</v>
      </c>
      <c r="R913" t="s">
        <v>8328</v>
      </c>
      <c r="S913" s="9">
        <f t="shared" si="72"/>
        <v>41642.005150462966</v>
      </c>
      <c r="T913" s="9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t="s">
        <v>8325</v>
      </c>
      <c r="R914" t="s">
        <v>8328</v>
      </c>
      <c r="S914" s="9">
        <f t="shared" si="72"/>
        <v>41194.109340277777</v>
      </c>
      <c r="T914" s="9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t="s">
        <v>8325</v>
      </c>
      <c r="R915" t="s">
        <v>8328</v>
      </c>
      <c r="S915" s="9">
        <f t="shared" si="72"/>
        <v>41004.139108796298</v>
      </c>
      <c r="T915" s="9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 t="s">
        <v>7235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t="s">
        <v>8325</v>
      </c>
      <c r="R916" t="s">
        <v>8328</v>
      </c>
      <c r="S916" s="9">
        <f t="shared" si="72"/>
        <v>41116.763275462967</v>
      </c>
      <c r="T916" s="9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t="s">
        <v>8325</v>
      </c>
      <c r="R917" t="s">
        <v>8328</v>
      </c>
      <c r="S917" s="9">
        <f t="shared" si="72"/>
        <v>40937.679560185185</v>
      </c>
      <c r="T917" s="9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 t="s">
        <v>7235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t="s">
        <v>8325</v>
      </c>
      <c r="R918" t="s">
        <v>8328</v>
      </c>
      <c r="S918" s="9">
        <f t="shared" si="72"/>
        <v>40434.853402777779</v>
      </c>
      <c r="T918" s="9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t="s">
        <v>8325</v>
      </c>
      <c r="R919" t="s">
        <v>8328</v>
      </c>
      <c r="S919" s="9">
        <f t="shared" si="72"/>
        <v>41802.94363425926</v>
      </c>
      <c r="T919" s="9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t="s">
        <v>8325</v>
      </c>
      <c r="R920" t="s">
        <v>8328</v>
      </c>
      <c r="S920" s="9">
        <f t="shared" si="72"/>
        <v>41944.916215277779</v>
      </c>
      <c r="T920" s="9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t="s">
        <v>8325</v>
      </c>
      <c r="R921" t="s">
        <v>8328</v>
      </c>
      <c r="S921" s="9">
        <f t="shared" si="72"/>
        <v>41227.641724537039</v>
      </c>
      <c r="T921" s="9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 t="s">
        <v>7235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t="s">
        <v>8325</v>
      </c>
      <c r="R922" t="s">
        <v>8328</v>
      </c>
      <c r="S922" s="9">
        <f t="shared" si="72"/>
        <v>41562.67155092593</v>
      </c>
      <c r="T922" s="9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t="s">
        <v>8325</v>
      </c>
      <c r="R923" t="s">
        <v>8328</v>
      </c>
      <c r="S923" s="9">
        <f t="shared" si="72"/>
        <v>40847.171018518515</v>
      </c>
      <c r="T923" s="9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t="s">
        <v>8325</v>
      </c>
      <c r="R924" t="s">
        <v>8328</v>
      </c>
      <c r="S924" s="9">
        <f t="shared" si="72"/>
        <v>41878.530011574076</v>
      </c>
      <c r="T924" s="9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t="s">
        <v>8325</v>
      </c>
      <c r="R925" t="s">
        <v>8328</v>
      </c>
      <c r="S925" s="9">
        <f t="shared" si="72"/>
        <v>41934.959756944445</v>
      </c>
      <c r="T925" s="9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t="s">
        <v>8325</v>
      </c>
      <c r="R926" t="s">
        <v>8328</v>
      </c>
      <c r="S926" s="9">
        <f t="shared" si="72"/>
        <v>41288.942928240744</v>
      </c>
      <c r="T926" s="9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t="s">
        <v>8325</v>
      </c>
      <c r="R927" t="s">
        <v>8328</v>
      </c>
      <c r="S927" s="9">
        <f t="shared" si="72"/>
        <v>41575.880914351852</v>
      </c>
      <c r="T927" s="9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 t="s">
        <v>7235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t="s">
        <v>8325</v>
      </c>
      <c r="R928" t="s">
        <v>8328</v>
      </c>
      <c r="S928" s="9">
        <f t="shared" si="72"/>
        <v>40338.02002314815</v>
      </c>
      <c r="T928" s="9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 t="s">
        <v>7235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t="s">
        <v>8325</v>
      </c>
      <c r="R929" t="s">
        <v>8328</v>
      </c>
      <c r="S929" s="9">
        <f t="shared" si="72"/>
        <v>41013.822858796295</v>
      </c>
      <c r="T929" s="9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t="s">
        <v>8325</v>
      </c>
      <c r="R930" t="s">
        <v>8328</v>
      </c>
      <c r="S930" s="9">
        <f t="shared" si="72"/>
        <v>41180.86241898148</v>
      </c>
      <c r="T930" s="9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 t="s">
        <v>7235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t="s">
        <v>8325</v>
      </c>
      <c r="R931" t="s">
        <v>8328</v>
      </c>
      <c r="S931" s="9">
        <f t="shared" si="72"/>
        <v>40978.238067129627</v>
      </c>
      <c r="T931" s="9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t="s">
        <v>8325</v>
      </c>
      <c r="R932" t="s">
        <v>8328</v>
      </c>
      <c r="S932" s="9">
        <f t="shared" si="72"/>
        <v>40312.915578703702</v>
      </c>
      <c r="T932" s="9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t="s">
        <v>8325</v>
      </c>
      <c r="R933" t="s">
        <v>8328</v>
      </c>
      <c r="S933" s="9">
        <f t="shared" si="72"/>
        <v>41680.359976851854</v>
      </c>
      <c r="T933" s="9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t="s">
        <v>8325</v>
      </c>
      <c r="R934" t="s">
        <v>8328</v>
      </c>
      <c r="S934" s="9">
        <f t="shared" si="72"/>
        <v>41310.969270833331</v>
      </c>
      <c r="T934" s="9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t="s">
        <v>8325</v>
      </c>
      <c r="R935" t="s">
        <v>8328</v>
      </c>
      <c r="S935" s="9">
        <f t="shared" si="72"/>
        <v>41711.169085648151</v>
      </c>
      <c r="T935" s="9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t="s">
        <v>8325</v>
      </c>
      <c r="R936" t="s">
        <v>8328</v>
      </c>
      <c r="S936" s="9">
        <f t="shared" si="72"/>
        <v>41733.737083333333</v>
      </c>
      <c r="T936" s="9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t="s">
        <v>8325</v>
      </c>
      <c r="R937" t="s">
        <v>8328</v>
      </c>
      <c r="S937" s="9">
        <f t="shared" si="72"/>
        <v>42368.333668981482</v>
      </c>
      <c r="T937" s="9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 t="s">
        <v>7235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t="s">
        <v>8325</v>
      </c>
      <c r="R938" t="s">
        <v>8328</v>
      </c>
      <c r="S938" s="9">
        <f t="shared" si="72"/>
        <v>40883.024178240739</v>
      </c>
      <c r="T938" s="9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t="s">
        <v>8325</v>
      </c>
      <c r="R939" t="s">
        <v>8328</v>
      </c>
      <c r="S939" s="9">
        <f t="shared" si="72"/>
        <v>41551.798113425924</v>
      </c>
      <c r="T939" s="9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t="s">
        <v>8325</v>
      </c>
      <c r="R940" t="s">
        <v>8328</v>
      </c>
      <c r="S940" s="9">
        <f t="shared" si="72"/>
        <v>41124.479722222226</v>
      </c>
      <c r="T940" s="9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t="s">
        <v>8325</v>
      </c>
      <c r="R941" t="s">
        <v>8328</v>
      </c>
      <c r="S941" s="9">
        <f t="shared" si="72"/>
        <v>41416.763171296298</v>
      </c>
      <c r="T941" s="9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t="s">
        <v>8319</v>
      </c>
      <c r="R942" t="s">
        <v>8321</v>
      </c>
      <c r="S942" s="9">
        <f t="shared" si="72"/>
        <v>42182.008402777778</v>
      </c>
      <c r="T942" s="9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t="s">
        <v>8319</v>
      </c>
      <c r="R943" t="s">
        <v>8321</v>
      </c>
      <c r="S943" s="9">
        <f t="shared" si="72"/>
        <v>42746.096585648149</v>
      </c>
      <c r="T943" s="9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t="s">
        <v>8319</v>
      </c>
      <c r="R944" t="s">
        <v>8321</v>
      </c>
      <c r="S944" s="9">
        <f t="shared" si="72"/>
        <v>42382.843287037031</v>
      </c>
      <c r="T944" s="9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t="s">
        <v>8319</v>
      </c>
      <c r="R945" t="s">
        <v>8321</v>
      </c>
      <c r="S945" s="9">
        <f t="shared" si="72"/>
        <v>42673.66788194445</v>
      </c>
      <c r="T945" s="9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t="s">
        <v>8319</v>
      </c>
      <c r="R946" t="s">
        <v>8321</v>
      </c>
      <c r="S946" s="9">
        <f t="shared" si="72"/>
        <v>42444.583912037036</v>
      </c>
      <c r="T946" s="9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t="s">
        <v>8319</v>
      </c>
      <c r="R947" t="s">
        <v>8321</v>
      </c>
      <c r="S947" s="9">
        <f t="shared" si="72"/>
        <v>42732.872986111113</v>
      </c>
      <c r="T947" s="9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t="s">
        <v>8319</v>
      </c>
      <c r="R948" t="s">
        <v>8321</v>
      </c>
      <c r="S948" s="9">
        <f t="shared" si="72"/>
        <v>42592.750555555554</v>
      </c>
      <c r="T948" s="9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 t="s">
        <v>7235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t="s">
        <v>8319</v>
      </c>
      <c r="R949" t="s">
        <v>8321</v>
      </c>
      <c r="S949" s="9">
        <f t="shared" si="72"/>
        <v>42491.781319444446</v>
      </c>
      <c r="T949" s="9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t="s">
        <v>8319</v>
      </c>
      <c r="R950" t="s">
        <v>8321</v>
      </c>
      <c r="S950" s="9">
        <f t="shared" si="72"/>
        <v>42411.828287037039</v>
      </c>
      <c r="T950" s="9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t="s">
        <v>8319</v>
      </c>
      <c r="R951" t="s">
        <v>8321</v>
      </c>
      <c r="S951" s="9">
        <f t="shared" si="72"/>
        <v>42361.043703703705</v>
      </c>
      <c r="T951" s="9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t="s">
        <v>8319</v>
      </c>
      <c r="R952" t="s">
        <v>8321</v>
      </c>
      <c r="S952" s="9">
        <f t="shared" si="72"/>
        <v>42356.750706018516</v>
      </c>
      <c r="T952" s="9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t="s">
        <v>8319</v>
      </c>
      <c r="R953" t="s">
        <v>8321</v>
      </c>
      <c r="S953" s="9">
        <f t="shared" si="72"/>
        <v>42480.653611111105</v>
      </c>
      <c r="T953" s="9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t="s">
        <v>8319</v>
      </c>
      <c r="R954" t="s">
        <v>8321</v>
      </c>
      <c r="S954" s="9">
        <f t="shared" si="72"/>
        <v>42662.613564814819</v>
      </c>
      <c r="T954" s="9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t="s">
        <v>8319</v>
      </c>
      <c r="R955" t="s">
        <v>8321</v>
      </c>
      <c r="S955" s="9">
        <f t="shared" si="72"/>
        <v>41999.164340277777</v>
      </c>
      <c r="T955" s="9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t="s">
        <v>8319</v>
      </c>
      <c r="R956" t="s">
        <v>8321</v>
      </c>
      <c r="S956" s="9">
        <f t="shared" si="72"/>
        <v>42194.833784722221</v>
      </c>
      <c r="T956" s="9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t="s">
        <v>8319</v>
      </c>
      <c r="R957" t="s">
        <v>8321</v>
      </c>
      <c r="S957" s="9">
        <f t="shared" si="72"/>
        <v>42586.295138888891</v>
      </c>
      <c r="T957" s="9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t="s">
        <v>8319</v>
      </c>
      <c r="R958" t="s">
        <v>8321</v>
      </c>
      <c r="S958" s="9">
        <f t="shared" si="72"/>
        <v>42060.913877314815</v>
      </c>
      <c r="T958" s="9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t="s">
        <v>8319</v>
      </c>
      <c r="R959" t="s">
        <v>8321</v>
      </c>
      <c r="S959" s="9">
        <f t="shared" si="72"/>
        <v>42660.552465277782</v>
      </c>
      <c r="T959" s="9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t="s">
        <v>8319</v>
      </c>
      <c r="R960" t="s">
        <v>8321</v>
      </c>
      <c r="S960" s="9">
        <f t="shared" si="72"/>
        <v>42082.802812499998</v>
      </c>
      <c r="T960" s="9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t="s">
        <v>8319</v>
      </c>
      <c r="R961" t="s">
        <v>8321</v>
      </c>
      <c r="S961" s="9">
        <f t="shared" si="72"/>
        <v>41993.174363425926</v>
      </c>
      <c r="T961" s="9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0">
        <f t="shared" si="71"/>
        <v>136.46</v>
      </c>
      <c r="Q962" t="s">
        <v>8319</v>
      </c>
      <c r="R962" t="s">
        <v>8321</v>
      </c>
      <c r="S962" s="9">
        <f t="shared" si="72"/>
        <v>42766.626793981486</v>
      </c>
      <c r="T962" s="9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0">
        <f t="shared" ref="P963:P1026" si="76">IFERROR(ROUND(E963/L963,2),0)</f>
        <v>364.35</v>
      </c>
      <c r="Q963" t="s">
        <v>8319</v>
      </c>
      <c r="R963" t="s">
        <v>8321</v>
      </c>
      <c r="S963" s="9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t="s">
        <v>8319</v>
      </c>
      <c r="R964" t="s">
        <v>8321</v>
      </c>
      <c r="S964" s="9">
        <f t="shared" si="77"/>
        <v>42373.712418981479</v>
      </c>
      <c r="T964" s="9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t="s">
        <v>8319</v>
      </c>
      <c r="R965" t="s">
        <v>8321</v>
      </c>
      <c r="S965" s="9">
        <f t="shared" si="77"/>
        <v>42625.635636574079</v>
      </c>
      <c r="T965" s="9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t="s">
        <v>8319</v>
      </c>
      <c r="R966" t="s">
        <v>8321</v>
      </c>
      <c r="S966" s="9">
        <f t="shared" si="77"/>
        <v>42208.628692129627</v>
      </c>
      <c r="T966" s="9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t="s">
        <v>8319</v>
      </c>
      <c r="R967" t="s">
        <v>8321</v>
      </c>
      <c r="S967" s="9">
        <f t="shared" si="77"/>
        <v>42637.016736111109</v>
      </c>
      <c r="T967" s="9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t="s">
        <v>8319</v>
      </c>
      <c r="R968" t="s">
        <v>8321</v>
      </c>
      <c r="S968" s="9">
        <f t="shared" si="77"/>
        <v>42619.635787037041</v>
      </c>
      <c r="T968" s="9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t="s">
        <v>8319</v>
      </c>
      <c r="R969" t="s">
        <v>8321</v>
      </c>
      <c r="S969" s="9">
        <f t="shared" si="77"/>
        <v>42422.254328703704</v>
      </c>
      <c r="T969" s="9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t="s">
        <v>8319</v>
      </c>
      <c r="R970" t="s">
        <v>8321</v>
      </c>
      <c r="S970" s="9">
        <f t="shared" si="77"/>
        <v>41836.847615740742</v>
      </c>
      <c r="T970" s="9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t="s">
        <v>8319</v>
      </c>
      <c r="R971" t="s">
        <v>8321</v>
      </c>
      <c r="S971" s="9">
        <f t="shared" si="77"/>
        <v>42742.30332175926</v>
      </c>
      <c r="T971" s="9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t="s">
        <v>8319</v>
      </c>
      <c r="R972" t="s">
        <v>8321</v>
      </c>
      <c r="S972" s="9">
        <f t="shared" si="77"/>
        <v>42721.220520833333</v>
      </c>
      <c r="T972" s="9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t="s">
        <v>8319</v>
      </c>
      <c r="R973" t="s">
        <v>8321</v>
      </c>
      <c r="S973" s="9">
        <f t="shared" si="77"/>
        <v>42111.709027777775</v>
      </c>
      <c r="T973" s="9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t="s">
        <v>8319</v>
      </c>
      <c r="R974" t="s">
        <v>8321</v>
      </c>
      <c r="S974" s="9">
        <f t="shared" si="77"/>
        <v>41856.865717592591</v>
      </c>
      <c r="T974" s="9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t="s">
        <v>8319</v>
      </c>
      <c r="R975" t="s">
        <v>8321</v>
      </c>
      <c r="S975" s="9">
        <f t="shared" si="77"/>
        <v>42257.014965277776</v>
      </c>
      <c r="T975" s="9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t="s">
        <v>8319</v>
      </c>
      <c r="R976" t="s">
        <v>8321</v>
      </c>
      <c r="S976" s="9">
        <f t="shared" si="77"/>
        <v>42424.749490740738</v>
      </c>
      <c r="T976" s="9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t="s">
        <v>8319</v>
      </c>
      <c r="R977" t="s">
        <v>8321</v>
      </c>
      <c r="S977" s="9">
        <f t="shared" si="77"/>
        <v>42489.696585648147</v>
      </c>
      <c r="T977" s="9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t="s">
        <v>8319</v>
      </c>
      <c r="R978" t="s">
        <v>8321</v>
      </c>
      <c r="S978" s="9">
        <f t="shared" si="77"/>
        <v>42185.058993055558</v>
      </c>
      <c r="T978" s="9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t="s">
        <v>8319</v>
      </c>
      <c r="R979" t="s">
        <v>8321</v>
      </c>
      <c r="S979" s="9">
        <f t="shared" si="77"/>
        <v>42391.942094907412</v>
      </c>
      <c r="T979" s="9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t="s">
        <v>8319</v>
      </c>
      <c r="R980" t="s">
        <v>8321</v>
      </c>
      <c r="S980" s="9">
        <f t="shared" si="77"/>
        <v>42395.309039351851</v>
      </c>
      <c r="T980" s="9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t="s">
        <v>8319</v>
      </c>
      <c r="R981" t="s">
        <v>8321</v>
      </c>
      <c r="S981" s="9">
        <f t="shared" si="77"/>
        <v>42506.416990740734</v>
      </c>
      <c r="T981" s="9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t="s">
        <v>8319</v>
      </c>
      <c r="R982" t="s">
        <v>8321</v>
      </c>
      <c r="S982" s="9">
        <f t="shared" si="77"/>
        <v>41928.904189814813</v>
      </c>
      <c r="T982" s="9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t="s">
        <v>8319</v>
      </c>
      <c r="R983" t="s">
        <v>8321</v>
      </c>
      <c r="S983" s="9">
        <f t="shared" si="77"/>
        <v>41830.947013888886</v>
      </c>
      <c r="T983" s="9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t="s">
        <v>8319</v>
      </c>
      <c r="R984" t="s">
        <v>8321</v>
      </c>
      <c r="S984" s="9">
        <f t="shared" si="77"/>
        <v>42615.753310185188</v>
      </c>
      <c r="T984" s="9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t="s">
        <v>8319</v>
      </c>
      <c r="R985" t="s">
        <v>8321</v>
      </c>
      <c r="S985" s="9">
        <f t="shared" si="77"/>
        <v>42574.667650462965</v>
      </c>
      <c r="T985" s="9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t="s">
        <v>8319</v>
      </c>
      <c r="R986" t="s">
        <v>8321</v>
      </c>
      <c r="S986" s="9">
        <f t="shared" si="77"/>
        <v>42061.11583333333</v>
      </c>
      <c r="T986" s="9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t="s">
        <v>8319</v>
      </c>
      <c r="R987" t="s">
        <v>8321</v>
      </c>
      <c r="S987" s="9">
        <f t="shared" si="77"/>
        <v>42339.967708333337</v>
      </c>
      <c r="T987" s="9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t="s">
        <v>8319</v>
      </c>
      <c r="R988" t="s">
        <v>8321</v>
      </c>
      <c r="S988" s="9">
        <f t="shared" si="77"/>
        <v>42324.767361111109</v>
      </c>
      <c r="T988" s="9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t="s">
        <v>8319</v>
      </c>
      <c r="R989" t="s">
        <v>8321</v>
      </c>
      <c r="S989" s="9">
        <f t="shared" si="77"/>
        <v>41773.294560185182</v>
      </c>
      <c r="T989" s="9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 t="s">
        <v>7235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t="s">
        <v>8319</v>
      </c>
      <c r="R990" t="s">
        <v>8321</v>
      </c>
      <c r="S990" s="9">
        <f t="shared" si="77"/>
        <v>42614.356770833328</v>
      </c>
      <c r="T990" s="9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t="s">
        <v>8319</v>
      </c>
      <c r="R991" t="s">
        <v>8321</v>
      </c>
      <c r="S991" s="9">
        <f t="shared" si="77"/>
        <v>42611.933969907404</v>
      </c>
      <c r="T991" s="9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t="s">
        <v>8319</v>
      </c>
      <c r="R992" t="s">
        <v>8321</v>
      </c>
      <c r="S992" s="9">
        <f t="shared" si="77"/>
        <v>41855.784305555557</v>
      </c>
      <c r="T992" s="9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t="s">
        <v>8319</v>
      </c>
      <c r="R993" t="s">
        <v>8321</v>
      </c>
      <c r="S993" s="9">
        <f t="shared" si="77"/>
        <v>42538.75680555556</v>
      </c>
      <c r="T993" s="9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t="s">
        <v>8319</v>
      </c>
      <c r="R994" t="s">
        <v>8321</v>
      </c>
      <c r="S994" s="9">
        <f t="shared" si="77"/>
        <v>42437.924988425926</v>
      </c>
      <c r="T994" s="9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t="s">
        <v>8319</v>
      </c>
      <c r="R995" t="s">
        <v>8321</v>
      </c>
      <c r="S995" s="9">
        <f t="shared" si="77"/>
        <v>42652.964907407411</v>
      </c>
      <c r="T995" s="9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t="s">
        <v>8319</v>
      </c>
      <c r="R996" t="s">
        <v>8321</v>
      </c>
      <c r="S996" s="9">
        <f t="shared" si="77"/>
        <v>41921.263078703705</v>
      </c>
      <c r="T996" s="9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t="s">
        <v>8319</v>
      </c>
      <c r="R997" t="s">
        <v>8321</v>
      </c>
      <c r="S997" s="9">
        <f t="shared" si="77"/>
        <v>41947.940740740742</v>
      </c>
      <c r="T997" s="9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t="s">
        <v>8319</v>
      </c>
      <c r="R998" t="s">
        <v>8321</v>
      </c>
      <c r="S998" s="9">
        <f t="shared" si="77"/>
        <v>41817.866435185184</v>
      </c>
      <c r="T998" s="9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t="s">
        <v>8319</v>
      </c>
      <c r="R999" t="s">
        <v>8321</v>
      </c>
      <c r="S999" s="9">
        <f t="shared" si="77"/>
        <v>41941.10297453704</v>
      </c>
      <c r="T999" s="9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t="s">
        <v>8319</v>
      </c>
      <c r="R1000" t="s">
        <v>8321</v>
      </c>
      <c r="S1000" s="9">
        <f t="shared" si="77"/>
        <v>42282.168993055559</v>
      </c>
      <c r="T1000" s="9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t="s">
        <v>8319</v>
      </c>
      <c r="R1001" t="s">
        <v>8321</v>
      </c>
      <c r="S1001" s="9">
        <f t="shared" si="77"/>
        <v>41926.29965277778</v>
      </c>
      <c r="T1001" s="9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t="s">
        <v>8319</v>
      </c>
      <c r="R1002" t="s">
        <v>8321</v>
      </c>
      <c r="S1002" s="9">
        <f t="shared" si="77"/>
        <v>42749.059722222228</v>
      </c>
      <c r="T1002" s="9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t="s">
        <v>8319</v>
      </c>
      <c r="R1003" t="s">
        <v>8321</v>
      </c>
      <c r="S1003" s="9">
        <f t="shared" si="77"/>
        <v>42720.720057870371</v>
      </c>
      <c r="T1003" s="9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t="s">
        <v>8319</v>
      </c>
      <c r="R1004" t="s">
        <v>8321</v>
      </c>
      <c r="S1004" s="9">
        <f t="shared" si="77"/>
        <v>42325.684189814812</v>
      </c>
      <c r="T1004" s="9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t="s">
        <v>8319</v>
      </c>
      <c r="R1005" t="s">
        <v>8321</v>
      </c>
      <c r="S1005" s="9">
        <f t="shared" si="77"/>
        <v>42780.709039351852</v>
      </c>
      <c r="T1005" s="9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t="s">
        <v>8319</v>
      </c>
      <c r="R1006" t="s">
        <v>8321</v>
      </c>
      <c r="S1006" s="9">
        <f t="shared" si="77"/>
        <v>42388.708645833336</v>
      </c>
      <c r="T1006" s="9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t="s">
        <v>8319</v>
      </c>
      <c r="R1007" t="s">
        <v>8321</v>
      </c>
      <c r="S1007" s="9">
        <f t="shared" si="77"/>
        <v>42276.624803240738</v>
      </c>
      <c r="T1007" s="9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t="s">
        <v>8319</v>
      </c>
      <c r="R1008" t="s">
        <v>8321</v>
      </c>
      <c r="S1008" s="9">
        <f t="shared" si="77"/>
        <v>41977.040185185186</v>
      </c>
      <c r="T1008" s="9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t="s">
        <v>8319</v>
      </c>
      <c r="R1009" t="s">
        <v>8321</v>
      </c>
      <c r="S1009" s="9">
        <f t="shared" si="77"/>
        <v>42676.583599537036</v>
      </c>
      <c r="T1009" s="9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t="s">
        <v>8319</v>
      </c>
      <c r="R1010" t="s">
        <v>8321</v>
      </c>
      <c r="S1010" s="9">
        <f t="shared" si="77"/>
        <v>42702.809201388889</v>
      </c>
      <c r="T1010" s="9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t="s">
        <v>8319</v>
      </c>
      <c r="R1011" t="s">
        <v>8321</v>
      </c>
      <c r="S1011" s="9">
        <f t="shared" si="77"/>
        <v>42510.604699074072</v>
      </c>
      <c r="T1011" s="9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t="s">
        <v>8319</v>
      </c>
      <c r="R1012" t="s">
        <v>8321</v>
      </c>
      <c r="S1012" s="9">
        <f t="shared" si="77"/>
        <v>42561.829421296294</v>
      </c>
      <c r="T1012" s="9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t="s">
        <v>8319</v>
      </c>
      <c r="R1013" t="s">
        <v>8321</v>
      </c>
      <c r="S1013" s="9">
        <f t="shared" si="77"/>
        <v>41946.898090277777</v>
      </c>
      <c r="T1013" s="9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t="s">
        <v>8319</v>
      </c>
      <c r="R1014" t="s">
        <v>8321</v>
      </c>
      <c r="S1014" s="9">
        <f t="shared" si="77"/>
        <v>42714.440416666665</v>
      </c>
      <c r="T1014" s="9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t="s">
        <v>8319</v>
      </c>
      <c r="R1015" t="s">
        <v>8321</v>
      </c>
      <c r="S1015" s="9">
        <f t="shared" si="77"/>
        <v>42339.833981481483</v>
      </c>
      <c r="T1015" s="9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t="s">
        <v>8319</v>
      </c>
      <c r="R1016" t="s">
        <v>8321</v>
      </c>
      <c r="S1016" s="9">
        <f t="shared" si="77"/>
        <v>41955.002488425926</v>
      </c>
      <c r="T1016" s="9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t="s">
        <v>8319</v>
      </c>
      <c r="R1017" t="s">
        <v>8321</v>
      </c>
      <c r="S1017" s="9">
        <f t="shared" si="77"/>
        <v>42303.878414351857</v>
      </c>
      <c r="T1017" s="9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t="s">
        <v>8319</v>
      </c>
      <c r="R1018" t="s">
        <v>8321</v>
      </c>
      <c r="S1018" s="9">
        <f t="shared" si="77"/>
        <v>42422.107129629629</v>
      </c>
      <c r="T1018" s="9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t="s">
        <v>8319</v>
      </c>
      <c r="R1019" t="s">
        <v>8321</v>
      </c>
      <c r="S1019" s="9">
        <f t="shared" si="77"/>
        <v>42289.675173611111</v>
      </c>
      <c r="T1019" s="9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t="s">
        <v>8319</v>
      </c>
      <c r="R1020" t="s">
        <v>8321</v>
      </c>
      <c r="S1020" s="9">
        <f t="shared" si="77"/>
        <v>42535.492280092592</v>
      </c>
      <c r="T1020" s="9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t="s">
        <v>8319</v>
      </c>
      <c r="R1021" t="s">
        <v>8321</v>
      </c>
      <c r="S1021" s="9">
        <f t="shared" si="77"/>
        <v>42009.973946759259</v>
      </c>
      <c r="T1021" s="9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t="s">
        <v>8325</v>
      </c>
      <c r="R1022" t="s">
        <v>8330</v>
      </c>
      <c r="S1022" s="9">
        <f t="shared" si="77"/>
        <v>42127.069548611107</v>
      </c>
      <c r="T1022" s="9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t="s">
        <v>8325</v>
      </c>
      <c r="R1023" t="s">
        <v>8330</v>
      </c>
      <c r="S1023" s="9">
        <f t="shared" si="77"/>
        <v>42271.251979166671</v>
      </c>
      <c r="T1023" s="9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t="s">
        <v>8325</v>
      </c>
      <c r="R1024" t="s">
        <v>8330</v>
      </c>
      <c r="S1024" s="9">
        <f t="shared" si="77"/>
        <v>42111.646724537044</v>
      </c>
      <c r="T1024" s="9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t="s">
        <v>8325</v>
      </c>
      <c r="R1025" t="s">
        <v>8330</v>
      </c>
      <c r="S1025" s="9">
        <f t="shared" si="77"/>
        <v>42145.919687500005</v>
      </c>
      <c r="T1025" s="9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0">
        <f t="shared" si="76"/>
        <v>388.98</v>
      </c>
      <c r="Q1026" t="s">
        <v>8325</v>
      </c>
      <c r="R1026" t="s">
        <v>8330</v>
      </c>
      <c r="S1026" s="9">
        <f t="shared" si="77"/>
        <v>42370.580590277779</v>
      </c>
      <c r="T1026" s="9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0">
        <f t="shared" ref="P1027:P1090" si="81">IFERROR(ROUND(E1027/L1027,2),0)</f>
        <v>71.849999999999994</v>
      </c>
      <c r="Q1027" t="s">
        <v>8325</v>
      </c>
      <c r="R1027" t="s">
        <v>8330</v>
      </c>
      <c r="S1027" s="9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t="s">
        <v>8325</v>
      </c>
      <c r="R1028" t="s">
        <v>8330</v>
      </c>
      <c r="S1028" s="9">
        <f t="shared" si="82"/>
        <v>42426.407592592594</v>
      </c>
      <c r="T1028" s="9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t="s">
        <v>8325</v>
      </c>
      <c r="R1029" t="s">
        <v>8330</v>
      </c>
      <c r="S1029" s="9">
        <f t="shared" si="82"/>
        <v>41905.034108796295</v>
      </c>
      <c r="T1029" s="9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t="s">
        <v>8325</v>
      </c>
      <c r="R1030" t="s">
        <v>8330</v>
      </c>
      <c r="S1030" s="9">
        <f t="shared" si="82"/>
        <v>42755.627372685187</v>
      </c>
      <c r="T1030" s="9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t="s">
        <v>8325</v>
      </c>
      <c r="R1031" t="s">
        <v>8330</v>
      </c>
      <c r="S1031" s="9">
        <f t="shared" si="82"/>
        <v>42044.711886574078</v>
      </c>
      <c r="T1031" s="9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t="s">
        <v>8325</v>
      </c>
      <c r="R1032" t="s">
        <v>8330</v>
      </c>
      <c r="S1032" s="9">
        <f t="shared" si="82"/>
        <v>42611.483206018514</v>
      </c>
      <c r="T1032" s="9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t="s">
        <v>8325</v>
      </c>
      <c r="R1033" t="s">
        <v>8330</v>
      </c>
      <c r="S1033" s="9">
        <f t="shared" si="82"/>
        <v>42324.764004629629</v>
      </c>
      <c r="T1033" s="9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t="s">
        <v>8325</v>
      </c>
      <c r="R1034" t="s">
        <v>8330</v>
      </c>
      <c r="S1034" s="9">
        <f t="shared" si="82"/>
        <v>42514.666956018518</v>
      </c>
      <c r="T1034" s="9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t="s">
        <v>8325</v>
      </c>
      <c r="R1035" t="s">
        <v>8330</v>
      </c>
      <c r="S1035" s="9">
        <f t="shared" si="82"/>
        <v>42688.732407407413</v>
      </c>
      <c r="T1035" s="9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t="s">
        <v>8325</v>
      </c>
      <c r="R1036" t="s">
        <v>8330</v>
      </c>
      <c r="S1036" s="9">
        <f t="shared" si="82"/>
        <v>42555.166712962964</v>
      </c>
      <c r="T1036" s="9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t="s">
        <v>8325</v>
      </c>
      <c r="R1037" t="s">
        <v>8330</v>
      </c>
      <c r="S1037" s="9">
        <f t="shared" si="82"/>
        <v>42016.641435185185</v>
      </c>
      <c r="T1037" s="9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t="s">
        <v>8325</v>
      </c>
      <c r="R1038" t="s">
        <v>8330</v>
      </c>
      <c r="S1038" s="9">
        <f t="shared" si="82"/>
        <v>41249.448958333334</v>
      </c>
      <c r="T1038" s="9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t="s">
        <v>8325</v>
      </c>
      <c r="R1039" t="s">
        <v>8330</v>
      </c>
      <c r="S1039" s="9">
        <f t="shared" si="82"/>
        <v>42119.822476851856</v>
      </c>
      <c r="T1039" s="9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t="s">
        <v>8325</v>
      </c>
      <c r="R1040" t="s">
        <v>8330</v>
      </c>
      <c r="S1040" s="9">
        <f t="shared" si="82"/>
        <v>42418.231747685189</v>
      </c>
      <c r="T1040" s="9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t="s">
        <v>8325</v>
      </c>
      <c r="R1041" t="s">
        <v>8330</v>
      </c>
      <c r="S1041" s="9">
        <f t="shared" si="82"/>
        <v>42692.109328703707</v>
      </c>
      <c r="T1041" s="9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t="s">
        <v>8331</v>
      </c>
      <c r="R1042" t="s">
        <v>8332</v>
      </c>
      <c r="S1042" s="9">
        <f t="shared" si="82"/>
        <v>42579.708437499998</v>
      </c>
      <c r="T1042" s="9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 t="s">
        <v>7235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t="s">
        <v>8331</v>
      </c>
      <c r="R1043" t="s">
        <v>8332</v>
      </c>
      <c r="S1043" s="9">
        <f t="shared" si="82"/>
        <v>41831.060092592597</v>
      </c>
      <c r="T1043" s="9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t="s">
        <v>8331</v>
      </c>
      <c r="R1044" t="s">
        <v>8332</v>
      </c>
      <c r="S1044" s="9">
        <f t="shared" si="82"/>
        <v>41851.696157407408</v>
      </c>
      <c r="T1044" s="9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t="s">
        <v>8331</v>
      </c>
      <c r="R1045" t="s">
        <v>8332</v>
      </c>
      <c r="S1045" s="9">
        <f t="shared" si="82"/>
        <v>42114.252951388888</v>
      </c>
      <c r="T1045" s="9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t="s">
        <v>8331</v>
      </c>
      <c r="R1046" t="s">
        <v>8332</v>
      </c>
      <c r="S1046" s="9">
        <f t="shared" si="82"/>
        <v>42011.925937499997</v>
      </c>
      <c r="T1046" s="9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t="s">
        <v>8331</v>
      </c>
      <c r="R1047" t="s">
        <v>8332</v>
      </c>
      <c r="S1047" s="9">
        <f t="shared" si="82"/>
        <v>41844.874421296299</v>
      </c>
      <c r="T1047" s="9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 t="s">
        <v>7235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t="s">
        <v>8331</v>
      </c>
      <c r="R1048" t="s">
        <v>8332</v>
      </c>
      <c r="S1048" s="9">
        <f t="shared" si="82"/>
        <v>42319.851388888885</v>
      </c>
      <c r="T1048" s="9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t="s">
        <v>8331</v>
      </c>
      <c r="R1049" t="s">
        <v>8332</v>
      </c>
      <c r="S1049" s="9">
        <f t="shared" si="82"/>
        <v>41918.818460648145</v>
      </c>
      <c r="T1049" s="9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t="s">
        <v>8331</v>
      </c>
      <c r="R1050" t="s">
        <v>8332</v>
      </c>
      <c r="S1050" s="9">
        <f t="shared" si="82"/>
        <v>42598.053113425922</v>
      </c>
      <c r="T1050" s="9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 t="s">
        <v>7235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t="s">
        <v>8331</v>
      </c>
      <c r="R1051" t="s">
        <v>8332</v>
      </c>
      <c r="S1051" s="9">
        <f t="shared" si="82"/>
        <v>42382.431076388893</v>
      </c>
      <c r="T1051" s="9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 t="s">
        <v>7235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t="s">
        <v>8331</v>
      </c>
      <c r="R1052" t="s">
        <v>8332</v>
      </c>
      <c r="S1052" s="9">
        <f t="shared" si="82"/>
        <v>42231.7971875</v>
      </c>
      <c r="T1052" s="9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 t="s">
        <v>7235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t="s">
        <v>8331</v>
      </c>
      <c r="R1053" t="s">
        <v>8332</v>
      </c>
      <c r="S1053" s="9">
        <f t="shared" si="82"/>
        <v>41850.014178240745</v>
      </c>
      <c r="T1053" s="9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 t="s">
        <v>7235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t="s">
        <v>8331</v>
      </c>
      <c r="R1054" t="s">
        <v>8332</v>
      </c>
      <c r="S1054" s="9">
        <f t="shared" si="82"/>
        <v>42483.797395833331</v>
      </c>
      <c r="T1054" s="9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t="s">
        <v>8331</v>
      </c>
      <c r="R1055" t="s">
        <v>8332</v>
      </c>
      <c r="S1055" s="9">
        <f t="shared" si="82"/>
        <v>42775.172824074078</v>
      </c>
      <c r="T1055" s="9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 t="s">
        <v>7235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t="s">
        <v>8331</v>
      </c>
      <c r="R1056" t="s">
        <v>8332</v>
      </c>
      <c r="S1056" s="9">
        <f t="shared" si="82"/>
        <v>41831.851840277777</v>
      </c>
      <c r="T1056" s="9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 t="s">
        <v>7235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t="s">
        <v>8331</v>
      </c>
      <c r="R1057" t="s">
        <v>8332</v>
      </c>
      <c r="S1057" s="9">
        <f t="shared" si="82"/>
        <v>42406.992418981477</v>
      </c>
      <c r="T1057" s="9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 t="s">
        <v>7235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t="s">
        <v>8331</v>
      </c>
      <c r="R1058" t="s">
        <v>8332</v>
      </c>
      <c r="S1058" s="9">
        <f t="shared" si="82"/>
        <v>42058.719641203701</v>
      </c>
      <c r="T1058" s="9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 t="s">
        <v>7235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t="s">
        <v>8331</v>
      </c>
      <c r="R1059" t="s">
        <v>8332</v>
      </c>
      <c r="S1059" s="9">
        <f t="shared" si="82"/>
        <v>42678.871331018512</v>
      </c>
      <c r="T1059" s="9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 t="s">
        <v>7235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t="s">
        <v>8331</v>
      </c>
      <c r="R1060" t="s">
        <v>8332</v>
      </c>
      <c r="S1060" s="9">
        <f t="shared" si="82"/>
        <v>42047.900960648149</v>
      </c>
      <c r="T1060" s="9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 t="s">
        <v>7235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t="s">
        <v>8331</v>
      </c>
      <c r="R1061" t="s">
        <v>8332</v>
      </c>
      <c r="S1061" s="9">
        <f t="shared" si="82"/>
        <v>42046.79</v>
      </c>
      <c r="T1061" s="9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t="s">
        <v>8331</v>
      </c>
      <c r="R1062" t="s">
        <v>8332</v>
      </c>
      <c r="S1062" s="9">
        <f t="shared" si="82"/>
        <v>42079.913113425922</v>
      </c>
      <c r="T1062" s="9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 t="s">
        <v>7235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t="s">
        <v>8331</v>
      </c>
      <c r="R1063" t="s">
        <v>8332</v>
      </c>
      <c r="S1063" s="9">
        <f t="shared" si="82"/>
        <v>42432.276712962965</v>
      </c>
      <c r="T1063" s="9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t="s">
        <v>8331</v>
      </c>
      <c r="R1064" t="s">
        <v>8332</v>
      </c>
      <c r="S1064" s="9">
        <f t="shared" si="82"/>
        <v>42556.807187500002</v>
      </c>
      <c r="T1064" s="9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 t="s">
        <v>7235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t="s">
        <v>8331</v>
      </c>
      <c r="R1065" t="s">
        <v>8332</v>
      </c>
      <c r="S1065" s="9">
        <f t="shared" si="82"/>
        <v>42583.030810185184</v>
      </c>
      <c r="T1065" s="9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t="s">
        <v>8333</v>
      </c>
      <c r="R1066" t="s">
        <v>8334</v>
      </c>
      <c r="S1066" s="9">
        <f t="shared" si="82"/>
        <v>41417.228043981479</v>
      </c>
      <c r="T1066" s="9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t="s">
        <v>8333</v>
      </c>
      <c r="R1067" t="s">
        <v>8334</v>
      </c>
      <c r="S1067" s="9">
        <f t="shared" si="82"/>
        <v>41661.381041666667</v>
      </c>
      <c r="T1067" s="9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t="s">
        <v>8333</v>
      </c>
      <c r="R1068" t="s">
        <v>8334</v>
      </c>
      <c r="S1068" s="9">
        <f t="shared" si="82"/>
        <v>41445.962754629632</v>
      </c>
      <c r="T1068" s="9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t="s">
        <v>8333</v>
      </c>
      <c r="R1069" t="s">
        <v>8334</v>
      </c>
      <c r="S1069" s="9">
        <f t="shared" si="82"/>
        <v>41599.855682870373</v>
      </c>
      <c r="T1069" s="9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t="s">
        <v>8333</v>
      </c>
      <c r="R1070" t="s">
        <v>8334</v>
      </c>
      <c r="S1070" s="9">
        <f t="shared" si="82"/>
        <v>42440.371111111104</v>
      </c>
      <c r="T1070" s="9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t="s">
        <v>8333</v>
      </c>
      <c r="R1071" t="s">
        <v>8334</v>
      </c>
      <c r="S1071" s="9">
        <f t="shared" si="82"/>
        <v>41572.229849537034</v>
      </c>
      <c r="T1071" s="9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t="s">
        <v>8333</v>
      </c>
      <c r="R1072" t="s">
        <v>8334</v>
      </c>
      <c r="S1072" s="9">
        <f t="shared" si="82"/>
        <v>41163.011828703704</v>
      </c>
      <c r="T1072" s="9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 t="s">
        <v>7235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t="s">
        <v>8333</v>
      </c>
      <c r="R1073" t="s">
        <v>8334</v>
      </c>
      <c r="S1073" s="9">
        <f t="shared" si="82"/>
        <v>42295.753391203703</v>
      </c>
      <c r="T1073" s="9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t="s">
        <v>8333</v>
      </c>
      <c r="R1074" t="s">
        <v>8334</v>
      </c>
      <c r="S1074" s="9">
        <f t="shared" si="82"/>
        <v>41645.832141203704</v>
      </c>
      <c r="T1074" s="9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t="s">
        <v>8333</v>
      </c>
      <c r="R1075" t="s">
        <v>8334</v>
      </c>
      <c r="S1075" s="9">
        <f t="shared" si="82"/>
        <v>40802.964594907404</v>
      </c>
      <c r="T1075" s="9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t="s">
        <v>8333</v>
      </c>
      <c r="R1076" t="s">
        <v>8334</v>
      </c>
      <c r="S1076" s="9">
        <f t="shared" si="82"/>
        <v>41613.172974537039</v>
      </c>
      <c r="T1076" s="9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t="s">
        <v>8333</v>
      </c>
      <c r="R1077" t="s">
        <v>8334</v>
      </c>
      <c r="S1077" s="9">
        <f t="shared" si="82"/>
        <v>41005.904120370367</v>
      </c>
      <c r="T1077" s="9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t="s">
        <v>8333</v>
      </c>
      <c r="R1078" t="s">
        <v>8334</v>
      </c>
      <c r="S1078" s="9">
        <f t="shared" si="82"/>
        <v>41838.377893518518</v>
      </c>
      <c r="T1078" s="9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t="s">
        <v>8333</v>
      </c>
      <c r="R1079" t="s">
        <v>8334</v>
      </c>
      <c r="S1079" s="9">
        <f t="shared" si="82"/>
        <v>42353.16679398148</v>
      </c>
      <c r="T1079" s="9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t="s">
        <v>8333</v>
      </c>
      <c r="R1080" t="s">
        <v>8334</v>
      </c>
      <c r="S1080" s="9">
        <f t="shared" si="82"/>
        <v>40701.195844907408</v>
      </c>
      <c r="T1080" s="9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t="s">
        <v>8333</v>
      </c>
      <c r="R1081" t="s">
        <v>8334</v>
      </c>
      <c r="S1081" s="9">
        <f t="shared" si="82"/>
        <v>42479.566388888896</v>
      </c>
      <c r="T1081" s="9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t="s">
        <v>8333</v>
      </c>
      <c r="R1082" t="s">
        <v>8334</v>
      </c>
      <c r="S1082" s="9">
        <f t="shared" si="82"/>
        <v>41740.138113425928</v>
      </c>
      <c r="T1082" s="9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t="s">
        <v>8333</v>
      </c>
      <c r="R1083" t="s">
        <v>8334</v>
      </c>
      <c r="S1083" s="9">
        <f t="shared" si="82"/>
        <v>42002.926990740743</v>
      </c>
      <c r="T1083" s="9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t="s">
        <v>8333</v>
      </c>
      <c r="R1084" t="s">
        <v>8334</v>
      </c>
      <c r="S1084" s="9">
        <f t="shared" si="82"/>
        <v>41101.906111111115</v>
      </c>
      <c r="T1084" s="9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t="s">
        <v>8333</v>
      </c>
      <c r="R1085" t="s">
        <v>8334</v>
      </c>
      <c r="S1085" s="9">
        <f t="shared" si="82"/>
        <v>41793.659525462965</v>
      </c>
      <c r="T1085" s="9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 t="s">
        <v>7235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t="s">
        <v>8333</v>
      </c>
      <c r="R1086" t="s">
        <v>8334</v>
      </c>
      <c r="S1086" s="9">
        <f t="shared" si="82"/>
        <v>41829.912083333329</v>
      </c>
      <c r="T1086" s="9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t="s">
        <v>8333</v>
      </c>
      <c r="R1087" t="s">
        <v>8334</v>
      </c>
      <c r="S1087" s="9">
        <f t="shared" si="82"/>
        <v>42413.671006944445</v>
      </c>
      <c r="T1087" s="9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t="s">
        <v>8333</v>
      </c>
      <c r="R1088" t="s">
        <v>8334</v>
      </c>
      <c r="S1088" s="9">
        <f t="shared" si="82"/>
        <v>41845.866793981484</v>
      </c>
      <c r="T1088" s="9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 t="s">
        <v>7235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t="s">
        <v>8333</v>
      </c>
      <c r="R1089" t="s">
        <v>8334</v>
      </c>
      <c r="S1089" s="9">
        <f t="shared" si="82"/>
        <v>41775.713969907411</v>
      </c>
      <c r="T1089" s="9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0">
        <f t="shared" si="81"/>
        <v>43.42</v>
      </c>
      <c r="Q1090" t="s">
        <v>8333</v>
      </c>
      <c r="R1090" t="s">
        <v>8334</v>
      </c>
      <c r="S1090" s="9">
        <f t="shared" si="82"/>
        <v>41723.799386574072</v>
      </c>
      <c r="T1090" s="9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0">
        <f t="shared" ref="P1091:P1154" si="86">IFERROR(ROUND(E1091/L1091,2),0)</f>
        <v>23.96</v>
      </c>
      <c r="Q1091" t="s">
        <v>8333</v>
      </c>
      <c r="R1091" t="s">
        <v>8334</v>
      </c>
      <c r="S1091" s="9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t="s">
        <v>8333</v>
      </c>
      <c r="R1092" t="s">
        <v>8334</v>
      </c>
      <c r="S1092" s="9">
        <f t="shared" si="87"/>
        <v>42123.185798611114</v>
      </c>
      <c r="T1092" s="9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t="s">
        <v>8333</v>
      </c>
      <c r="R1093" t="s">
        <v>8334</v>
      </c>
      <c r="S1093" s="9">
        <f t="shared" si="87"/>
        <v>42440.820277777777</v>
      </c>
      <c r="T1093" s="9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t="s">
        <v>8333</v>
      </c>
      <c r="R1094" t="s">
        <v>8334</v>
      </c>
      <c r="S1094" s="9">
        <f t="shared" si="87"/>
        <v>41250.025902777779</v>
      </c>
      <c r="T1094" s="9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t="s">
        <v>8333</v>
      </c>
      <c r="R1095" t="s">
        <v>8334</v>
      </c>
      <c r="S1095" s="9">
        <f t="shared" si="87"/>
        <v>42396.973807870367</v>
      </c>
      <c r="T1095" s="9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t="s">
        <v>8333</v>
      </c>
      <c r="R1096" t="s">
        <v>8334</v>
      </c>
      <c r="S1096" s="9">
        <f t="shared" si="87"/>
        <v>40795.713344907403</v>
      </c>
      <c r="T1096" s="9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t="s">
        <v>8333</v>
      </c>
      <c r="R1097" t="s">
        <v>8334</v>
      </c>
      <c r="S1097" s="9">
        <f t="shared" si="87"/>
        <v>41486.537268518521</v>
      </c>
      <c r="T1097" s="9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t="s">
        <v>8333</v>
      </c>
      <c r="R1098" t="s">
        <v>8334</v>
      </c>
      <c r="S1098" s="9">
        <f t="shared" si="87"/>
        <v>41885.51798611111</v>
      </c>
      <c r="T1098" s="9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t="s">
        <v>8333</v>
      </c>
      <c r="R1099" t="s">
        <v>8334</v>
      </c>
      <c r="S1099" s="9">
        <f t="shared" si="87"/>
        <v>41660.792557870373</v>
      </c>
      <c r="T1099" s="9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t="s">
        <v>8333</v>
      </c>
      <c r="R1100" t="s">
        <v>8334</v>
      </c>
      <c r="S1100" s="9">
        <f t="shared" si="87"/>
        <v>41712.762673611112</v>
      </c>
      <c r="T1100" s="9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t="s">
        <v>8333</v>
      </c>
      <c r="R1101" t="s">
        <v>8334</v>
      </c>
      <c r="S1101" s="9">
        <f t="shared" si="87"/>
        <v>42107.836435185185</v>
      </c>
      <c r="T1101" s="9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t="s">
        <v>8333</v>
      </c>
      <c r="R1102" t="s">
        <v>8334</v>
      </c>
      <c r="S1102" s="9">
        <f t="shared" si="87"/>
        <v>42384.110775462963</v>
      </c>
      <c r="T1102" s="9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t="s">
        <v>8333</v>
      </c>
      <c r="R1103" t="s">
        <v>8334</v>
      </c>
      <c r="S1103" s="9">
        <f t="shared" si="87"/>
        <v>42538.77243055556</v>
      </c>
      <c r="T1103" s="9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t="s">
        <v>8333</v>
      </c>
      <c r="R1104" t="s">
        <v>8334</v>
      </c>
      <c r="S1104" s="9">
        <f t="shared" si="87"/>
        <v>41577.045428240745</v>
      </c>
      <c r="T1104" s="9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t="s">
        <v>8333</v>
      </c>
      <c r="R1105" t="s">
        <v>8334</v>
      </c>
      <c r="S1105" s="9">
        <f t="shared" si="87"/>
        <v>42479.22210648148</v>
      </c>
      <c r="T1105" s="9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t="s">
        <v>8333</v>
      </c>
      <c r="R1106" t="s">
        <v>8334</v>
      </c>
      <c r="S1106" s="9">
        <f t="shared" si="87"/>
        <v>41771.40996527778</v>
      </c>
      <c r="T1106" s="9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t="s">
        <v>8333</v>
      </c>
      <c r="R1107" t="s">
        <v>8334</v>
      </c>
      <c r="S1107" s="9">
        <f t="shared" si="87"/>
        <v>41692.135729166665</v>
      </c>
      <c r="T1107" s="9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t="s">
        <v>8333</v>
      </c>
      <c r="R1108" t="s">
        <v>8334</v>
      </c>
      <c r="S1108" s="9">
        <f t="shared" si="87"/>
        <v>40973.740451388891</v>
      </c>
      <c r="T1108" s="9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 t="s">
        <v>7235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t="s">
        <v>8333</v>
      </c>
      <c r="R1109" t="s">
        <v>8334</v>
      </c>
      <c r="S1109" s="9">
        <f t="shared" si="87"/>
        <v>41813.861388888887</v>
      </c>
      <c r="T1109" s="9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t="s">
        <v>8333</v>
      </c>
      <c r="R1110" t="s">
        <v>8334</v>
      </c>
      <c r="S1110" s="9">
        <f t="shared" si="87"/>
        <v>40952.636979166666</v>
      </c>
      <c r="T1110" s="9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t="s">
        <v>8333</v>
      </c>
      <c r="R1111" t="s">
        <v>8334</v>
      </c>
      <c r="S1111" s="9">
        <f t="shared" si="87"/>
        <v>42662.752199074079</v>
      </c>
      <c r="T1111" s="9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t="s">
        <v>8333</v>
      </c>
      <c r="R1112" t="s">
        <v>8334</v>
      </c>
      <c r="S1112" s="9">
        <f t="shared" si="87"/>
        <v>41220.933124999996</v>
      </c>
      <c r="T1112" s="9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t="s">
        <v>8333</v>
      </c>
      <c r="R1113" t="s">
        <v>8334</v>
      </c>
      <c r="S1113" s="9">
        <f t="shared" si="87"/>
        <v>42347.203587962969</v>
      </c>
      <c r="T1113" s="9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t="s">
        <v>8333</v>
      </c>
      <c r="R1114" t="s">
        <v>8334</v>
      </c>
      <c r="S1114" s="9">
        <f t="shared" si="87"/>
        <v>41963.759386574078</v>
      </c>
      <c r="T1114" s="9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t="s">
        <v>8333</v>
      </c>
      <c r="R1115" t="s">
        <v>8334</v>
      </c>
      <c r="S1115" s="9">
        <f t="shared" si="87"/>
        <v>41835.977083333331</v>
      </c>
      <c r="T1115" s="9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t="s">
        <v>8333</v>
      </c>
      <c r="R1116" t="s">
        <v>8334</v>
      </c>
      <c r="S1116" s="9">
        <f t="shared" si="87"/>
        <v>41526.345914351856</v>
      </c>
      <c r="T1116" s="9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t="s">
        <v>8333</v>
      </c>
      <c r="R1117" t="s">
        <v>8334</v>
      </c>
      <c r="S1117" s="9">
        <f t="shared" si="87"/>
        <v>42429.695543981477</v>
      </c>
      <c r="T1117" s="9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t="s">
        <v>8333</v>
      </c>
      <c r="R1118" t="s">
        <v>8334</v>
      </c>
      <c r="S1118" s="9">
        <f t="shared" si="87"/>
        <v>41009.847314814811</v>
      </c>
      <c r="T1118" s="9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t="s">
        <v>8333</v>
      </c>
      <c r="R1119" t="s">
        <v>8334</v>
      </c>
      <c r="S1119" s="9">
        <f t="shared" si="87"/>
        <v>42333.598530092597</v>
      </c>
      <c r="T1119" s="9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t="s">
        <v>8333</v>
      </c>
      <c r="R1120" t="s">
        <v>8334</v>
      </c>
      <c r="S1120" s="9">
        <f t="shared" si="87"/>
        <v>41704.16642361111</v>
      </c>
      <c r="T1120" s="9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t="s">
        <v>8333</v>
      </c>
      <c r="R1121" t="s">
        <v>8334</v>
      </c>
      <c r="S1121" s="9">
        <f t="shared" si="87"/>
        <v>41722.792407407411</v>
      </c>
      <c r="T1121" s="9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 t="s">
        <v>7235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t="s">
        <v>8333</v>
      </c>
      <c r="R1122" t="s">
        <v>8334</v>
      </c>
      <c r="S1122" s="9">
        <f t="shared" si="87"/>
        <v>40799.872685185182</v>
      </c>
      <c r="T1122" s="9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t="s">
        <v>8333</v>
      </c>
      <c r="R1123" t="s">
        <v>8334</v>
      </c>
      <c r="S1123" s="9">
        <f t="shared" si="87"/>
        <v>42412.934212962966</v>
      </c>
      <c r="T1123" s="9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 t="s">
        <v>7235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t="s">
        <v>8333</v>
      </c>
      <c r="R1124" t="s">
        <v>8334</v>
      </c>
      <c r="S1124" s="9">
        <f t="shared" si="87"/>
        <v>41410.703993055555</v>
      </c>
      <c r="T1124" s="9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t="s">
        <v>8333</v>
      </c>
      <c r="R1125" t="s">
        <v>8334</v>
      </c>
      <c r="S1125" s="9">
        <f t="shared" si="87"/>
        <v>41718.5237037037</v>
      </c>
      <c r="T1125" s="9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t="s">
        <v>8333</v>
      </c>
      <c r="R1126" t="s">
        <v>8335</v>
      </c>
      <c r="S1126" s="9">
        <f t="shared" si="87"/>
        <v>42094.667256944449</v>
      </c>
      <c r="T1126" s="9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 t="s">
        <v>7235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t="s">
        <v>8333</v>
      </c>
      <c r="R1127" t="s">
        <v>8335</v>
      </c>
      <c r="S1127" s="9">
        <f t="shared" si="87"/>
        <v>42212.624189814815</v>
      </c>
      <c r="T1127" s="9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t="s">
        <v>8333</v>
      </c>
      <c r="R1128" t="s">
        <v>8335</v>
      </c>
      <c r="S1128" s="9">
        <f t="shared" si="87"/>
        <v>42535.327476851846</v>
      </c>
      <c r="T1128" s="9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t="s">
        <v>8333</v>
      </c>
      <c r="R1129" t="s">
        <v>8335</v>
      </c>
      <c r="S1129" s="9">
        <f t="shared" si="87"/>
        <v>41926.854166666664</v>
      </c>
      <c r="T1129" s="9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t="s">
        <v>8333</v>
      </c>
      <c r="R1130" t="s">
        <v>8335</v>
      </c>
      <c r="S1130" s="9">
        <f t="shared" si="87"/>
        <v>41828.649502314816</v>
      </c>
      <c r="T1130" s="9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t="s">
        <v>8333</v>
      </c>
      <c r="R1131" t="s">
        <v>8335</v>
      </c>
      <c r="S1131" s="9">
        <f t="shared" si="87"/>
        <v>42496.264965277776</v>
      </c>
      <c r="T1131" s="9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t="s">
        <v>8333</v>
      </c>
      <c r="R1132" t="s">
        <v>8335</v>
      </c>
      <c r="S1132" s="9">
        <f t="shared" si="87"/>
        <v>41908.996527777781</v>
      </c>
      <c r="T1132" s="9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 t="s">
        <v>7235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t="s">
        <v>8333</v>
      </c>
      <c r="R1133" t="s">
        <v>8335</v>
      </c>
      <c r="S1133" s="9">
        <f t="shared" si="87"/>
        <v>42332.908194444448</v>
      </c>
      <c r="T1133" s="9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t="s">
        <v>8333</v>
      </c>
      <c r="R1134" t="s">
        <v>8335</v>
      </c>
      <c r="S1134" s="9">
        <f t="shared" si="87"/>
        <v>42706.115405092598</v>
      </c>
      <c r="T1134" s="9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t="s">
        <v>8333</v>
      </c>
      <c r="R1135" t="s">
        <v>8335</v>
      </c>
      <c r="S1135" s="9">
        <f t="shared" si="87"/>
        <v>41821.407187500001</v>
      </c>
      <c r="T1135" s="9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t="s">
        <v>8333</v>
      </c>
      <c r="R1136" t="s">
        <v>8335</v>
      </c>
      <c r="S1136" s="9">
        <f t="shared" si="87"/>
        <v>41958.285046296296</v>
      </c>
      <c r="T1136" s="9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t="s">
        <v>8333</v>
      </c>
      <c r="R1137" t="s">
        <v>8335</v>
      </c>
      <c r="S1137" s="9">
        <f t="shared" si="87"/>
        <v>42558.989513888882</v>
      </c>
      <c r="T1137" s="9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t="s">
        <v>8333</v>
      </c>
      <c r="R1138" t="s">
        <v>8335</v>
      </c>
      <c r="S1138" s="9">
        <f t="shared" si="87"/>
        <v>42327.671631944439</v>
      </c>
      <c r="T1138" s="9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t="s">
        <v>8333</v>
      </c>
      <c r="R1139" t="s">
        <v>8335</v>
      </c>
      <c r="S1139" s="9">
        <f t="shared" si="87"/>
        <v>42453.819687499999</v>
      </c>
      <c r="T1139" s="9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t="s">
        <v>8333</v>
      </c>
      <c r="R1140" t="s">
        <v>8335</v>
      </c>
      <c r="S1140" s="9">
        <f t="shared" si="87"/>
        <v>42736.9066087963</v>
      </c>
      <c r="T1140" s="9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t="s">
        <v>8333</v>
      </c>
      <c r="R1141" t="s">
        <v>8335</v>
      </c>
      <c r="S1141" s="9">
        <f t="shared" si="87"/>
        <v>41975.347523148142</v>
      </c>
      <c r="T1141" s="9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 t="s">
        <v>7235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t="s">
        <v>8333</v>
      </c>
      <c r="R1142" t="s">
        <v>8335</v>
      </c>
      <c r="S1142" s="9">
        <f t="shared" si="87"/>
        <v>42192.462048611109</v>
      </c>
      <c r="T1142" s="9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 t="s">
        <v>7235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t="s">
        <v>8333</v>
      </c>
      <c r="R1143" t="s">
        <v>8335</v>
      </c>
      <c r="S1143" s="9">
        <f t="shared" si="87"/>
        <v>42164.699652777781</v>
      </c>
      <c r="T1143" s="9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 t="s">
        <v>7235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t="s">
        <v>8333</v>
      </c>
      <c r="R1144" t="s">
        <v>8335</v>
      </c>
      <c r="S1144" s="9">
        <f t="shared" si="87"/>
        <v>42022.006099537044</v>
      </c>
      <c r="T1144" s="9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t="s">
        <v>8333</v>
      </c>
      <c r="R1145" t="s">
        <v>8335</v>
      </c>
      <c r="S1145" s="9">
        <f t="shared" si="87"/>
        <v>42325.19358796296</v>
      </c>
      <c r="T1145" s="9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 t="s">
        <v>7235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t="s">
        <v>8336</v>
      </c>
      <c r="R1146" t="s">
        <v>8337</v>
      </c>
      <c r="S1146" s="9">
        <f t="shared" si="87"/>
        <v>42093.181944444441</v>
      </c>
      <c r="T1146" s="9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t="s">
        <v>8336</v>
      </c>
      <c r="R1147" t="s">
        <v>8337</v>
      </c>
      <c r="S1147" s="9">
        <f t="shared" si="87"/>
        <v>41854.747592592597</v>
      </c>
      <c r="T1147" s="9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t="s">
        <v>8336</v>
      </c>
      <c r="R1148" t="s">
        <v>8337</v>
      </c>
      <c r="S1148" s="9">
        <f t="shared" si="87"/>
        <v>41723.9533912037</v>
      </c>
      <c r="T1148" s="9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 t="s">
        <v>7235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t="s">
        <v>8336</v>
      </c>
      <c r="R1149" t="s">
        <v>8337</v>
      </c>
      <c r="S1149" s="9">
        <f t="shared" si="87"/>
        <v>41871.972025462965</v>
      </c>
      <c r="T1149" s="9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t="s">
        <v>8336</v>
      </c>
      <c r="R1150" t="s">
        <v>8337</v>
      </c>
      <c r="S1150" s="9">
        <f t="shared" si="87"/>
        <v>42675.171076388884</v>
      </c>
      <c r="T1150" s="9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t="s">
        <v>8336</v>
      </c>
      <c r="R1151" t="s">
        <v>8337</v>
      </c>
      <c r="S1151" s="9">
        <f t="shared" si="87"/>
        <v>42507.71025462963</v>
      </c>
      <c r="T1151" s="9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t="s">
        <v>8336</v>
      </c>
      <c r="R1152" t="s">
        <v>8337</v>
      </c>
      <c r="S1152" s="9">
        <f t="shared" si="87"/>
        <v>42317.954571759255</v>
      </c>
      <c r="T1152" s="9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 t="s">
        <v>7235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t="s">
        <v>8336</v>
      </c>
      <c r="R1153" t="s">
        <v>8337</v>
      </c>
      <c r="S1153" s="9">
        <f t="shared" si="87"/>
        <v>42224.102581018517</v>
      </c>
      <c r="T1153" s="9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0">
        <f t="shared" si="86"/>
        <v>60.73</v>
      </c>
      <c r="Q1154" t="s">
        <v>8336</v>
      </c>
      <c r="R1154" t="s">
        <v>8337</v>
      </c>
      <c r="S1154" s="9">
        <f t="shared" si="87"/>
        <v>42109.709629629629</v>
      </c>
      <c r="T1154" s="9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0">
        <f t="shared" ref="P1155:P1218" si="91">IFERROR(ROUND(E1155/L1155,2),0)</f>
        <v>50</v>
      </c>
      <c r="Q1155" t="s">
        <v>8336</v>
      </c>
      <c r="R1155" t="s">
        <v>8337</v>
      </c>
      <c r="S1155" s="9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t="s">
        <v>8336</v>
      </c>
      <c r="R1156" t="s">
        <v>8337</v>
      </c>
      <c r="S1156" s="9">
        <f t="shared" si="92"/>
        <v>42223.108865740738</v>
      </c>
      <c r="T1156" s="9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t="s">
        <v>8336</v>
      </c>
      <c r="R1157" t="s">
        <v>8337</v>
      </c>
      <c r="S1157" s="9">
        <f t="shared" si="92"/>
        <v>41835.763981481483</v>
      </c>
      <c r="T1157" s="9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 t="s">
        <v>7235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t="s">
        <v>8336</v>
      </c>
      <c r="R1158" t="s">
        <v>8337</v>
      </c>
      <c r="S1158" s="9">
        <f t="shared" si="92"/>
        <v>42029.07131944444</v>
      </c>
      <c r="T1158" s="9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t="s">
        <v>8336</v>
      </c>
      <c r="R1159" t="s">
        <v>8337</v>
      </c>
      <c r="S1159" s="9">
        <f t="shared" si="92"/>
        <v>41918.628240740742</v>
      </c>
      <c r="T1159" s="9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t="s">
        <v>8336</v>
      </c>
      <c r="R1160" t="s">
        <v>8337</v>
      </c>
      <c r="S1160" s="9">
        <f t="shared" si="92"/>
        <v>41952.09175925926</v>
      </c>
      <c r="T1160" s="9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 t="s">
        <v>7235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t="s">
        <v>8336</v>
      </c>
      <c r="R1161" t="s">
        <v>8337</v>
      </c>
      <c r="S1161" s="9">
        <f t="shared" si="92"/>
        <v>42154.726446759261</v>
      </c>
      <c r="T1161" s="9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t="s">
        <v>8336</v>
      </c>
      <c r="R1162" t="s">
        <v>8337</v>
      </c>
      <c r="S1162" s="9">
        <f t="shared" si="92"/>
        <v>42061.154930555553</v>
      </c>
      <c r="T1162" s="9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 t="s">
        <v>7235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t="s">
        <v>8336</v>
      </c>
      <c r="R1163" t="s">
        <v>8337</v>
      </c>
      <c r="S1163" s="9">
        <f t="shared" si="92"/>
        <v>42122.629502314812</v>
      </c>
      <c r="T1163" s="9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t="s">
        <v>8336</v>
      </c>
      <c r="R1164" t="s">
        <v>8337</v>
      </c>
      <c r="S1164" s="9">
        <f t="shared" si="92"/>
        <v>41876.683611111112</v>
      </c>
      <c r="T1164" s="9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 t="s">
        <v>7235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t="s">
        <v>8336</v>
      </c>
      <c r="R1165" t="s">
        <v>8337</v>
      </c>
      <c r="S1165" s="9">
        <f t="shared" si="92"/>
        <v>41830.723611111112</v>
      </c>
      <c r="T1165" s="9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 t="s">
        <v>7235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t="s">
        <v>8336</v>
      </c>
      <c r="R1166" t="s">
        <v>8337</v>
      </c>
      <c r="S1166" s="9">
        <f t="shared" si="92"/>
        <v>42509.724328703705</v>
      </c>
      <c r="T1166" s="9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t="s">
        <v>8336</v>
      </c>
      <c r="R1167" t="s">
        <v>8337</v>
      </c>
      <c r="S1167" s="9">
        <f t="shared" si="92"/>
        <v>41792.214467592588</v>
      </c>
      <c r="T1167" s="9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t="s">
        <v>8336</v>
      </c>
      <c r="R1168" t="s">
        <v>8337</v>
      </c>
      <c r="S1168" s="9">
        <f t="shared" si="92"/>
        <v>42150.485439814816</v>
      </c>
      <c r="T1168" s="9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t="s">
        <v>8336</v>
      </c>
      <c r="R1169" t="s">
        <v>8337</v>
      </c>
      <c r="S1169" s="9">
        <f t="shared" si="92"/>
        <v>41863.734895833331</v>
      </c>
      <c r="T1169" s="9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t="s">
        <v>8336</v>
      </c>
      <c r="R1170" t="s">
        <v>8337</v>
      </c>
      <c r="S1170" s="9">
        <f t="shared" si="92"/>
        <v>42605.053993055553</v>
      </c>
      <c r="T1170" s="9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t="s">
        <v>8336</v>
      </c>
      <c r="R1171" t="s">
        <v>8337</v>
      </c>
      <c r="S1171" s="9">
        <f t="shared" si="92"/>
        <v>42027.353738425925</v>
      </c>
      <c r="T1171" s="9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t="s">
        <v>8336</v>
      </c>
      <c r="R1172" t="s">
        <v>8337</v>
      </c>
      <c r="S1172" s="9">
        <f t="shared" si="92"/>
        <v>42124.893182870372</v>
      </c>
      <c r="T1172" s="9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t="s">
        <v>8336</v>
      </c>
      <c r="R1173" t="s">
        <v>8337</v>
      </c>
      <c r="S1173" s="9">
        <f t="shared" si="92"/>
        <v>41938.804710648146</v>
      </c>
      <c r="T1173" s="9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 t="s">
        <v>7235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t="s">
        <v>8336</v>
      </c>
      <c r="R1174" t="s">
        <v>8337</v>
      </c>
      <c r="S1174" s="9">
        <f t="shared" si="92"/>
        <v>41841.682314814818</v>
      </c>
      <c r="T1174" s="9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t="s">
        <v>8336</v>
      </c>
      <c r="R1175" t="s">
        <v>8337</v>
      </c>
      <c r="S1175" s="9">
        <f t="shared" si="92"/>
        <v>42184.185844907406</v>
      </c>
      <c r="T1175" s="9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t="s">
        <v>8336</v>
      </c>
      <c r="R1176" t="s">
        <v>8337</v>
      </c>
      <c r="S1176" s="9">
        <f t="shared" si="92"/>
        <v>42468.84174768519</v>
      </c>
      <c r="T1176" s="9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t="s">
        <v>8336</v>
      </c>
      <c r="R1177" t="s">
        <v>8337</v>
      </c>
      <c r="S1177" s="9">
        <f t="shared" si="92"/>
        <v>42170.728460648148</v>
      </c>
      <c r="T1177" s="9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t="s">
        <v>8336</v>
      </c>
      <c r="R1178" t="s">
        <v>8337</v>
      </c>
      <c r="S1178" s="9">
        <f t="shared" si="92"/>
        <v>42746.019652777773</v>
      </c>
      <c r="T1178" s="9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 t="s">
        <v>7235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t="s">
        <v>8336</v>
      </c>
      <c r="R1179" t="s">
        <v>8337</v>
      </c>
      <c r="S1179" s="9">
        <f t="shared" si="92"/>
        <v>41897.660833333335</v>
      </c>
      <c r="T1179" s="9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t="s">
        <v>8336</v>
      </c>
      <c r="R1180" t="s">
        <v>8337</v>
      </c>
      <c r="S1180" s="9">
        <f t="shared" si="92"/>
        <v>41837.905694444446</v>
      </c>
      <c r="T1180" s="9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t="s">
        <v>8336</v>
      </c>
      <c r="R1181" t="s">
        <v>8337</v>
      </c>
      <c r="S1181" s="9">
        <f t="shared" si="92"/>
        <v>42275.720219907409</v>
      </c>
      <c r="T1181" s="9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t="s">
        <v>8336</v>
      </c>
      <c r="R1182" t="s">
        <v>8337</v>
      </c>
      <c r="S1182" s="9">
        <f t="shared" si="92"/>
        <v>41781.806875000002</v>
      </c>
      <c r="T1182" s="9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t="s">
        <v>8336</v>
      </c>
      <c r="R1183" t="s">
        <v>8337</v>
      </c>
      <c r="S1183" s="9">
        <f t="shared" si="92"/>
        <v>42034.339363425926</v>
      </c>
      <c r="T1183" s="9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t="s">
        <v>8336</v>
      </c>
      <c r="R1184" t="s">
        <v>8337</v>
      </c>
      <c r="S1184" s="9">
        <f t="shared" si="92"/>
        <v>42728.827407407407</v>
      </c>
      <c r="T1184" s="9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t="s">
        <v>8336</v>
      </c>
      <c r="R1185" t="s">
        <v>8337</v>
      </c>
      <c r="S1185" s="9">
        <f t="shared" si="92"/>
        <v>42656.86137731481</v>
      </c>
      <c r="T1185" s="9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t="s">
        <v>8338</v>
      </c>
      <c r="R1186" t="s">
        <v>8339</v>
      </c>
      <c r="S1186" s="9">
        <f t="shared" si="92"/>
        <v>42741.599664351852</v>
      </c>
      <c r="T1186" s="9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t="s">
        <v>8338</v>
      </c>
      <c r="R1187" t="s">
        <v>8339</v>
      </c>
      <c r="S1187" s="9">
        <f t="shared" si="92"/>
        <v>42130.865150462967</v>
      </c>
      <c r="T1187" s="9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t="s">
        <v>8338</v>
      </c>
      <c r="R1188" t="s">
        <v>8339</v>
      </c>
      <c r="S1188" s="9">
        <f t="shared" si="92"/>
        <v>42123.86336805555</v>
      </c>
      <c r="T1188" s="9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t="s">
        <v>8338</v>
      </c>
      <c r="R1189" t="s">
        <v>8339</v>
      </c>
      <c r="S1189" s="9">
        <f t="shared" si="92"/>
        <v>42109.894942129627</v>
      </c>
      <c r="T1189" s="9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t="s">
        <v>8338</v>
      </c>
      <c r="R1190" t="s">
        <v>8339</v>
      </c>
      <c r="S1190" s="9">
        <f t="shared" si="92"/>
        <v>42711.700694444444</v>
      </c>
      <c r="T1190" s="9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t="s">
        <v>8338</v>
      </c>
      <c r="R1191" t="s">
        <v>8339</v>
      </c>
      <c r="S1191" s="9">
        <f t="shared" si="92"/>
        <v>42529.979108796295</v>
      </c>
      <c r="T1191" s="9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t="s">
        <v>8338</v>
      </c>
      <c r="R1192" t="s">
        <v>8339</v>
      </c>
      <c r="S1192" s="9">
        <f t="shared" si="92"/>
        <v>41852.665798611109</v>
      </c>
      <c r="T1192" s="9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t="s">
        <v>8338</v>
      </c>
      <c r="R1193" t="s">
        <v>8339</v>
      </c>
      <c r="S1193" s="9">
        <f t="shared" si="92"/>
        <v>42419.603703703702</v>
      </c>
      <c r="T1193" s="9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t="s">
        <v>8338</v>
      </c>
      <c r="R1194" t="s">
        <v>8339</v>
      </c>
      <c r="S1194" s="9">
        <f t="shared" si="92"/>
        <v>42747.506689814814</v>
      </c>
      <c r="T1194" s="9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t="s">
        <v>8338</v>
      </c>
      <c r="R1195" t="s">
        <v>8339</v>
      </c>
      <c r="S1195" s="9">
        <f t="shared" si="92"/>
        <v>42409.776076388895</v>
      </c>
      <c r="T1195" s="9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t="s">
        <v>8338</v>
      </c>
      <c r="R1196" t="s">
        <v>8339</v>
      </c>
      <c r="S1196" s="9">
        <f t="shared" si="92"/>
        <v>42072.488182870366</v>
      </c>
      <c r="T1196" s="9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t="s">
        <v>8338</v>
      </c>
      <c r="R1197" t="s">
        <v>8339</v>
      </c>
      <c r="S1197" s="9">
        <f t="shared" si="92"/>
        <v>42298.34783564815</v>
      </c>
      <c r="T1197" s="9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t="s">
        <v>8338</v>
      </c>
      <c r="R1198" t="s">
        <v>8339</v>
      </c>
      <c r="S1198" s="9">
        <f t="shared" si="92"/>
        <v>42326.818738425922</v>
      </c>
      <c r="T1198" s="9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t="s">
        <v>8338</v>
      </c>
      <c r="R1199" t="s">
        <v>8339</v>
      </c>
      <c r="S1199" s="9">
        <f t="shared" si="92"/>
        <v>42503.66474537037</v>
      </c>
      <c r="T1199" s="9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t="s">
        <v>8338</v>
      </c>
      <c r="R1200" t="s">
        <v>8339</v>
      </c>
      <c r="S1200" s="9">
        <f t="shared" si="92"/>
        <v>42333.619050925925</v>
      </c>
      <c r="T1200" s="9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t="s">
        <v>8338</v>
      </c>
      <c r="R1201" t="s">
        <v>8339</v>
      </c>
      <c r="S1201" s="9">
        <f t="shared" si="92"/>
        <v>42161.770833333328</v>
      </c>
      <c r="T1201" s="9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t="s">
        <v>8338</v>
      </c>
      <c r="R1202" t="s">
        <v>8339</v>
      </c>
      <c r="S1202" s="9">
        <f t="shared" si="92"/>
        <v>42089.477500000001</v>
      </c>
      <c r="T1202" s="9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t="s">
        <v>8338</v>
      </c>
      <c r="R1203" t="s">
        <v>8339</v>
      </c>
      <c r="S1203" s="9">
        <f t="shared" si="92"/>
        <v>42536.60701388889</v>
      </c>
      <c r="T1203" s="9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t="s">
        <v>8338</v>
      </c>
      <c r="R1204" t="s">
        <v>8339</v>
      </c>
      <c r="S1204" s="9">
        <f t="shared" si="92"/>
        <v>42152.288819444439</v>
      </c>
      <c r="T1204" s="9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t="s">
        <v>8338</v>
      </c>
      <c r="R1205" t="s">
        <v>8339</v>
      </c>
      <c r="S1205" s="9">
        <f t="shared" si="92"/>
        <v>42125.614895833336</v>
      </c>
      <c r="T1205" s="9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t="s">
        <v>8338</v>
      </c>
      <c r="R1206" t="s">
        <v>8339</v>
      </c>
      <c r="S1206" s="9">
        <f t="shared" si="92"/>
        <v>42297.748067129629</v>
      </c>
      <c r="T1206" s="9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t="s">
        <v>8338</v>
      </c>
      <c r="R1207" t="s">
        <v>8339</v>
      </c>
      <c r="S1207" s="9">
        <f t="shared" si="92"/>
        <v>42138.506377314814</v>
      </c>
      <c r="T1207" s="9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t="s">
        <v>8338</v>
      </c>
      <c r="R1208" t="s">
        <v>8339</v>
      </c>
      <c r="S1208" s="9">
        <f t="shared" si="92"/>
        <v>42772.776076388895</v>
      </c>
      <c r="T1208" s="9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t="s">
        <v>8338</v>
      </c>
      <c r="R1209" t="s">
        <v>8339</v>
      </c>
      <c r="S1209" s="9">
        <f t="shared" si="92"/>
        <v>42430.430243055554</v>
      </c>
      <c r="T1209" s="9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t="s">
        <v>8338</v>
      </c>
      <c r="R1210" t="s">
        <v>8339</v>
      </c>
      <c r="S1210" s="9">
        <f t="shared" si="92"/>
        <v>42423.709074074075</v>
      </c>
      <c r="T1210" s="9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t="s">
        <v>8338</v>
      </c>
      <c r="R1211" t="s">
        <v>8339</v>
      </c>
      <c r="S1211" s="9">
        <f t="shared" si="92"/>
        <v>42761.846122685187</v>
      </c>
      <c r="T1211" s="9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t="s">
        <v>8338</v>
      </c>
      <c r="R1212" t="s">
        <v>8339</v>
      </c>
      <c r="S1212" s="9">
        <f t="shared" si="92"/>
        <v>42132.941805555558</v>
      </c>
      <c r="T1212" s="9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t="s">
        <v>8338</v>
      </c>
      <c r="R1213" t="s">
        <v>8339</v>
      </c>
      <c r="S1213" s="9">
        <f t="shared" si="92"/>
        <v>42515.866446759261</v>
      </c>
      <c r="T1213" s="9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t="s">
        <v>8338</v>
      </c>
      <c r="R1214" t="s">
        <v>8339</v>
      </c>
      <c r="S1214" s="9">
        <f t="shared" si="92"/>
        <v>42318.950173611112</v>
      </c>
      <c r="T1214" s="9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t="s">
        <v>8338</v>
      </c>
      <c r="R1215" t="s">
        <v>8339</v>
      </c>
      <c r="S1215" s="9">
        <f t="shared" si="92"/>
        <v>42731.755787037036</v>
      </c>
      <c r="T1215" s="9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t="s">
        <v>8338</v>
      </c>
      <c r="R1216" t="s">
        <v>8339</v>
      </c>
      <c r="S1216" s="9">
        <f t="shared" si="92"/>
        <v>42104.840335648143</v>
      </c>
      <c r="T1216" s="9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t="s">
        <v>8338</v>
      </c>
      <c r="R1217" t="s">
        <v>8339</v>
      </c>
      <c r="S1217" s="9">
        <f t="shared" si="92"/>
        <v>41759.923101851848</v>
      </c>
      <c r="T1217" s="9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0">
        <f t="shared" si="91"/>
        <v>91.88</v>
      </c>
      <c r="Q1218" t="s">
        <v>8338</v>
      </c>
      <c r="R1218" t="s">
        <v>8339</v>
      </c>
      <c r="S1218" s="9">
        <f t="shared" si="92"/>
        <v>42247.616400462968</v>
      </c>
      <c r="T1218" s="9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0">
        <f t="shared" ref="P1219:P1282" si="96">IFERROR(ROUND(E1219/L1219,2),0)</f>
        <v>148.57</v>
      </c>
      <c r="Q1219" t="s">
        <v>8338</v>
      </c>
      <c r="R1219" t="s">
        <v>8339</v>
      </c>
      <c r="S1219" s="9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t="s">
        <v>8338</v>
      </c>
      <c r="R1220" t="s">
        <v>8339</v>
      </c>
      <c r="S1220" s="9">
        <f t="shared" si="97"/>
        <v>42278.662037037036</v>
      </c>
      <c r="T1220" s="9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t="s">
        <v>8338</v>
      </c>
      <c r="R1221" t="s">
        <v>8339</v>
      </c>
      <c r="S1221" s="9">
        <f t="shared" si="97"/>
        <v>42633.461956018517</v>
      </c>
      <c r="T1221" s="9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t="s">
        <v>8338</v>
      </c>
      <c r="R1222" t="s">
        <v>8339</v>
      </c>
      <c r="S1222" s="9">
        <f t="shared" si="97"/>
        <v>42211.628611111111</v>
      </c>
      <c r="T1222" s="9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t="s">
        <v>8338</v>
      </c>
      <c r="R1223" t="s">
        <v>8339</v>
      </c>
      <c r="S1223" s="9">
        <f t="shared" si="97"/>
        <v>42680.47555555556</v>
      </c>
      <c r="T1223" s="9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t="s">
        <v>8338</v>
      </c>
      <c r="R1224" t="s">
        <v>8339</v>
      </c>
      <c r="S1224" s="9">
        <f t="shared" si="97"/>
        <v>42430.720451388886</v>
      </c>
      <c r="T1224" s="9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t="s">
        <v>8338</v>
      </c>
      <c r="R1225" t="s">
        <v>8339</v>
      </c>
      <c r="S1225" s="9">
        <f t="shared" si="97"/>
        <v>42654.177187499998</v>
      </c>
      <c r="T1225" s="9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t="s">
        <v>8325</v>
      </c>
      <c r="R1226" t="s">
        <v>8340</v>
      </c>
      <c r="S1226" s="9">
        <f t="shared" si="97"/>
        <v>41736.549791666665</v>
      </c>
      <c r="T1226" s="9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t="s">
        <v>8325</v>
      </c>
      <c r="R1227" t="s">
        <v>8340</v>
      </c>
      <c r="S1227" s="9">
        <f t="shared" si="97"/>
        <v>41509.905995370369</v>
      </c>
      <c r="T1227" s="9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t="s">
        <v>8325</v>
      </c>
      <c r="R1228" t="s">
        <v>8340</v>
      </c>
      <c r="S1228" s="9">
        <f t="shared" si="97"/>
        <v>41715.874780092592</v>
      </c>
      <c r="T1228" s="9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 t="s">
        <v>7235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t="s">
        <v>8325</v>
      </c>
      <c r="R1229" t="s">
        <v>8340</v>
      </c>
      <c r="S1229" s="9">
        <f t="shared" si="97"/>
        <v>41827.919166666667</v>
      </c>
      <c r="T1229" s="9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t="s">
        <v>8325</v>
      </c>
      <c r="R1230" t="s">
        <v>8340</v>
      </c>
      <c r="S1230" s="9">
        <f t="shared" si="97"/>
        <v>40754.729259259257</v>
      </c>
      <c r="T1230" s="9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t="s">
        <v>8325</v>
      </c>
      <c r="R1231" t="s">
        <v>8340</v>
      </c>
      <c r="S1231" s="9">
        <f t="shared" si="97"/>
        <v>40985.459803240738</v>
      </c>
      <c r="T1231" s="9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 t="s">
        <v>7235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t="s">
        <v>8325</v>
      </c>
      <c r="R1232" t="s">
        <v>8340</v>
      </c>
      <c r="S1232" s="9">
        <f t="shared" si="97"/>
        <v>40568.972569444442</v>
      </c>
      <c r="T1232" s="9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 t="s">
        <v>7235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t="s">
        <v>8325</v>
      </c>
      <c r="R1233" t="s">
        <v>8340</v>
      </c>
      <c r="S1233" s="9">
        <f t="shared" si="97"/>
        <v>42193.941759259258</v>
      </c>
      <c r="T1233" s="9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t="s">
        <v>8325</v>
      </c>
      <c r="R1234" t="s">
        <v>8340</v>
      </c>
      <c r="S1234" s="9">
        <f t="shared" si="97"/>
        <v>41506.848032407412</v>
      </c>
      <c r="T1234" s="9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t="s">
        <v>8325</v>
      </c>
      <c r="R1235" t="s">
        <v>8340</v>
      </c>
      <c r="S1235" s="9">
        <f t="shared" si="97"/>
        <v>40939.948773148149</v>
      </c>
      <c r="T1235" s="9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 t="s">
        <v>7235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t="s">
        <v>8325</v>
      </c>
      <c r="R1236" t="s">
        <v>8340</v>
      </c>
      <c r="S1236" s="9">
        <f t="shared" si="97"/>
        <v>42007.788680555561</v>
      </c>
      <c r="T1236" s="9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t="s">
        <v>8325</v>
      </c>
      <c r="R1237" t="s">
        <v>8340</v>
      </c>
      <c r="S1237" s="9">
        <f t="shared" si="97"/>
        <v>41583.135405092595</v>
      </c>
      <c r="T1237" s="9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 t="s">
        <v>7235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t="s">
        <v>8325</v>
      </c>
      <c r="R1238" t="s">
        <v>8340</v>
      </c>
      <c r="S1238" s="9">
        <f t="shared" si="97"/>
        <v>41110.680138888885</v>
      </c>
      <c r="T1238" s="9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 t="s">
        <v>7235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t="s">
        <v>8325</v>
      </c>
      <c r="R1239" t="s">
        <v>8340</v>
      </c>
      <c r="S1239" s="9">
        <f t="shared" si="97"/>
        <v>41125.283159722225</v>
      </c>
      <c r="T1239" s="9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t="s">
        <v>8325</v>
      </c>
      <c r="R1240" t="s">
        <v>8340</v>
      </c>
      <c r="S1240" s="9">
        <f t="shared" si="97"/>
        <v>40731.61037037037</v>
      </c>
      <c r="T1240" s="9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 t="s">
        <v>7235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t="s">
        <v>8325</v>
      </c>
      <c r="R1241" t="s">
        <v>8340</v>
      </c>
      <c r="S1241" s="9">
        <f t="shared" si="97"/>
        <v>40883.962581018517</v>
      </c>
      <c r="T1241" s="9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t="s">
        <v>8325</v>
      </c>
      <c r="R1242" t="s">
        <v>8340</v>
      </c>
      <c r="S1242" s="9">
        <f t="shared" si="97"/>
        <v>41409.040011574078</v>
      </c>
      <c r="T1242" s="9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t="s">
        <v>8325</v>
      </c>
      <c r="R1243" t="s">
        <v>8340</v>
      </c>
      <c r="S1243" s="9">
        <f t="shared" si="97"/>
        <v>41923.837731481479</v>
      </c>
      <c r="T1243" s="9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t="s">
        <v>8325</v>
      </c>
      <c r="R1244" t="s">
        <v>8340</v>
      </c>
      <c r="S1244" s="9">
        <f t="shared" si="97"/>
        <v>40782.165532407409</v>
      </c>
      <c r="T1244" s="9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t="s">
        <v>8325</v>
      </c>
      <c r="R1245" t="s">
        <v>8340</v>
      </c>
      <c r="S1245" s="9">
        <f t="shared" si="97"/>
        <v>40671.879293981481</v>
      </c>
      <c r="T1245" s="9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t="s">
        <v>8325</v>
      </c>
      <c r="R1246" t="s">
        <v>8326</v>
      </c>
      <c r="S1246" s="9">
        <f t="shared" si="97"/>
        <v>41355.825497685182</v>
      </c>
      <c r="T1246" s="9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t="s">
        <v>8325</v>
      </c>
      <c r="R1247" t="s">
        <v>8326</v>
      </c>
      <c r="S1247" s="9">
        <f t="shared" si="97"/>
        <v>41774.599930555552</v>
      </c>
      <c r="T1247" s="9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t="s">
        <v>8325</v>
      </c>
      <c r="R1248" t="s">
        <v>8326</v>
      </c>
      <c r="S1248" s="9">
        <f t="shared" si="97"/>
        <v>40838.043391203704</v>
      </c>
      <c r="T1248" s="9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t="s">
        <v>8325</v>
      </c>
      <c r="R1249" t="s">
        <v>8326</v>
      </c>
      <c r="S1249" s="9">
        <f t="shared" si="97"/>
        <v>41370.292303240742</v>
      </c>
      <c r="T1249" s="9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t="s">
        <v>8325</v>
      </c>
      <c r="R1250" t="s">
        <v>8326</v>
      </c>
      <c r="S1250" s="9">
        <f t="shared" si="97"/>
        <v>41767.656863425924</v>
      </c>
      <c r="T1250" s="9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t="s">
        <v>8325</v>
      </c>
      <c r="R1251" t="s">
        <v>8326</v>
      </c>
      <c r="S1251" s="9">
        <f t="shared" si="97"/>
        <v>41067.74086805556</v>
      </c>
      <c r="T1251" s="9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t="s">
        <v>8325</v>
      </c>
      <c r="R1252" t="s">
        <v>8326</v>
      </c>
      <c r="S1252" s="9">
        <f t="shared" si="97"/>
        <v>41843.64271990741</v>
      </c>
      <c r="T1252" s="9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t="s">
        <v>8325</v>
      </c>
      <c r="R1253" t="s">
        <v>8326</v>
      </c>
      <c r="S1253" s="9">
        <f t="shared" si="97"/>
        <v>40751.814432870371</v>
      </c>
      <c r="T1253" s="9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t="s">
        <v>8325</v>
      </c>
      <c r="R1254" t="s">
        <v>8326</v>
      </c>
      <c r="S1254" s="9">
        <f t="shared" si="97"/>
        <v>41543.988067129627</v>
      </c>
      <c r="T1254" s="9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t="s">
        <v>8325</v>
      </c>
      <c r="R1255" t="s">
        <v>8326</v>
      </c>
      <c r="S1255" s="9">
        <f t="shared" si="97"/>
        <v>41855.783645833333</v>
      </c>
      <c r="T1255" s="9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t="s">
        <v>8325</v>
      </c>
      <c r="R1256" t="s">
        <v>8326</v>
      </c>
      <c r="S1256" s="9">
        <f t="shared" si="97"/>
        <v>40487.621365740742</v>
      </c>
      <c r="T1256" s="9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t="s">
        <v>8325</v>
      </c>
      <c r="R1257" t="s">
        <v>8326</v>
      </c>
      <c r="S1257" s="9">
        <f t="shared" si="97"/>
        <v>41579.845509259263</v>
      </c>
      <c r="T1257" s="9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t="s">
        <v>8325</v>
      </c>
      <c r="R1258" t="s">
        <v>8326</v>
      </c>
      <c r="S1258" s="9">
        <f t="shared" si="97"/>
        <v>40921.919340277782</v>
      </c>
      <c r="T1258" s="9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t="s">
        <v>8325</v>
      </c>
      <c r="R1259" t="s">
        <v>8326</v>
      </c>
      <c r="S1259" s="9">
        <f t="shared" si="97"/>
        <v>40587.085532407407</v>
      </c>
      <c r="T1259" s="9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t="s">
        <v>8325</v>
      </c>
      <c r="R1260" t="s">
        <v>8326</v>
      </c>
      <c r="S1260" s="9">
        <f t="shared" si="97"/>
        <v>41487.611250000002</v>
      </c>
      <c r="T1260" s="9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t="s">
        <v>8325</v>
      </c>
      <c r="R1261" t="s">
        <v>8326</v>
      </c>
      <c r="S1261" s="9">
        <f t="shared" si="97"/>
        <v>41766.970648148148</v>
      </c>
      <c r="T1261" s="9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t="s">
        <v>8325</v>
      </c>
      <c r="R1262" t="s">
        <v>8326</v>
      </c>
      <c r="S1262" s="9">
        <f t="shared" si="97"/>
        <v>41666.842824074076</v>
      </c>
      <c r="T1262" s="9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t="s">
        <v>8325</v>
      </c>
      <c r="R1263" t="s">
        <v>8326</v>
      </c>
      <c r="S1263" s="9">
        <f t="shared" si="97"/>
        <v>41638.342905092592</v>
      </c>
      <c r="T1263" s="9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t="s">
        <v>8325</v>
      </c>
      <c r="R1264" t="s">
        <v>8326</v>
      </c>
      <c r="S1264" s="9">
        <f t="shared" si="97"/>
        <v>41656.762638888889</v>
      </c>
      <c r="T1264" s="9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t="s">
        <v>8325</v>
      </c>
      <c r="R1265" t="s">
        <v>8326</v>
      </c>
      <c r="S1265" s="9">
        <f t="shared" si="97"/>
        <v>41692.084143518521</v>
      </c>
      <c r="T1265" s="9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t="s">
        <v>8325</v>
      </c>
      <c r="R1266" t="s">
        <v>8326</v>
      </c>
      <c r="S1266" s="9">
        <f t="shared" si="97"/>
        <v>41547.662997685184</v>
      </c>
      <c r="T1266" s="9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t="s">
        <v>8325</v>
      </c>
      <c r="R1267" t="s">
        <v>8326</v>
      </c>
      <c r="S1267" s="9">
        <f t="shared" si="97"/>
        <v>40465.655266203699</v>
      </c>
      <c r="T1267" s="9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t="s">
        <v>8325</v>
      </c>
      <c r="R1268" t="s">
        <v>8326</v>
      </c>
      <c r="S1268" s="9">
        <f t="shared" si="97"/>
        <v>41620.87667824074</v>
      </c>
      <c r="T1268" s="9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t="s">
        <v>8325</v>
      </c>
      <c r="R1269" t="s">
        <v>8326</v>
      </c>
      <c r="S1269" s="9">
        <f t="shared" si="97"/>
        <v>41449.585162037038</v>
      </c>
      <c r="T1269" s="9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t="s">
        <v>8325</v>
      </c>
      <c r="R1270" t="s">
        <v>8326</v>
      </c>
      <c r="S1270" s="9">
        <f t="shared" si="97"/>
        <v>41507.845451388886</v>
      </c>
      <c r="T1270" s="9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t="s">
        <v>8325</v>
      </c>
      <c r="R1271" t="s">
        <v>8326</v>
      </c>
      <c r="S1271" s="9">
        <f t="shared" si="97"/>
        <v>42445.823055555549</v>
      </c>
      <c r="T1271" s="9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t="s">
        <v>8325</v>
      </c>
      <c r="R1272" t="s">
        <v>8326</v>
      </c>
      <c r="S1272" s="9">
        <f t="shared" si="97"/>
        <v>40933.856967592597</v>
      </c>
      <c r="T1272" s="9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t="s">
        <v>8325</v>
      </c>
      <c r="R1273" t="s">
        <v>8326</v>
      </c>
      <c r="S1273" s="9">
        <f t="shared" si="97"/>
        <v>41561.683553240742</v>
      </c>
      <c r="T1273" s="9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t="s">
        <v>8325</v>
      </c>
      <c r="R1274" t="s">
        <v>8326</v>
      </c>
      <c r="S1274" s="9">
        <f t="shared" si="97"/>
        <v>40274.745127314818</v>
      </c>
      <c r="T1274" s="9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t="s">
        <v>8325</v>
      </c>
      <c r="R1275" t="s">
        <v>8326</v>
      </c>
      <c r="S1275" s="9">
        <f t="shared" si="97"/>
        <v>41852.730219907404</v>
      </c>
      <c r="T1275" s="9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t="s">
        <v>8325</v>
      </c>
      <c r="R1276" t="s">
        <v>8326</v>
      </c>
      <c r="S1276" s="9">
        <f t="shared" si="97"/>
        <v>41116.690104166664</v>
      </c>
      <c r="T1276" s="9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t="s">
        <v>8325</v>
      </c>
      <c r="R1277" t="s">
        <v>8326</v>
      </c>
      <c r="S1277" s="9">
        <f t="shared" si="97"/>
        <v>41458.867905092593</v>
      </c>
      <c r="T1277" s="9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t="s">
        <v>8325</v>
      </c>
      <c r="R1278" t="s">
        <v>8326</v>
      </c>
      <c r="S1278" s="9">
        <f t="shared" si="97"/>
        <v>40007.704247685186</v>
      </c>
      <c r="T1278" s="9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t="s">
        <v>8325</v>
      </c>
      <c r="R1279" t="s">
        <v>8326</v>
      </c>
      <c r="S1279" s="9">
        <f t="shared" si="97"/>
        <v>41121.561886574076</v>
      </c>
      <c r="T1279" s="9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t="s">
        <v>8325</v>
      </c>
      <c r="R1280" t="s">
        <v>8326</v>
      </c>
      <c r="S1280" s="9">
        <f t="shared" si="97"/>
        <v>41786.555162037039</v>
      </c>
      <c r="T1280" s="9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t="s">
        <v>8325</v>
      </c>
      <c r="R1281" t="s">
        <v>8326</v>
      </c>
      <c r="S1281" s="9">
        <f t="shared" si="97"/>
        <v>41682.099189814813</v>
      </c>
      <c r="T1281" s="9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0">
        <f t="shared" si="96"/>
        <v>127.98</v>
      </c>
      <c r="Q1282" t="s">
        <v>8325</v>
      </c>
      <c r="R1282" t="s">
        <v>8326</v>
      </c>
      <c r="S1282" s="9">
        <f t="shared" si="97"/>
        <v>40513.757569444446</v>
      </c>
      <c r="T1282" s="9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0">
        <f t="shared" ref="P1283:P1346" si="101">IFERROR(ROUND(E1283/L1283,2),0)</f>
        <v>104.73</v>
      </c>
      <c r="Q1283" t="s">
        <v>8325</v>
      </c>
      <c r="R1283" t="s">
        <v>8326</v>
      </c>
      <c r="S1283" s="9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t="s">
        <v>8325</v>
      </c>
      <c r="R1284" t="s">
        <v>8326</v>
      </c>
      <c r="S1284" s="9">
        <f t="shared" si="102"/>
        <v>41586.475173611114</v>
      </c>
      <c r="T1284" s="9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t="s">
        <v>8325</v>
      </c>
      <c r="R1285" t="s">
        <v>8326</v>
      </c>
      <c r="S1285" s="9">
        <f t="shared" si="102"/>
        <v>41320.717465277776</v>
      </c>
      <c r="T1285" s="9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t="s">
        <v>8317</v>
      </c>
      <c r="R1286" t="s">
        <v>8318</v>
      </c>
      <c r="S1286" s="9">
        <f t="shared" si="102"/>
        <v>42712.23474537037</v>
      </c>
      <c r="T1286" s="9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t="s">
        <v>8317</v>
      </c>
      <c r="R1287" t="s">
        <v>8318</v>
      </c>
      <c r="S1287" s="9">
        <f t="shared" si="102"/>
        <v>42160.583043981482</v>
      </c>
      <c r="T1287" s="9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t="s">
        <v>8317</v>
      </c>
      <c r="R1288" t="s">
        <v>8318</v>
      </c>
      <c r="S1288" s="9">
        <f t="shared" si="102"/>
        <v>42039.384571759263</v>
      </c>
      <c r="T1288" s="9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t="s">
        <v>8317</v>
      </c>
      <c r="R1289" t="s">
        <v>8318</v>
      </c>
      <c r="S1289" s="9">
        <f t="shared" si="102"/>
        <v>42107.621018518519</v>
      </c>
      <c r="T1289" s="9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t="s">
        <v>8317</v>
      </c>
      <c r="R1290" t="s">
        <v>8318</v>
      </c>
      <c r="S1290" s="9">
        <f t="shared" si="102"/>
        <v>42561.154664351852</v>
      </c>
      <c r="T1290" s="9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t="s">
        <v>8317</v>
      </c>
      <c r="R1291" t="s">
        <v>8318</v>
      </c>
      <c r="S1291" s="9">
        <f t="shared" si="102"/>
        <v>42709.134780092587</v>
      </c>
      <c r="T1291" s="9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t="s">
        <v>8317</v>
      </c>
      <c r="R1292" t="s">
        <v>8318</v>
      </c>
      <c r="S1292" s="9">
        <f t="shared" si="102"/>
        <v>42086.614942129629</v>
      </c>
      <c r="T1292" s="9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t="s">
        <v>8317</v>
      </c>
      <c r="R1293" t="s">
        <v>8318</v>
      </c>
      <c r="S1293" s="9">
        <f t="shared" si="102"/>
        <v>42064.652673611112</v>
      </c>
      <c r="T1293" s="9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t="s">
        <v>8317</v>
      </c>
      <c r="R1294" t="s">
        <v>8318</v>
      </c>
      <c r="S1294" s="9">
        <f t="shared" si="102"/>
        <v>42256.764212962968</v>
      </c>
      <c r="T1294" s="9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t="s">
        <v>8317</v>
      </c>
      <c r="R1295" t="s">
        <v>8318</v>
      </c>
      <c r="S1295" s="9">
        <f t="shared" si="102"/>
        <v>42292.701053240744</v>
      </c>
      <c r="T1295" s="9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t="s">
        <v>8317</v>
      </c>
      <c r="R1296" t="s">
        <v>8318</v>
      </c>
      <c r="S1296" s="9">
        <f t="shared" si="102"/>
        <v>42278.453668981485</v>
      </c>
      <c r="T1296" s="9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t="s">
        <v>8317</v>
      </c>
      <c r="R1297" t="s">
        <v>8318</v>
      </c>
      <c r="S1297" s="9">
        <f t="shared" si="102"/>
        <v>42184.572881944448</v>
      </c>
      <c r="T1297" s="9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t="s">
        <v>8317</v>
      </c>
      <c r="R1298" t="s">
        <v>8318</v>
      </c>
      <c r="S1298" s="9">
        <f t="shared" si="102"/>
        <v>42423.050613425927</v>
      </c>
      <c r="T1298" s="9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t="s">
        <v>8317</v>
      </c>
      <c r="R1299" t="s">
        <v>8318</v>
      </c>
      <c r="S1299" s="9">
        <f t="shared" si="102"/>
        <v>42461.747199074074</v>
      </c>
      <c r="T1299" s="9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t="s">
        <v>8317</v>
      </c>
      <c r="R1300" t="s">
        <v>8318</v>
      </c>
      <c r="S1300" s="9">
        <f t="shared" si="102"/>
        <v>42458.680925925932</v>
      </c>
      <c r="T1300" s="9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t="s">
        <v>8317</v>
      </c>
      <c r="R1301" t="s">
        <v>8318</v>
      </c>
      <c r="S1301" s="9">
        <f t="shared" si="102"/>
        <v>42169.814340277779</v>
      </c>
      <c r="T1301" s="9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t="s">
        <v>8317</v>
      </c>
      <c r="R1302" t="s">
        <v>8318</v>
      </c>
      <c r="S1302" s="9">
        <f t="shared" si="102"/>
        <v>42483.675208333334</v>
      </c>
      <c r="T1302" s="9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t="s">
        <v>8317</v>
      </c>
      <c r="R1303" t="s">
        <v>8318</v>
      </c>
      <c r="S1303" s="9">
        <f t="shared" si="102"/>
        <v>42195.749745370369</v>
      </c>
      <c r="T1303" s="9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t="s">
        <v>8317</v>
      </c>
      <c r="R1304" t="s">
        <v>8318</v>
      </c>
      <c r="S1304" s="9">
        <f t="shared" si="102"/>
        <v>42675.057997685188</v>
      </c>
      <c r="T1304" s="9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t="s">
        <v>8317</v>
      </c>
      <c r="R1305" t="s">
        <v>8318</v>
      </c>
      <c r="S1305" s="9">
        <f t="shared" si="102"/>
        <v>42566.441203703704</v>
      </c>
      <c r="T1305" s="9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t="s">
        <v>8319</v>
      </c>
      <c r="R1306" t="s">
        <v>8321</v>
      </c>
      <c r="S1306" s="9">
        <f t="shared" si="102"/>
        <v>42747.194502314815</v>
      </c>
      <c r="T1306" s="9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t="s">
        <v>8319</v>
      </c>
      <c r="R1307" t="s">
        <v>8321</v>
      </c>
      <c r="S1307" s="9">
        <f t="shared" si="102"/>
        <v>42543.665601851855</v>
      </c>
      <c r="T1307" s="9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t="s">
        <v>8319</v>
      </c>
      <c r="R1308" t="s">
        <v>8321</v>
      </c>
      <c r="S1308" s="9">
        <f t="shared" si="102"/>
        <v>41947.457569444443</v>
      </c>
      <c r="T1308" s="9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t="s">
        <v>8319</v>
      </c>
      <c r="R1309" t="s">
        <v>8321</v>
      </c>
      <c r="S1309" s="9">
        <f t="shared" si="102"/>
        <v>42387.503229166665</v>
      </c>
      <c r="T1309" s="9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t="s">
        <v>8319</v>
      </c>
      <c r="R1310" t="s">
        <v>8321</v>
      </c>
      <c r="S1310" s="9">
        <f t="shared" si="102"/>
        <v>42611.613564814819</v>
      </c>
      <c r="T1310" s="9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t="s">
        <v>8319</v>
      </c>
      <c r="R1311" t="s">
        <v>8321</v>
      </c>
      <c r="S1311" s="9">
        <f t="shared" si="102"/>
        <v>42257.882731481484</v>
      </c>
      <c r="T1311" s="9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t="s">
        <v>8319</v>
      </c>
      <c r="R1312" t="s">
        <v>8321</v>
      </c>
      <c r="S1312" s="9">
        <f t="shared" si="102"/>
        <v>42556.667245370365</v>
      </c>
      <c r="T1312" s="9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t="s">
        <v>8319</v>
      </c>
      <c r="R1313" t="s">
        <v>8321</v>
      </c>
      <c r="S1313" s="9">
        <f t="shared" si="102"/>
        <v>42669.802303240736</v>
      </c>
      <c r="T1313" s="9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t="s">
        <v>8319</v>
      </c>
      <c r="R1314" t="s">
        <v>8321</v>
      </c>
      <c r="S1314" s="9">
        <f t="shared" si="102"/>
        <v>42082.702800925923</v>
      </c>
      <c r="T1314" s="9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t="s">
        <v>8319</v>
      </c>
      <c r="R1315" t="s">
        <v>8321</v>
      </c>
      <c r="S1315" s="9">
        <f t="shared" si="102"/>
        <v>42402.709652777776</v>
      </c>
      <c r="T1315" s="9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t="s">
        <v>8319</v>
      </c>
      <c r="R1316" t="s">
        <v>8321</v>
      </c>
      <c r="S1316" s="9">
        <f t="shared" si="102"/>
        <v>42604.669675925921</v>
      </c>
      <c r="T1316" s="9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t="s">
        <v>8319</v>
      </c>
      <c r="R1317" t="s">
        <v>8321</v>
      </c>
      <c r="S1317" s="9">
        <f t="shared" si="102"/>
        <v>42278.498240740737</v>
      </c>
      <c r="T1317" s="9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t="s">
        <v>8319</v>
      </c>
      <c r="R1318" t="s">
        <v>8321</v>
      </c>
      <c r="S1318" s="9">
        <f t="shared" si="102"/>
        <v>42393.961909722217</v>
      </c>
      <c r="T1318" s="9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t="s">
        <v>8319</v>
      </c>
      <c r="R1319" t="s">
        <v>8321</v>
      </c>
      <c r="S1319" s="9">
        <f t="shared" si="102"/>
        <v>42520.235486111109</v>
      </c>
      <c r="T1319" s="9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t="s">
        <v>8319</v>
      </c>
      <c r="R1320" t="s">
        <v>8321</v>
      </c>
      <c r="S1320" s="9">
        <f t="shared" si="102"/>
        <v>41985.043657407412</v>
      </c>
      <c r="T1320" s="9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t="s">
        <v>8319</v>
      </c>
      <c r="R1321" t="s">
        <v>8321</v>
      </c>
      <c r="S1321" s="9">
        <f t="shared" si="102"/>
        <v>41816.812094907407</v>
      </c>
      <c r="T1321" s="9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t="s">
        <v>8319</v>
      </c>
      <c r="R1322" t="s">
        <v>8321</v>
      </c>
      <c r="S1322" s="9">
        <f t="shared" si="102"/>
        <v>42705.690347222218</v>
      </c>
      <c r="T1322" s="9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t="s">
        <v>8319</v>
      </c>
      <c r="R1323" t="s">
        <v>8321</v>
      </c>
      <c r="S1323" s="9">
        <f t="shared" si="102"/>
        <v>42697.74927083333</v>
      </c>
      <c r="T1323" s="9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t="s">
        <v>8319</v>
      </c>
      <c r="R1324" t="s">
        <v>8321</v>
      </c>
      <c r="S1324" s="9">
        <f t="shared" si="102"/>
        <v>42115.656539351854</v>
      </c>
      <c r="T1324" s="9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t="s">
        <v>8319</v>
      </c>
      <c r="R1325" t="s">
        <v>8321</v>
      </c>
      <c r="S1325" s="9">
        <f t="shared" si="102"/>
        <v>42451.698449074072</v>
      </c>
      <c r="T1325" s="9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t="s">
        <v>8319</v>
      </c>
      <c r="R1326" t="s">
        <v>8321</v>
      </c>
      <c r="S1326" s="9">
        <f t="shared" si="102"/>
        <v>42626.633703703701</v>
      </c>
      <c r="T1326" s="9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t="s">
        <v>8319</v>
      </c>
      <c r="R1327" t="s">
        <v>8321</v>
      </c>
      <c r="S1327" s="9">
        <f t="shared" si="102"/>
        <v>42704.086053240739</v>
      </c>
      <c r="T1327" s="9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t="s">
        <v>8319</v>
      </c>
      <c r="R1328" t="s">
        <v>8321</v>
      </c>
      <c r="S1328" s="9">
        <f t="shared" si="102"/>
        <v>41974.791990740734</v>
      </c>
      <c r="T1328" s="9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t="s">
        <v>8319</v>
      </c>
      <c r="R1329" t="s">
        <v>8321</v>
      </c>
      <c r="S1329" s="9">
        <f t="shared" si="102"/>
        <v>42123.678645833337</v>
      </c>
      <c r="T1329" s="9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t="s">
        <v>8319</v>
      </c>
      <c r="R1330" t="s">
        <v>8321</v>
      </c>
      <c r="S1330" s="9">
        <f t="shared" si="102"/>
        <v>42612.642754629633</v>
      </c>
      <c r="T1330" s="9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t="s">
        <v>8319</v>
      </c>
      <c r="R1331" t="s">
        <v>8321</v>
      </c>
      <c r="S1331" s="9">
        <f t="shared" si="102"/>
        <v>41935.221585648149</v>
      </c>
      <c r="T1331" s="9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t="s">
        <v>8319</v>
      </c>
      <c r="R1332" t="s">
        <v>8321</v>
      </c>
      <c r="S1332" s="9">
        <f t="shared" si="102"/>
        <v>42522.276724537034</v>
      </c>
      <c r="T1332" s="9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t="s">
        <v>8319</v>
      </c>
      <c r="R1333" t="s">
        <v>8321</v>
      </c>
      <c r="S1333" s="9">
        <f t="shared" si="102"/>
        <v>42569.50409722222</v>
      </c>
      <c r="T1333" s="9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 t="s">
        <v>7235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t="s">
        <v>8319</v>
      </c>
      <c r="R1334" t="s">
        <v>8321</v>
      </c>
      <c r="S1334" s="9">
        <f t="shared" si="102"/>
        <v>42732.060277777782</v>
      </c>
      <c r="T1334" s="9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 t="s">
        <v>7235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t="s">
        <v>8319</v>
      </c>
      <c r="R1335" t="s">
        <v>8321</v>
      </c>
      <c r="S1335" s="9">
        <f t="shared" si="102"/>
        <v>41806.106770833336</v>
      </c>
      <c r="T1335" s="9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t="s">
        <v>8319</v>
      </c>
      <c r="R1336" t="s">
        <v>8321</v>
      </c>
      <c r="S1336" s="9">
        <f t="shared" si="102"/>
        <v>42410.774155092593</v>
      </c>
      <c r="T1336" s="9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t="s">
        <v>8319</v>
      </c>
      <c r="R1337" t="s">
        <v>8321</v>
      </c>
      <c r="S1337" s="9">
        <f t="shared" si="102"/>
        <v>42313.936365740738</v>
      </c>
      <c r="T1337" s="9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t="s">
        <v>8319</v>
      </c>
      <c r="R1338" t="s">
        <v>8321</v>
      </c>
      <c r="S1338" s="9">
        <f t="shared" si="102"/>
        <v>41955.863750000004</v>
      </c>
      <c r="T1338" s="9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t="s">
        <v>8319</v>
      </c>
      <c r="R1339" t="s">
        <v>8321</v>
      </c>
      <c r="S1339" s="9">
        <f t="shared" si="102"/>
        <v>42767.577303240745</v>
      </c>
      <c r="T1339" s="9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t="s">
        <v>8319</v>
      </c>
      <c r="R1340" t="s">
        <v>8321</v>
      </c>
      <c r="S1340" s="9">
        <f t="shared" si="102"/>
        <v>42188.803622685184</v>
      </c>
      <c r="T1340" s="9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t="s">
        <v>8319</v>
      </c>
      <c r="R1341" t="s">
        <v>8321</v>
      </c>
      <c r="S1341" s="9">
        <f t="shared" si="102"/>
        <v>41936.647164351853</v>
      </c>
      <c r="T1341" s="9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 t="s">
        <v>7235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t="s">
        <v>8319</v>
      </c>
      <c r="R1342" t="s">
        <v>8321</v>
      </c>
      <c r="S1342" s="9">
        <f t="shared" si="102"/>
        <v>41836.595520833333</v>
      </c>
      <c r="T1342" s="9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t="s">
        <v>8319</v>
      </c>
      <c r="R1343" t="s">
        <v>8321</v>
      </c>
      <c r="S1343" s="9">
        <f t="shared" si="102"/>
        <v>42612.624039351853</v>
      </c>
      <c r="T1343" s="9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t="s">
        <v>8319</v>
      </c>
      <c r="R1344" t="s">
        <v>8321</v>
      </c>
      <c r="S1344" s="9">
        <f t="shared" si="102"/>
        <v>42172.816423611104</v>
      </c>
      <c r="T1344" s="9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t="s">
        <v>8319</v>
      </c>
      <c r="R1345" t="s">
        <v>8321</v>
      </c>
      <c r="S1345" s="9">
        <f t="shared" si="102"/>
        <v>42542.526423611111</v>
      </c>
      <c r="T1345" s="9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0">
        <f t="shared" si="101"/>
        <v>40.76</v>
      </c>
      <c r="Q1346" t="s">
        <v>8322</v>
      </c>
      <c r="R1346" t="s">
        <v>8323</v>
      </c>
      <c r="S1346" s="9">
        <f t="shared" si="102"/>
        <v>42522.789803240739</v>
      </c>
      <c r="T1346" s="9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0">
        <f t="shared" ref="P1347:P1410" si="106">IFERROR(ROUND(E1347/L1347,2),0)</f>
        <v>53.57</v>
      </c>
      <c r="Q1347" t="s">
        <v>8322</v>
      </c>
      <c r="R1347" t="s">
        <v>8323</v>
      </c>
      <c r="S1347" s="9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t="s">
        <v>8322</v>
      </c>
      <c r="R1348" t="s">
        <v>8323</v>
      </c>
      <c r="S1348" s="9">
        <f t="shared" si="107"/>
        <v>41422.075821759259</v>
      </c>
      <c r="T1348" s="9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t="s">
        <v>8322</v>
      </c>
      <c r="R1349" t="s">
        <v>8323</v>
      </c>
      <c r="S1349" s="9">
        <f t="shared" si="107"/>
        <v>42040.638020833328</v>
      </c>
      <c r="T1349" s="9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t="s">
        <v>8322</v>
      </c>
      <c r="R1350" t="s">
        <v>8323</v>
      </c>
      <c r="S1350" s="9">
        <f t="shared" si="107"/>
        <v>41963.506168981476</v>
      </c>
      <c r="T1350" s="9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t="s">
        <v>8322</v>
      </c>
      <c r="R1351" t="s">
        <v>8323</v>
      </c>
      <c r="S1351" s="9">
        <f t="shared" si="107"/>
        <v>42317.33258101852</v>
      </c>
      <c r="T1351" s="9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t="s">
        <v>8322</v>
      </c>
      <c r="R1352" t="s">
        <v>8323</v>
      </c>
      <c r="S1352" s="9">
        <f t="shared" si="107"/>
        <v>42334.013124999998</v>
      </c>
      <c r="T1352" s="9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t="s">
        <v>8322</v>
      </c>
      <c r="R1353" t="s">
        <v>8323</v>
      </c>
      <c r="S1353" s="9">
        <f t="shared" si="107"/>
        <v>42382.74009259259</v>
      </c>
      <c r="T1353" s="9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t="s">
        <v>8322</v>
      </c>
      <c r="R1354" t="s">
        <v>8323</v>
      </c>
      <c r="S1354" s="9">
        <f t="shared" si="107"/>
        <v>42200.578310185185</v>
      </c>
      <c r="T1354" s="9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t="s">
        <v>8322</v>
      </c>
      <c r="R1355" t="s">
        <v>8323</v>
      </c>
      <c r="S1355" s="9">
        <f t="shared" si="107"/>
        <v>41309.11791666667</v>
      </c>
      <c r="T1355" s="9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t="s">
        <v>8322</v>
      </c>
      <c r="R1356" t="s">
        <v>8323</v>
      </c>
      <c r="S1356" s="9">
        <f t="shared" si="107"/>
        <v>42502.807627314818</v>
      </c>
      <c r="T1356" s="9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t="s">
        <v>8322</v>
      </c>
      <c r="R1357" t="s">
        <v>8323</v>
      </c>
      <c r="S1357" s="9">
        <f t="shared" si="107"/>
        <v>41213.254687499997</v>
      </c>
      <c r="T1357" s="9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t="s">
        <v>8322</v>
      </c>
      <c r="R1358" t="s">
        <v>8323</v>
      </c>
      <c r="S1358" s="9">
        <f t="shared" si="107"/>
        <v>41430.038888888892</v>
      </c>
      <c r="T1358" s="9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t="s">
        <v>8322</v>
      </c>
      <c r="R1359" t="s">
        <v>8323</v>
      </c>
      <c r="S1359" s="9">
        <f t="shared" si="107"/>
        <v>41304.962233796294</v>
      </c>
      <c r="T1359" s="9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t="s">
        <v>8322</v>
      </c>
      <c r="R1360" t="s">
        <v>8323</v>
      </c>
      <c r="S1360" s="9">
        <f t="shared" si="107"/>
        <v>40689.570868055554</v>
      </c>
      <c r="T1360" s="9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t="s">
        <v>8322</v>
      </c>
      <c r="R1361" t="s">
        <v>8323</v>
      </c>
      <c r="S1361" s="9">
        <f t="shared" si="107"/>
        <v>40668.814699074072</v>
      </c>
      <c r="T1361" s="9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t="s">
        <v>8322</v>
      </c>
      <c r="R1362" t="s">
        <v>8323</v>
      </c>
      <c r="S1362" s="9">
        <f t="shared" si="107"/>
        <v>41095.900694444441</v>
      </c>
      <c r="T1362" s="9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t="s">
        <v>8322</v>
      </c>
      <c r="R1363" t="s">
        <v>8323</v>
      </c>
      <c r="S1363" s="9">
        <f t="shared" si="107"/>
        <v>41781.717268518521</v>
      </c>
      <c r="T1363" s="9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t="s">
        <v>8322</v>
      </c>
      <c r="R1364" t="s">
        <v>8323</v>
      </c>
      <c r="S1364" s="9">
        <f t="shared" si="107"/>
        <v>41464.934386574074</v>
      </c>
      <c r="T1364" s="9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t="s">
        <v>8322</v>
      </c>
      <c r="R1365" t="s">
        <v>8323</v>
      </c>
      <c r="S1365" s="9">
        <f t="shared" si="107"/>
        <v>42396.8440625</v>
      </c>
      <c r="T1365" s="9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t="s">
        <v>8325</v>
      </c>
      <c r="R1366" t="s">
        <v>8326</v>
      </c>
      <c r="S1366" s="9">
        <f t="shared" si="107"/>
        <v>41951.695671296293</v>
      </c>
      <c r="T1366" s="9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t="s">
        <v>8325</v>
      </c>
      <c r="R1367" t="s">
        <v>8326</v>
      </c>
      <c r="S1367" s="9">
        <f t="shared" si="107"/>
        <v>42049.733240740738</v>
      </c>
      <c r="T1367" s="9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t="s">
        <v>8325</v>
      </c>
      <c r="R1368" t="s">
        <v>8326</v>
      </c>
      <c r="S1368" s="9">
        <f t="shared" si="107"/>
        <v>41924.996099537035</v>
      </c>
      <c r="T1368" s="9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t="s">
        <v>8325</v>
      </c>
      <c r="R1369" t="s">
        <v>8326</v>
      </c>
      <c r="S1369" s="9">
        <f t="shared" si="107"/>
        <v>42292.002893518518</v>
      </c>
      <c r="T1369" s="9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t="s">
        <v>8325</v>
      </c>
      <c r="R1370" t="s">
        <v>8326</v>
      </c>
      <c r="S1370" s="9">
        <f t="shared" si="107"/>
        <v>42146.190902777773</v>
      </c>
      <c r="T1370" s="9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t="s">
        <v>8325</v>
      </c>
      <c r="R1371" t="s">
        <v>8326</v>
      </c>
      <c r="S1371" s="9">
        <f t="shared" si="107"/>
        <v>41710.594282407408</v>
      </c>
      <c r="T1371" s="9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t="s">
        <v>8325</v>
      </c>
      <c r="R1372" t="s">
        <v>8326</v>
      </c>
      <c r="S1372" s="9">
        <f t="shared" si="107"/>
        <v>41548.00335648148</v>
      </c>
      <c r="T1372" s="9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t="s">
        <v>8325</v>
      </c>
      <c r="R1373" t="s">
        <v>8326</v>
      </c>
      <c r="S1373" s="9">
        <f t="shared" si="107"/>
        <v>42101.758587962962</v>
      </c>
      <c r="T1373" s="9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t="s">
        <v>8325</v>
      </c>
      <c r="R1374" t="s">
        <v>8326</v>
      </c>
      <c r="S1374" s="9">
        <f t="shared" si="107"/>
        <v>41072.739953703705</v>
      </c>
      <c r="T1374" s="9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t="s">
        <v>8325</v>
      </c>
      <c r="R1375" t="s">
        <v>8326</v>
      </c>
      <c r="S1375" s="9">
        <f t="shared" si="107"/>
        <v>42704.95177083333</v>
      </c>
      <c r="T1375" s="9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t="s">
        <v>8325</v>
      </c>
      <c r="R1376" t="s">
        <v>8326</v>
      </c>
      <c r="S1376" s="9">
        <f t="shared" si="107"/>
        <v>42424.161898148144</v>
      </c>
      <c r="T1376" s="9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t="s">
        <v>8325</v>
      </c>
      <c r="R1377" t="s">
        <v>8326</v>
      </c>
      <c r="S1377" s="9">
        <f t="shared" si="107"/>
        <v>42720.066192129627</v>
      </c>
      <c r="T1377" s="9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t="s">
        <v>8325</v>
      </c>
      <c r="R1378" t="s">
        <v>8326</v>
      </c>
      <c r="S1378" s="9">
        <f t="shared" si="107"/>
        <v>42677.669050925921</v>
      </c>
      <c r="T1378" s="9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t="s">
        <v>8325</v>
      </c>
      <c r="R1379" t="s">
        <v>8326</v>
      </c>
      <c r="S1379" s="9">
        <f t="shared" si="107"/>
        <v>42747.219560185185</v>
      </c>
      <c r="T1379" s="9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t="s">
        <v>8325</v>
      </c>
      <c r="R1380" t="s">
        <v>8326</v>
      </c>
      <c r="S1380" s="9">
        <f t="shared" si="107"/>
        <v>42568.759374999994</v>
      </c>
      <c r="T1380" s="9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t="s">
        <v>8325</v>
      </c>
      <c r="R1381" t="s">
        <v>8326</v>
      </c>
      <c r="S1381" s="9">
        <f t="shared" si="107"/>
        <v>42130.491620370376</v>
      </c>
      <c r="T1381" s="9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t="s">
        <v>8325</v>
      </c>
      <c r="R1382" t="s">
        <v>8326</v>
      </c>
      <c r="S1382" s="9">
        <f t="shared" si="107"/>
        <v>42141.762800925921</v>
      </c>
      <c r="T1382" s="9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t="s">
        <v>8325</v>
      </c>
      <c r="R1383" t="s">
        <v>8326</v>
      </c>
      <c r="S1383" s="9">
        <f t="shared" si="107"/>
        <v>42703.214409722219</v>
      </c>
      <c r="T1383" s="9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t="s">
        <v>8325</v>
      </c>
      <c r="R1384" t="s">
        <v>8326</v>
      </c>
      <c r="S1384" s="9">
        <f t="shared" si="107"/>
        <v>41370.800185185188</v>
      </c>
      <c r="T1384" s="9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t="s">
        <v>8325</v>
      </c>
      <c r="R1385" t="s">
        <v>8326</v>
      </c>
      <c r="S1385" s="9">
        <f t="shared" si="107"/>
        <v>42707.074976851851</v>
      </c>
      <c r="T1385" s="9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t="s">
        <v>8325</v>
      </c>
      <c r="R1386" t="s">
        <v>8326</v>
      </c>
      <c r="S1386" s="9">
        <f t="shared" si="107"/>
        <v>42160.735208333332</v>
      </c>
      <c r="T1386" s="9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t="s">
        <v>8325</v>
      </c>
      <c r="R1387" t="s">
        <v>8326</v>
      </c>
      <c r="S1387" s="9">
        <f t="shared" si="107"/>
        <v>42433.688900462963</v>
      </c>
      <c r="T1387" s="9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t="s">
        <v>8325</v>
      </c>
      <c r="R1388" t="s">
        <v>8326</v>
      </c>
      <c r="S1388" s="9">
        <f t="shared" si="107"/>
        <v>42184.646863425922</v>
      </c>
      <c r="T1388" s="9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t="s">
        <v>8325</v>
      </c>
      <c r="R1389" t="s">
        <v>8326</v>
      </c>
      <c r="S1389" s="9">
        <f t="shared" si="107"/>
        <v>42126.92123842593</v>
      </c>
      <c r="T1389" s="9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t="s">
        <v>8325</v>
      </c>
      <c r="R1390" t="s">
        <v>8326</v>
      </c>
      <c r="S1390" s="9">
        <f t="shared" si="107"/>
        <v>42634.614780092597</v>
      </c>
      <c r="T1390" s="9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t="s">
        <v>8325</v>
      </c>
      <c r="R1391" t="s">
        <v>8326</v>
      </c>
      <c r="S1391" s="9">
        <f t="shared" si="107"/>
        <v>42565.480983796297</v>
      </c>
      <c r="T1391" s="9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t="s">
        <v>8325</v>
      </c>
      <c r="R1392" t="s">
        <v>8326</v>
      </c>
      <c r="S1392" s="9">
        <f t="shared" si="107"/>
        <v>42087.803310185183</v>
      </c>
      <c r="T1392" s="9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t="s">
        <v>8325</v>
      </c>
      <c r="R1393" t="s">
        <v>8326</v>
      </c>
      <c r="S1393" s="9">
        <f t="shared" si="107"/>
        <v>42193.650671296295</v>
      </c>
      <c r="T1393" s="9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t="s">
        <v>8325</v>
      </c>
      <c r="R1394" t="s">
        <v>8326</v>
      </c>
      <c r="S1394" s="9">
        <f t="shared" si="107"/>
        <v>42401.154930555553</v>
      </c>
      <c r="T1394" s="9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t="s">
        <v>8325</v>
      </c>
      <c r="R1395" t="s">
        <v>8326</v>
      </c>
      <c r="S1395" s="9">
        <f t="shared" si="107"/>
        <v>42553.681979166664</v>
      </c>
      <c r="T1395" s="9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t="s">
        <v>8325</v>
      </c>
      <c r="R1396" t="s">
        <v>8326</v>
      </c>
      <c r="S1396" s="9">
        <f t="shared" si="107"/>
        <v>42752.144976851851</v>
      </c>
      <c r="T1396" s="9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t="s">
        <v>8325</v>
      </c>
      <c r="R1397" t="s">
        <v>8326</v>
      </c>
      <c r="S1397" s="9">
        <f t="shared" si="107"/>
        <v>42719.90834490741</v>
      </c>
      <c r="T1397" s="9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t="s">
        <v>8325</v>
      </c>
      <c r="R1398" t="s">
        <v>8326</v>
      </c>
      <c r="S1398" s="9">
        <f t="shared" si="107"/>
        <v>42018.99863425926</v>
      </c>
      <c r="T1398" s="9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t="s">
        <v>8325</v>
      </c>
      <c r="R1399" t="s">
        <v>8326</v>
      </c>
      <c r="S1399" s="9">
        <f t="shared" si="107"/>
        <v>42640.917939814812</v>
      </c>
      <c r="T1399" s="9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t="s">
        <v>8325</v>
      </c>
      <c r="R1400" t="s">
        <v>8326</v>
      </c>
      <c r="S1400" s="9">
        <f t="shared" si="107"/>
        <v>42526.874236111107</v>
      </c>
      <c r="T1400" s="9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t="s">
        <v>8325</v>
      </c>
      <c r="R1401" t="s">
        <v>8326</v>
      </c>
      <c r="S1401" s="9">
        <f t="shared" si="107"/>
        <v>41889.004317129627</v>
      </c>
      <c r="T1401" s="9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t="s">
        <v>8325</v>
      </c>
      <c r="R1402" t="s">
        <v>8326</v>
      </c>
      <c r="S1402" s="9">
        <f t="shared" si="107"/>
        <v>42498.341122685189</v>
      </c>
      <c r="T1402" s="9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t="s">
        <v>8325</v>
      </c>
      <c r="R1403" t="s">
        <v>8326</v>
      </c>
      <c r="S1403" s="9">
        <f t="shared" si="107"/>
        <v>41399.99622685185</v>
      </c>
      <c r="T1403" s="9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t="s">
        <v>8325</v>
      </c>
      <c r="R1404" t="s">
        <v>8326</v>
      </c>
      <c r="S1404" s="9">
        <f t="shared" si="107"/>
        <v>42065.053368055553</v>
      </c>
      <c r="T1404" s="9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t="s">
        <v>8325</v>
      </c>
      <c r="R1405" t="s">
        <v>8326</v>
      </c>
      <c r="S1405" s="9">
        <f t="shared" si="107"/>
        <v>41451.062905092593</v>
      </c>
      <c r="T1405" s="9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t="s">
        <v>8322</v>
      </c>
      <c r="R1406" t="s">
        <v>8341</v>
      </c>
      <c r="S1406" s="9">
        <f t="shared" si="107"/>
        <v>42032.510243055556</v>
      </c>
      <c r="T1406" s="9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t="s">
        <v>8322</v>
      </c>
      <c r="R1407" t="s">
        <v>8341</v>
      </c>
      <c r="S1407" s="9">
        <f t="shared" si="107"/>
        <v>41941.680567129632</v>
      </c>
      <c r="T1407" s="9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t="s">
        <v>8322</v>
      </c>
      <c r="R1408" t="s">
        <v>8341</v>
      </c>
      <c r="S1408" s="9">
        <f t="shared" si="107"/>
        <v>42297.432951388888</v>
      </c>
      <c r="T1408" s="9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t="s">
        <v>8322</v>
      </c>
      <c r="R1409" t="s">
        <v>8341</v>
      </c>
      <c r="S1409" s="9">
        <f t="shared" si="107"/>
        <v>41838.536782407406</v>
      </c>
      <c r="T1409" s="9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0">
        <f t="shared" si="106"/>
        <v>12</v>
      </c>
      <c r="Q1410" t="s">
        <v>8322</v>
      </c>
      <c r="R1410" t="s">
        <v>8341</v>
      </c>
      <c r="S1410" s="9">
        <f t="shared" si="107"/>
        <v>42291.872175925921</v>
      </c>
      <c r="T1410" s="9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 t="s">
        <v>7235</v>
      </c>
      <c r="M1411" t="b">
        <v>0</v>
      </c>
      <c r="N1411" t="s">
        <v>8285</v>
      </c>
      <c r="O1411">
        <f t="shared" si="110"/>
        <v>0</v>
      </c>
      <c r="P1411" s="10">
        <f t="shared" ref="P1411:P1474" si="111">IFERROR(ROUND(E1411/L1411,2),0)</f>
        <v>0</v>
      </c>
      <c r="Q1411" t="s">
        <v>8322</v>
      </c>
      <c r="R1411" t="s">
        <v>8341</v>
      </c>
      <c r="S1411" s="9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t="s">
        <v>8322</v>
      </c>
      <c r="R1412" t="s">
        <v>8341</v>
      </c>
      <c r="S1412" s="9">
        <f t="shared" si="112"/>
        <v>42479.318518518514</v>
      </c>
      <c r="T1412" s="9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t="s">
        <v>8322</v>
      </c>
      <c r="R1413" t="s">
        <v>8341</v>
      </c>
      <c r="S1413" s="9">
        <f t="shared" si="112"/>
        <v>42013.059027777781</v>
      </c>
      <c r="T1413" s="9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t="s">
        <v>8322</v>
      </c>
      <c r="R1414" t="s">
        <v>8341</v>
      </c>
      <c r="S1414" s="9">
        <f t="shared" si="112"/>
        <v>41947.063645833332</v>
      </c>
      <c r="T1414" s="9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t="s">
        <v>8322</v>
      </c>
      <c r="R1415" t="s">
        <v>8341</v>
      </c>
      <c r="S1415" s="9">
        <f t="shared" si="112"/>
        <v>42360.437152777777</v>
      </c>
      <c r="T1415" s="9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t="s">
        <v>8322</v>
      </c>
      <c r="R1416" t="s">
        <v>8341</v>
      </c>
      <c r="S1416" s="9">
        <f t="shared" si="112"/>
        <v>42708.25309027778</v>
      </c>
      <c r="T1416" s="9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t="s">
        <v>8322</v>
      </c>
      <c r="R1417" t="s">
        <v>8341</v>
      </c>
      <c r="S1417" s="9">
        <f t="shared" si="112"/>
        <v>42192.675821759258</v>
      </c>
      <c r="T1417" s="9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 t="s">
        <v>7235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t="s">
        <v>8322</v>
      </c>
      <c r="R1418" t="s">
        <v>8341</v>
      </c>
      <c r="S1418" s="9">
        <f t="shared" si="112"/>
        <v>42299.926145833335</v>
      </c>
      <c r="T1418" s="9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t="s">
        <v>8322</v>
      </c>
      <c r="R1419" t="s">
        <v>8341</v>
      </c>
      <c r="S1419" s="9">
        <f t="shared" si="112"/>
        <v>42232.15016203704</v>
      </c>
      <c r="T1419" s="9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t="s">
        <v>8322</v>
      </c>
      <c r="R1420" t="s">
        <v>8341</v>
      </c>
      <c r="S1420" s="9">
        <f t="shared" si="112"/>
        <v>42395.456412037034</v>
      </c>
      <c r="T1420" s="9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t="s">
        <v>8322</v>
      </c>
      <c r="R1421" t="s">
        <v>8341</v>
      </c>
      <c r="S1421" s="9">
        <f t="shared" si="112"/>
        <v>42622.456238425926</v>
      </c>
      <c r="T1421" s="9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t="s">
        <v>8322</v>
      </c>
      <c r="R1422" t="s">
        <v>8341</v>
      </c>
      <c r="S1422" s="9">
        <f t="shared" si="112"/>
        <v>42524.667662037042</v>
      </c>
      <c r="T1422" s="9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t="s">
        <v>8322</v>
      </c>
      <c r="R1423" t="s">
        <v>8341</v>
      </c>
      <c r="S1423" s="9">
        <f t="shared" si="112"/>
        <v>42013.915613425925</v>
      </c>
      <c r="T1423" s="9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t="s">
        <v>8322</v>
      </c>
      <c r="R1424" t="s">
        <v>8341</v>
      </c>
      <c r="S1424" s="9">
        <f t="shared" si="112"/>
        <v>42604.239629629628</v>
      </c>
      <c r="T1424" s="9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t="s">
        <v>8322</v>
      </c>
      <c r="R1425" t="s">
        <v>8341</v>
      </c>
      <c r="S1425" s="9">
        <f t="shared" si="112"/>
        <v>42340.360312500001</v>
      </c>
      <c r="T1425" s="9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t="s">
        <v>8322</v>
      </c>
      <c r="R1426" t="s">
        <v>8341</v>
      </c>
      <c r="S1426" s="9">
        <f t="shared" si="112"/>
        <v>42676.717615740738</v>
      </c>
      <c r="T1426" s="9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 t="s">
        <v>7235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t="s">
        <v>8322</v>
      </c>
      <c r="R1427" t="s">
        <v>8341</v>
      </c>
      <c r="S1427" s="9">
        <f t="shared" si="112"/>
        <v>42093.131469907406</v>
      </c>
      <c r="T1427" s="9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 t="s">
        <v>7235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t="s">
        <v>8322</v>
      </c>
      <c r="R1428" t="s">
        <v>8341</v>
      </c>
      <c r="S1428" s="9">
        <f t="shared" si="112"/>
        <v>42180.390277777777</v>
      </c>
      <c r="T1428" s="9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t="s">
        <v>8322</v>
      </c>
      <c r="R1429" t="s">
        <v>8341</v>
      </c>
      <c r="S1429" s="9">
        <f t="shared" si="112"/>
        <v>42601.851678240739</v>
      </c>
      <c r="T1429" s="9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t="s">
        <v>8322</v>
      </c>
      <c r="R1430" t="s">
        <v>8341</v>
      </c>
      <c r="S1430" s="9">
        <f t="shared" si="112"/>
        <v>42432.379826388889</v>
      </c>
      <c r="T1430" s="9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 t="s">
        <v>7235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t="s">
        <v>8322</v>
      </c>
      <c r="R1431" t="s">
        <v>8341</v>
      </c>
      <c r="S1431" s="9">
        <f t="shared" si="112"/>
        <v>42074.060671296291</v>
      </c>
      <c r="T1431" s="9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t="s">
        <v>8322</v>
      </c>
      <c r="R1432" t="s">
        <v>8341</v>
      </c>
      <c r="S1432" s="9">
        <f t="shared" si="112"/>
        <v>41961.813518518517</v>
      </c>
      <c r="T1432" s="9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t="s">
        <v>8322</v>
      </c>
      <c r="R1433" t="s">
        <v>8341</v>
      </c>
      <c r="S1433" s="9">
        <f t="shared" si="112"/>
        <v>42304.210833333331</v>
      </c>
      <c r="T1433" s="9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 t="s">
        <v>7235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t="s">
        <v>8322</v>
      </c>
      <c r="R1434" t="s">
        <v>8341</v>
      </c>
      <c r="S1434" s="9">
        <f t="shared" si="112"/>
        <v>42175.780416666668</v>
      </c>
      <c r="T1434" s="9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t="s">
        <v>8322</v>
      </c>
      <c r="R1435" t="s">
        <v>8341</v>
      </c>
      <c r="S1435" s="9">
        <f t="shared" si="112"/>
        <v>42673.625868055555</v>
      </c>
      <c r="T1435" s="9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t="s">
        <v>8322</v>
      </c>
      <c r="R1436" t="s">
        <v>8341</v>
      </c>
      <c r="S1436" s="9">
        <f t="shared" si="112"/>
        <v>42142.767106481479</v>
      </c>
      <c r="T1436" s="9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t="s">
        <v>8322</v>
      </c>
      <c r="R1437" t="s">
        <v>8341</v>
      </c>
      <c r="S1437" s="9">
        <f t="shared" si="112"/>
        <v>42258.780324074076</v>
      </c>
      <c r="T1437" s="9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t="s">
        <v>8322</v>
      </c>
      <c r="R1438" t="s">
        <v>8341</v>
      </c>
      <c r="S1438" s="9">
        <f t="shared" si="112"/>
        <v>42391.35019675926</v>
      </c>
      <c r="T1438" s="9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t="s">
        <v>8322</v>
      </c>
      <c r="R1439" t="s">
        <v>8341</v>
      </c>
      <c r="S1439" s="9">
        <f t="shared" si="112"/>
        <v>41796.531701388885</v>
      </c>
      <c r="T1439" s="9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t="s">
        <v>8322</v>
      </c>
      <c r="R1440" t="s">
        <v>8341</v>
      </c>
      <c r="S1440" s="9">
        <f t="shared" si="112"/>
        <v>42457.871516203704</v>
      </c>
      <c r="T1440" s="9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t="s">
        <v>8322</v>
      </c>
      <c r="R1441" t="s">
        <v>8341</v>
      </c>
      <c r="S1441" s="9">
        <f t="shared" si="112"/>
        <v>42040.829872685179</v>
      </c>
      <c r="T1441" s="9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t="s">
        <v>8322</v>
      </c>
      <c r="R1442" t="s">
        <v>8341</v>
      </c>
      <c r="S1442" s="9">
        <f t="shared" si="112"/>
        <v>42486.748414351852</v>
      </c>
      <c r="T1442" s="9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t="s">
        <v>8322</v>
      </c>
      <c r="R1443" t="s">
        <v>8341</v>
      </c>
      <c r="S1443" s="9">
        <f t="shared" si="112"/>
        <v>42198.765844907408</v>
      </c>
      <c r="T1443" s="9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 t="s">
        <v>7235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t="s">
        <v>8322</v>
      </c>
      <c r="R1444" t="s">
        <v>8341</v>
      </c>
      <c r="S1444" s="9">
        <f t="shared" si="112"/>
        <v>42485.64534722222</v>
      </c>
      <c r="T1444" s="9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 t="s">
        <v>7235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t="s">
        <v>8322</v>
      </c>
      <c r="R1445" t="s">
        <v>8341</v>
      </c>
      <c r="S1445" s="9">
        <f t="shared" si="112"/>
        <v>42707.926030092596</v>
      </c>
      <c r="T1445" s="9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 t="s">
        <v>7235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t="s">
        <v>8322</v>
      </c>
      <c r="R1446" t="s">
        <v>8341</v>
      </c>
      <c r="S1446" s="9">
        <f t="shared" si="112"/>
        <v>42199.873402777783</v>
      </c>
      <c r="T1446" s="9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 t="s">
        <v>7235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t="s">
        <v>8322</v>
      </c>
      <c r="R1447" t="s">
        <v>8341</v>
      </c>
      <c r="S1447" s="9">
        <f t="shared" si="112"/>
        <v>42139.542303240742</v>
      </c>
      <c r="T1447" s="9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 t="s">
        <v>7235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t="s">
        <v>8322</v>
      </c>
      <c r="R1448" t="s">
        <v>8341</v>
      </c>
      <c r="S1448" s="9">
        <f t="shared" si="112"/>
        <v>42461.447662037041</v>
      </c>
      <c r="T1448" s="9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t="s">
        <v>8322</v>
      </c>
      <c r="R1449" t="s">
        <v>8341</v>
      </c>
      <c r="S1449" s="9">
        <f t="shared" si="112"/>
        <v>42529.730717592596</v>
      </c>
      <c r="T1449" s="9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 t="s">
        <v>7235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t="s">
        <v>8322</v>
      </c>
      <c r="R1450" t="s">
        <v>8341</v>
      </c>
      <c r="S1450" s="9">
        <f t="shared" si="112"/>
        <v>42115.936550925922</v>
      </c>
      <c r="T1450" s="9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 t="s">
        <v>7235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t="s">
        <v>8322</v>
      </c>
      <c r="R1451" t="s">
        <v>8341</v>
      </c>
      <c r="S1451" s="9">
        <f t="shared" si="112"/>
        <v>42086.811400462961</v>
      </c>
      <c r="T1451" s="9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t="s">
        <v>8322</v>
      </c>
      <c r="R1452" t="s">
        <v>8341</v>
      </c>
      <c r="S1452" s="9">
        <f t="shared" si="112"/>
        <v>42390.171261574069</v>
      </c>
      <c r="T1452" s="9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t="s">
        <v>8322</v>
      </c>
      <c r="R1453" t="s">
        <v>8341</v>
      </c>
      <c r="S1453" s="9">
        <f t="shared" si="112"/>
        <v>41931.959016203706</v>
      </c>
      <c r="T1453" s="9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 t="s">
        <v>7235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t="s">
        <v>8322</v>
      </c>
      <c r="R1454" t="s">
        <v>8341</v>
      </c>
      <c r="S1454" s="9">
        <f t="shared" si="112"/>
        <v>41818.703275462962</v>
      </c>
      <c r="T1454" s="9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 t="s">
        <v>7235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t="s">
        <v>8322</v>
      </c>
      <c r="R1455" t="s">
        <v>8341</v>
      </c>
      <c r="S1455" s="9">
        <f t="shared" si="112"/>
        <v>42795.696145833332</v>
      </c>
      <c r="T1455" s="9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t="s">
        <v>8322</v>
      </c>
      <c r="R1456" t="s">
        <v>8341</v>
      </c>
      <c r="S1456" s="9">
        <f t="shared" si="112"/>
        <v>42463.866666666669</v>
      </c>
      <c r="T1456" s="9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t="s">
        <v>8322</v>
      </c>
      <c r="R1457" t="s">
        <v>8341</v>
      </c>
      <c r="S1457" s="9">
        <f t="shared" si="112"/>
        <v>41832.672685185185</v>
      </c>
      <c r="T1457" s="9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t="s">
        <v>8322</v>
      </c>
      <c r="R1458" t="s">
        <v>8341</v>
      </c>
      <c r="S1458" s="9">
        <f t="shared" si="112"/>
        <v>42708.668576388889</v>
      </c>
      <c r="T1458" s="9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 t="s">
        <v>7235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t="s">
        <v>8322</v>
      </c>
      <c r="R1459" t="s">
        <v>8341</v>
      </c>
      <c r="S1459" s="9">
        <f t="shared" si="112"/>
        <v>42289.89634259259</v>
      </c>
      <c r="T1459" s="9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 t="s">
        <v>7235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t="s">
        <v>8322</v>
      </c>
      <c r="R1460" t="s">
        <v>8341</v>
      </c>
      <c r="S1460" s="9">
        <f t="shared" si="112"/>
        <v>41831.705555555556</v>
      </c>
      <c r="T1460" s="9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 t="s">
        <v>7235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t="s">
        <v>8322</v>
      </c>
      <c r="R1461" t="s">
        <v>8341</v>
      </c>
      <c r="S1461" s="9">
        <f t="shared" si="112"/>
        <v>42312.204814814817</v>
      </c>
      <c r="T1461" s="9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 t="s">
        <v>7235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t="s">
        <v>8322</v>
      </c>
      <c r="R1462" t="s">
        <v>8341</v>
      </c>
      <c r="S1462" s="9">
        <f t="shared" si="112"/>
        <v>41915.896967592591</v>
      </c>
      <c r="T1462" s="9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t="s">
        <v>8322</v>
      </c>
      <c r="R1463" t="s">
        <v>8342</v>
      </c>
      <c r="S1463" s="9">
        <f t="shared" si="112"/>
        <v>41899.645300925928</v>
      </c>
      <c r="T1463" s="9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t="s">
        <v>8322</v>
      </c>
      <c r="R1464" t="s">
        <v>8342</v>
      </c>
      <c r="S1464" s="9">
        <f t="shared" si="112"/>
        <v>41344.662858796299</v>
      </c>
      <c r="T1464" s="9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t="s">
        <v>8322</v>
      </c>
      <c r="R1465" t="s">
        <v>8342</v>
      </c>
      <c r="S1465" s="9">
        <f t="shared" si="112"/>
        <v>41326.911319444444</v>
      </c>
      <c r="T1465" s="9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t="s">
        <v>8322</v>
      </c>
      <c r="R1466" t="s">
        <v>8342</v>
      </c>
      <c r="S1466" s="9">
        <f t="shared" si="112"/>
        <v>41291.661550925928</v>
      </c>
      <c r="T1466" s="9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t="s">
        <v>8322</v>
      </c>
      <c r="R1467" t="s">
        <v>8342</v>
      </c>
      <c r="S1467" s="9">
        <f t="shared" si="112"/>
        <v>40959.734398148146</v>
      </c>
      <c r="T1467" s="9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t="s">
        <v>8322</v>
      </c>
      <c r="R1468" t="s">
        <v>8342</v>
      </c>
      <c r="S1468" s="9">
        <f t="shared" si="112"/>
        <v>42340.172060185185</v>
      </c>
      <c r="T1468" s="9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t="s">
        <v>8322</v>
      </c>
      <c r="R1469" t="s">
        <v>8342</v>
      </c>
      <c r="S1469" s="9">
        <f t="shared" si="112"/>
        <v>40933.80190972222</v>
      </c>
      <c r="T1469" s="9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t="s">
        <v>8322</v>
      </c>
      <c r="R1470" t="s">
        <v>8342</v>
      </c>
      <c r="S1470" s="9">
        <f t="shared" si="112"/>
        <v>40646.014456018522</v>
      </c>
      <c r="T1470" s="9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t="s">
        <v>8322</v>
      </c>
      <c r="R1471" t="s">
        <v>8342</v>
      </c>
      <c r="S1471" s="9">
        <f t="shared" si="112"/>
        <v>41290.598483796297</v>
      </c>
      <c r="T1471" s="9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t="s">
        <v>8322</v>
      </c>
      <c r="R1472" t="s">
        <v>8342</v>
      </c>
      <c r="S1472" s="9">
        <f t="shared" si="112"/>
        <v>41250.827118055553</v>
      </c>
      <c r="T1472" s="9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t="s">
        <v>8322</v>
      </c>
      <c r="R1473" t="s">
        <v>8342</v>
      </c>
      <c r="S1473" s="9">
        <f t="shared" si="112"/>
        <v>42073.957569444443</v>
      </c>
      <c r="T1473" s="9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0">
        <f t="shared" si="111"/>
        <v>103.2</v>
      </c>
      <c r="Q1474" t="s">
        <v>8322</v>
      </c>
      <c r="R1474" t="s">
        <v>8342</v>
      </c>
      <c r="S1474" s="9">
        <f t="shared" si="112"/>
        <v>41533.542858796296</v>
      </c>
      <c r="T1474" s="9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0">
        <f t="shared" ref="P1475:P1538" si="116">IFERROR(ROUND(E1475/L1475,2),0)</f>
        <v>38.46</v>
      </c>
      <c r="Q1475" t="s">
        <v>8322</v>
      </c>
      <c r="R1475" t="s">
        <v>8342</v>
      </c>
      <c r="S1475" s="9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t="s">
        <v>8322</v>
      </c>
      <c r="R1476" t="s">
        <v>8342</v>
      </c>
      <c r="S1476" s="9">
        <f t="shared" si="117"/>
        <v>41500.727916666663</v>
      </c>
      <c r="T1476" s="9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t="s">
        <v>8322</v>
      </c>
      <c r="R1477" t="s">
        <v>8342</v>
      </c>
      <c r="S1477" s="9">
        <f t="shared" si="117"/>
        <v>41960.722951388889</v>
      </c>
      <c r="T1477" s="9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t="s">
        <v>8322</v>
      </c>
      <c r="R1478" t="s">
        <v>8342</v>
      </c>
      <c r="S1478" s="9">
        <f t="shared" si="117"/>
        <v>40766.041921296295</v>
      </c>
      <c r="T1478" s="9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t="s">
        <v>8322</v>
      </c>
      <c r="R1479" t="s">
        <v>8342</v>
      </c>
      <c r="S1479" s="9">
        <f t="shared" si="117"/>
        <v>40840.615787037037</v>
      </c>
      <c r="T1479" s="9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t="s">
        <v>8322</v>
      </c>
      <c r="R1480" t="s">
        <v>8342</v>
      </c>
      <c r="S1480" s="9">
        <f t="shared" si="117"/>
        <v>41394.871678240743</v>
      </c>
      <c r="T1480" s="9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t="s">
        <v>8322</v>
      </c>
      <c r="R1481" t="s">
        <v>8342</v>
      </c>
      <c r="S1481" s="9">
        <f t="shared" si="117"/>
        <v>41754.745243055557</v>
      </c>
      <c r="T1481" s="9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t="s">
        <v>8322</v>
      </c>
      <c r="R1482" t="s">
        <v>8342</v>
      </c>
      <c r="S1482" s="9">
        <f t="shared" si="117"/>
        <v>41464.934016203704</v>
      </c>
      <c r="T1482" s="9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t="s">
        <v>8322</v>
      </c>
      <c r="R1483" t="s">
        <v>8324</v>
      </c>
      <c r="S1483" s="9">
        <f t="shared" si="117"/>
        <v>41550.922974537039</v>
      </c>
      <c r="T1483" s="9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t="s">
        <v>8322</v>
      </c>
      <c r="R1484" t="s">
        <v>8324</v>
      </c>
      <c r="S1484" s="9">
        <f t="shared" si="117"/>
        <v>41136.85805555556</v>
      </c>
      <c r="T1484" s="9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t="s">
        <v>8322</v>
      </c>
      <c r="R1485" t="s">
        <v>8324</v>
      </c>
      <c r="S1485" s="9">
        <f t="shared" si="117"/>
        <v>42548.192997685182</v>
      </c>
      <c r="T1485" s="9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 t="s">
        <v>7235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t="s">
        <v>8322</v>
      </c>
      <c r="R1486" t="s">
        <v>8324</v>
      </c>
      <c r="S1486" s="9">
        <f t="shared" si="117"/>
        <v>41053.200960648144</v>
      </c>
      <c r="T1486" s="9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t="s">
        <v>8322</v>
      </c>
      <c r="R1487" t="s">
        <v>8324</v>
      </c>
      <c r="S1487" s="9">
        <f t="shared" si="117"/>
        <v>42130.795983796299</v>
      </c>
      <c r="T1487" s="9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t="s">
        <v>8322</v>
      </c>
      <c r="R1488" t="s">
        <v>8324</v>
      </c>
      <c r="S1488" s="9">
        <f t="shared" si="117"/>
        <v>42032.168530092589</v>
      </c>
      <c r="T1488" s="9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 t="s">
        <v>7235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t="s">
        <v>8322</v>
      </c>
      <c r="R1489" t="s">
        <v>8324</v>
      </c>
      <c r="S1489" s="9">
        <f t="shared" si="117"/>
        <v>42554.917488425926</v>
      </c>
      <c r="T1489" s="9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t="s">
        <v>8322</v>
      </c>
      <c r="R1490" t="s">
        <v>8324</v>
      </c>
      <c r="S1490" s="9">
        <f t="shared" si="117"/>
        <v>41614.563194444447</v>
      </c>
      <c r="T1490" s="9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 t="s">
        <v>7235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t="s">
        <v>8322</v>
      </c>
      <c r="R1491" t="s">
        <v>8324</v>
      </c>
      <c r="S1491" s="9">
        <f t="shared" si="117"/>
        <v>41198.611712962964</v>
      </c>
      <c r="T1491" s="9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t="s">
        <v>8322</v>
      </c>
      <c r="R1492" t="s">
        <v>8324</v>
      </c>
      <c r="S1492" s="9">
        <f t="shared" si="117"/>
        <v>41520.561041666668</v>
      </c>
      <c r="T1492" s="9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t="s">
        <v>8322</v>
      </c>
      <c r="R1493" t="s">
        <v>8324</v>
      </c>
      <c r="S1493" s="9">
        <f t="shared" si="117"/>
        <v>41991.713460648149</v>
      </c>
      <c r="T1493" s="9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t="s">
        <v>8322</v>
      </c>
      <c r="R1494" t="s">
        <v>8324</v>
      </c>
      <c r="S1494" s="9">
        <f t="shared" si="117"/>
        <v>40682.884791666671</v>
      </c>
      <c r="T1494" s="9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 t="s">
        <v>7235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t="s">
        <v>8322</v>
      </c>
      <c r="R1495" t="s">
        <v>8324</v>
      </c>
      <c r="S1495" s="9">
        <f t="shared" si="117"/>
        <v>41411.866608796299</v>
      </c>
      <c r="T1495" s="9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t="s">
        <v>8322</v>
      </c>
      <c r="R1496" t="s">
        <v>8324</v>
      </c>
      <c r="S1496" s="9">
        <f t="shared" si="117"/>
        <v>42067.722372685181</v>
      </c>
      <c r="T1496" s="9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 t="s">
        <v>7235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t="s">
        <v>8322</v>
      </c>
      <c r="R1497" t="s">
        <v>8324</v>
      </c>
      <c r="S1497" s="9">
        <f t="shared" si="117"/>
        <v>40752.789710648147</v>
      </c>
      <c r="T1497" s="9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 t="s">
        <v>7235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t="s">
        <v>8322</v>
      </c>
      <c r="R1498" t="s">
        <v>8324</v>
      </c>
      <c r="S1498" s="9">
        <f t="shared" si="117"/>
        <v>41838.475219907406</v>
      </c>
      <c r="T1498" s="9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t="s">
        <v>8322</v>
      </c>
      <c r="R1499" t="s">
        <v>8324</v>
      </c>
      <c r="S1499" s="9">
        <f t="shared" si="117"/>
        <v>41444.64261574074</v>
      </c>
      <c r="T1499" s="9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t="s">
        <v>8322</v>
      </c>
      <c r="R1500" t="s">
        <v>8324</v>
      </c>
      <c r="S1500" s="9">
        <f t="shared" si="117"/>
        <v>41840.983541666668</v>
      </c>
      <c r="T1500" s="9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t="s">
        <v>8322</v>
      </c>
      <c r="R1501" t="s">
        <v>8324</v>
      </c>
      <c r="S1501" s="9">
        <f t="shared" si="117"/>
        <v>42527.007326388892</v>
      </c>
      <c r="T1501" s="9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t="s">
        <v>8322</v>
      </c>
      <c r="R1502" t="s">
        <v>8324</v>
      </c>
      <c r="S1502" s="9">
        <f t="shared" si="117"/>
        <v>41365.904594907406</v>
      </c>
      <c r="T1502" s="9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t="s">
        <v>8338</v>
      </c>
      <c r="R1503" t="s">
        <v>8339</v>
      </c>
      <c r="S1503" s="9">
        <f t="shared" si="117"/>
        <v>42163.583599537036</v>
      </c>
      <c r="T1503" s="9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t="s">
        <v>8338</v>
      </c>
      <c r="R1504" t="s">
        <v>8339</v>
      </c>
      <c r="S1504" s="9">
        <f t="shared" si="117"/>
        <v>42426.542592592596</v>
      </c>
      <c r="T1504" s="9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t="s">
        <v>8338</v>
      </c>
      <c r="R1505" t="s">
        <v>8339</v>
      </c>
      <c r="S1505" s="9">
        <f t="shared" si="117"/>
        <v>42606.347233796296</v>
      </c>
      <c r="T1505" s="9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t="s">
        <v>8338</v>
      </c>
      <c r="R1506" t="s">
        <v>8339</v>
      </c>
      <c r="S1506" s="9">
        <f t="shared" si="117"/>
        <v>41772.657685185186</v>
      </c>
      <c r="T1506" s="9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t="s">
        <v>8338</v>
      </c>
      <c r="R1507" t="s">
        <v>8339</v>
      </c>
      <c r="S1507" s="9">
        <f t="shared" si="117"/>
        <v>42414.44332175926</v>
      </c>
      <c r="T1507" s="9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t="s">
        <v>8338</v>
      </c>
      <c r="R1508" t="s">
        <v>8339</v>
      </c>
      <c r="S1508" s="9">
        <f t="shared" si="117"/>
        <v>41814.785925925928</v>
      </c>
      <c r="T1508" s="9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t="s">
        <v>8338</v>
      </c>
      <c r="R1509" t="s">
        <v>8339</v>
      </c>
      <c r="S1509" s="9">
        <f t="shared" si="117"/>
        <v>40254.450335648151</v>
      </c>
      <c r="T1509" s="9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t="s">
        <v>8338</v>
      </c>
      <c r="R1510" t="s">
        <v>8339</v>
      </c>
      <c r="S1510" s="9">
        <f t="shared" si="117"/>
        <v>41786.614363425928</v>
      </c>
      <c r="T1510" s="9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t="s">
        <v>8338</v>
      </c>
      <c r="R1511" t="s">
        <v>8339</v>
      </c>
      <c r="S1511" s="9">
        <f t="shared" si="117"/>
        <v>42751.533391203702</v>
      </c>
      <c r="T1511" s="9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t="s">
        <v>8338</v>
      </c>
      <c r="R1512" t="s">
        <v>8339</v>
      </c>
      <c r="S1512" s="9">
        <f t="shared" si="117"/>
        <v>41809.385162037033</v>
      </c>
      <c r="T1512" s="9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t="s">
        <v>8338</v>
      </c>
      <c r="R1513" t="s">
        <v>8339</v>
      </c>
      <c r="S1513" s="9">
        <f t="shared" si="117"/>
        <v>42296.583379629628</v>
      </c>
      <c r="T1513" s="9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t="s">
        <v>8338</v>
      </c>
      <c r="R1514" t="s">
        <v>8339</v>
      </c>
      <c r="S1514" s="9">
        <f t="shared" si="117"/>
        <v>42741.684479166666</v>
      </c>
      <c r="T1514" s="9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t="s">
        <v>8338</v>
      </c>
      <c r="R1515" t="s">
        <v>8339</v>
      </c>
      <c r="S1515" s="9">
        <f t="shared" si="117"/>
        <v>41806.637337962966</v>
      </c>
      <c r="T1515" s="9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t="s">
        <v>8338</v>
      </c>
      <c r="R1516" t="s">
        <v>8339</v>
      </c>
      <c r="S1516" s="9">
        <f t="shared" si="117"/>
        <v>42234.597685185188</v>
      </c>
      <c r="T1516" s="9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t="s">
        <v>8338</v>
      </c>
      <c r="R1517" t="s">
        <v>8339</v>
      </c>
      <c r="S1517" s="9">
        <f t="shared" si="117"/>
        <v>42415.253437499996</v>
      </c>
      <c r="T1517" s="9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t="s">
        <v>8338</v>
      </c>
      <c r="R1518" t="s">
        <v>8339</v>
      </c>
      <c r="S1518" s="9">
        <f t="shared" si="117"/>
        <v>42619.466342592597</v>
      </c>
      <c r="T1518" s="9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t="s">
        <v>8338</v>
      </c>
      <c r="R1519" t="s">
        <v>8339</v>
      </c>
      <c r="S1519" s="9">
        <f t="shared" si="117"/>
        <v>41948.56658564815</v>
      </c>
      <c r="T1519" s="9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t="s">
        <v>8338</v>
      </c>
      <c r="R1520" t="s">
        <v>8339</v>
      </c>
      <c r="S1520" s="9">
        <f t="shared" si="117"/>
        <v>41760.8200462963</v>
      </c>
      <c r="T1520" s="9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t="s">
        <v>8338</v>
      </c>
      <c r="R1521" t="s">
        <v>8339</v>
      </c>
      <c r="S1521" s="9">
        <f t="shared" si="117"/>
        <v>41782.741701388892</v>
      </c>
      <c r="T1521" s="9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t="s">
        <v>8338</v>
      </c>
      <c r="R1522" t="s">
        <v>8339</v>
      </c>
      <c r="S1522" s="9">
        <f t="shared" si="117"/>
        <v>41955.857789351852</v>
      </c>
      <c r="T1522" s="9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t="s">
        <v>8338</v>
      </c>
      <c r="R1523" t="s">
        <v>8339</v>
      </c>
      <c r="S1523" s="9">
        <f t="shared" si="117"/>
        <v>42493.167719907404</v>
      </c>
      <c r="T1523" s="9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t="s">
        <v>8338</v>
      </c>
      <c r="R1524" t="s">
        <v>8339</v>
      </c>
      <c r="S1524" s="9">
        <f t="shared" si="117"/>
        <v>41899.830312500002</v>
      </c>
      <c r="T1524" s="9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t="s">
        <v>8338</v>
      </c>
      <c r="R1525" t="s">
        <v>8339</v>
      </c>
      <c r="S1525" s="9">
        <f t="shared" si="117"/>
        <v>41964.751342592594</v>
      </c>
      <c r="T1525" s="9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t="s">
        <v>8338</v>
      </c>
      <c r="R1526" t="s">
        <v>8339</v>
      </c>
      <c r="S1526" s="9">
        <f t="shared" si="117"/>
        <v>42756.501041666663</v>
      </c>
      <c r="T1526" s="9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t="s">
        <v>8338</v>
      </c>
      <c r="R1527" t="s">
        <v>8339</v>
      </c>
      <c r="S1527" s="9">
        <f t="shared" si="117"/>
        <v>42570.702986111108</v>
      </c>
      <c r="T1527" s="9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t="s">
        <v>8338</v>
      </c>
      <c r="R1528" t="s">
        <v>8339</v>
      </c>
      <c r="S1528" s="9">
        <f t="shared" si="117"/>
        <v>42339.276006944448</v>
      </c>
      <c r="T1528" s="9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t="s">
        <v>8338</v>
      </c>
      <c r="R1529" t="s">
        <v>8339</v>
      </c>
      <c r="S1529" s="9">
        <f t="shared" si="117"/>
        <v>42780.600532407407</v>
      </c>
      <c r="T1529" s="9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t="s">
        <v>8338</v>
      </c>
      <c r="R1530" t="s">
        <v>8339</v>
      </c>
      <c r="S1530" s="9">
        <f t="shared" si="117"/>
        <v>42736.732893518521</v>
      </c>
      <c r="T1530" s="9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t="s">
        <v>8338</v>
      </c>
      <c r="R1531" t="s">
        <v>8339</v>
      </c>
      <c r="S1531" s="9">
        <f t="shared" si="117"/>
        <v>42052.628703703704</v>
      </c>
      <c r="T1531" s="9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t="s">
        <v>8338</v>
      </c>
      <c r="R1532" t="s">
        <v>8339</v>
      </c>
      <c r="S1532" s="9">
        <f t="shared" si="117"/>
        <v>42275.767303240747</v>
      </c>
      <c r="T1532" s="9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t="s">
        <v>8338</v>
      </c>
      <c r="R1533" t="s">
        <v>8339</v>
      </c>
      <c r="S1533" s="9">
        <f t="shared" si="117"/>
        <v>41941.802384259259</v>
      </c>
      <c r="T1533" s="9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t="s">
        <v>8338</v>
      </c>
      <c r="R1534" t="s">
        <v>8339</v>
      </c>
      <c r="S1534" s="9">
        <f t="shared" si="117"/>
        <v>42391.475289351853</v>
      </c>
      <c r="T1534" s="9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t="s">
        <v>8338</v>
      </c>
      <c r="R1535" t="s">
        <v>8339</v>
      </c>
      <c r="S1535" s="9">
        <f t="shared" si="117"/>
        <v>42443.00204861111</v>
      </c>
      <c r="T1535" s="9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t="s">
        <v>8338</v>
      </c>
      <c r="R1536" t="s">
        <v>8339</v>
      </c>
      <c r="S1536" s="9">
        <f t="shared" si="117"/>
        <v>42221.67432870371</v>
      </c>
      <c r="T1536" s="9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t="s">
        <v>8338</v>
      </c>
      <c r="R1537" t="s">
        <v>8339</v>
      </c>
      <c r="S1537" s="9">
        <f t="shared" si="117"/>
        <v>42484.829062500001</v>
      </c>
      <c r="T1537" s="9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0">
        <f t="shared" si="116"/>
        <v>66.02</v>
      </c>
      <c r="Q1538" t="s">
        <v>8338</v>
      </c>
      <c r="R1538" t="s">
        <v>8339</v>
      </c>
      <c r="S1538" s="9">
        <f t="shared" si="117"/>
        <v>42213.802199074074</v>
      </c>
      <c r="T1538" s="9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0">
        <f t="shared" ref="P1539:P1602" si="121">IFERROR(ROUND(E1539/L1539,2),0)</f>
        <v>96.38</v>
      </c>
      <c r="Q1539" t="s">
        <v>8338</v>
      </c>
      <c r="R1539" t="s">
        <v>8339</v>
      </c>
      <c r="S1539" s="9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t="s">
        <v>8338</v>
      </c>
      <c r="R1540" t="s">
        <v>8339</v>
      </c>
      <c r="S1540" s="9">
        <f t="shared" si="122"/>
        <v>41981.782060185185</v>
      </c>
      <c r="T1540" s="9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t="s">
        <v>8338</v>
      </c>
      <c r="R1541" t="s">
        <v>8339</v>
      </c>
      <c r="S1541" s="9">
        <f t="shared" si="122"/>
        <v>42705.919201388882</v>
      </c>
      <c r="T1541" s="9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t="s">
        <v>8338</v>
      </c>
      <c r="R1542" t="s">
        <v>8339</v>
      </c>
      <c r="S1542" s="9">
        <f t="shared" si="122"/>
        <v>41939.00712962963</v>
      </c>
      <c r="T1542" s="9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t="s">
        <v>8338</v>
      </c>
      <c r="R1543" t="s">
        <v>8343</v>
      </c>
      <c r="S1543" s="9">
        <f t="shared" si="122"/>
        <v>41974.712245370371</v>
      </c>
      <c r="T1543" s="9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t="s">
        <v>8338</v>
      </c>
      <c r="R1544" t="s">
        <v>8343</v>
      </c>
      <c r="S1544" s="9">
        <f t="shared" si="122"/>
        <v>42170.996527777781</v>
      </c>
      <c r="T1544" s="9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t="s">
        <v>8338</v>
      </c>
      <c r="R1545" t="s">
        <v>8343</v>
      </c>
      <c r="S1545" s="9">
        <f t="shared" si="122"/>
        <v>41935.509652777779</v>
      </c>
      <c r="T1545" s="9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 t="s">
        <v>7235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t="s">
        <v>8338</v>
      </c>
      <c r="R1546" t="s">
        <v>8343</v>
      </c>
      <c r="S1546" s="9">
        <f t="shared" si="122"/>
        <v>42053.051203703704</v>
      </c>
      <c r="T1546" s="9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t="s">
        <v>8338</v>
      </c>
      <c r="R1547" t="s">
        <v>8343</v>
      </c>
      <c r="S1547" s="9">
        <f t="shared" si="122"/>
        <v>42031.884652777779</v>
      </c>
      <c r="T1547" s="9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t="s">
        <v>8338</v>
      </c>
      <c r="R1548" t="s">
        <v>8343</v>
      </c>
      <c r="S1548" s="9">
        <f t="shared" si="122"/>
        <v>41839.212951388887</v>
      </c>
      <c r="T1548" s="9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 t="s">
        <v>7235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t="s">
        <v>8338</v>
      </c>
      <c r="R1549" t="s">
        <v>8343</v>
      </c>
      <c r="S1549" s="9">
        <f t="shared" si="122"/>
        <v>42782.426875000005</v>
      </c>
      <c r="T1549" s="9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t="s">
        <v>8338</v>
      </c>
      <c r="R1550" t="s">
        <v>8343</v>
      </c>
      <c r="S1550" s="9">
        <f t="shared" si="122"/>
        <v>42286.88217592593</v>
      </c>
      <c r="T1550" s="9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t="s">
        <v>8338</v>
      </c>
      <c r="R1551" t="s">
        <v>8343</v>
      </c>
      <c r="S1551" s="9">
        <f t="shared" si="122"/>
        <v>42281.136099537034</v>
      </c>
      <c r="T1551" s="9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t="s">
        <v>8338</v>
      </c>
      <c r="R1552" t="s">
        <v>8343</v>
      </c>
      <c r="S1552" s="9">
        <f t="shared" si="122"/>
        <v>42472.449467592596</v>
      </c>
      <c r="T1552" s="9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 t="s">
        <v>7235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t="s">
        <v>8338</v>
      </c>
      <c r="R1553" t="s">
        <v>8343</v>
      </c>
      <c r="S1553" s="9">
        <f t="shared" si="122"/>
        <v>42121.824525462958</v>
      </c>
      <c r="T1553" s="9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t="s">
        <v>8338</v>
      </c>
      <c r="R1554" t="s">
        <v>8343</v>
      </c>
      <c r="S1554" s="9">
        <f t="shared" si="122"/>
        <v>41892.688750000001</v>
      </c>
      <c r="T1554" s="9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 t="s">
        <v>7235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t="s">
        <v>8338</v>
      </c>
      <c r="R1555" t="s">
        <v>8343</v>
      </c>
      <c r="S1555" s="9">
        <f t="shared" si="122"/>
        <v>42219.282951388886</v>
      </c>
      <c r="T1555" s="9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 t="s">
        <v>7235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t="s">
        <v>8338</v>
      </c>
      <c r="R1556" t="s">
        <v>8343</v>
      </c>
      <c r="S1556" s="9">
        <f t="shared" si="122"/>
        <v>42188.252199074079</v>
      </c>
      <c r="T1556" s="9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 t="s">
        <v>7235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t="s">
        <v>8338</v>
      </c>
      <c r="R1557" t="s">
        <v>8343</v>
      </c>
      <c r="S1557" s="9">
        <f t="shared" si="122"/>
        <v>42241.613796296297</v>
      </c>
      <c r="T1557" s="9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t="s">
        <v>8338</v>
      </c>
      <c r="R1558" t="s">
        <v>8343</v>
      </c>
      <c r="S1558" s="9">
        <f t="shared" si="122"/>
        <v>42525.153055555551</v>
      </c>
      <c r="T1558" s="9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t="s">
        <v>8338</v>
      </c>
      <c r="R1559" t="s">
        <v>8343</v>
      </c>
      <c r="S1559" s="9">
        <f t="shared" si="122"/>
        <v>41871.65315972222</v>
      </c>
      <c r="T1559" s="9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t="s">
        <v>8338</v>
      </c>
      <c r="R1560" t="s">
        <v>8343</v>
      </c>
      <c r="S1560" s="9">
        <f t="shared" si="122"/>
        <v>42185.397673611107</v>
      </c>
      <c r="T1560" s="9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t="s">
        <v>8338</v>
      </c>
      <c r="R1561" t="s">
        <v>8343</v>
      </c>
      <c r="S1561" s="9">
        <f t="shared" si="122"/>
        <v>42108.05322916666</v>
      </c>
      <c r="T1561" s="9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t="s">
        <v>8338</v>
      </c>
      <c r="R1562" t="s">
        <v>8343</v>
      </c>
      <c r="S1562" s="9">
        <f t="shared" si="122"/>
        <v>41936.020752314813</v>
      </c>
      <c r="T1562" s="9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t="s">
        <v>8322</v>
      </c>
      <c r="R1563" t="s">
        <v>8344</v>
      </c>
      <c r="S1563" s="9">
        <f t="shared" si="122"/>
        <v>41555.041701388887</v>
      </c>
      <c r="T1563" s="9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 t="s">
        <v>7235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t="s">
        <v>8322</v>
      </c>
      <c r="R1564" t="s">
        <v>8344</v>
      </c>
      <c r="S1564" s="9">
        <f t="shared" si="122"/>
        <v>40079.566157407404</v>
      </c>
      <c r="T1564" s="9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t="s">
        <v>8322</v>
      </c>
      <c r="R1565" t="s">
        <v>8344</v>
      </c>
      <c r="S1565" s="9">
        <f t="shared" si="122"/>
        <v>41652.742488425924</v>
      </c>
      <c r="T1565" s="9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t="s">
        <v>8322</v>
      </c>
      <c r="R1566" t="s">
        <v>8344</v>
      </c>
      <c r="S1566" s="9">
        <f t="shared" si="122"/>
        <v>42121.367002314815</v>
      </c>
      <c r="T1566" s="9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t="s">
        <v>8322</v>
      </c>
      <c r="R1567" t="s">
        <v>8344</v>
      </c>
      <c r="S1567" s="9">
        <f t="shared" si="122"/>
        <v>40672.729872685188</v>
      </c>
      <c r="T1567" s="9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t="s">
        <v>8322</v>
      </c>
      <c r="R1568" t="s">
        <v>8344</v>
      </c>
      <c r="S1568" s="9">
        <f t="shared" si="122"/>
        <v>42549.916712962964</v>
      </c>
      <c r="T1568" s="9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t="s">
        <v>8322</v>
      </c>
      <c r="R1569" t="s">
        <v>8344</v>
      </c>
      <c r="S1569" s="9">
        <f t="shared" si="122"/>
        <v>41671.936863425923</v>
      </c>
      <c r="T1569" s="9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t="s">
        <v>8322</v>
      </c>
      <c r="R1570" t="s">
        <v>8344</v>
      </c>
      <c r="S1570" s="9">
        <f t="shared" si="122"/>
        <v>41962.062326388885</v>
      </c>
      <c r="T1570" s="9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 t="s">
        <v>7235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t="s">
        <v>8322</v>
      </c>
      <c r="R1571" t="s">
        <v>8344</v>
      </c>
      <c r="S1571" s="9">
        <f t="shared" si="122"/>
        <v>41389.679560185185</v>
      </c>
      <c r="T1571" s="9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t="s">
        <v>8322</v>
      </c>
      <c r="R1572" t="s">
        <v>8344</v>
      </c>
      <c r="S1572" s="9">
        <f t="shared" si="122"/>
        <v>42438.813449074078</v>
      </c>
      <c r="T1572" s="9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t="s">
        <v>8322</v>
      </c>
      <c r="R1573" t="s">
        <v>8344</v>
      </c>
      <c r="S1573" s="9">
        <f t="shared" si="122"/>
        <v>42144.769479166673</v>
      </c>
      <c r="T1573" s="9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t="s">
        <v>8322</v>
      </c>
      <c r="R1574" t="s">
        <v>8344</v>
      </c>
      <c r="S1574" s="9">
        <f t="shared" si="122"/>
        <v>42404.033090277779</v>
      </c>
      <c r="T1574" s="9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t="s">
        <v>8322</v>
      </c>
      <c r="R1575" t="s">
        <v>8344</v>
      </c>
      <c r="S1575" s="9">
        <f t="shared" si="122"/>
        <v>42786.000023148154</v>
      </c>
      <c r="T1575" s="9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t="s">
        <v>8322</v>
      </c>
      <c r="R1576" t="s">
        <v>8344</v>
      </c>
      <c r="S1576" s="9">
        <f t="shared" si="122"/>
        <v>42017.927418981482</v>
      </c>
      <c r="T1576" s="9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t="s">
        <v>8322</v>
      </c>
      <c r="R1577" t="s">
        <v>8344</v>
      </c>
      <c r="S1577" s="9">
        <f t="shared" si="122"/>
        <v>41799.524259259262</v>
      </c>
      <c r="T1577" s="9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t="s">
        <v>8322</v>
      </c>
      <c r="R1578" t="s">
        <v>8344</v>
      </c>
      <c r="S1578" s="9">
        <f t="shared" si="122"/>
        <v>42140.879259259258</v>
      </c>
      <c r="T1578" s="9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t="s">
        <v>8322</v>
      </c>
      <c r="R1579" t="s">
        <v>8344</v>
      </c>
      <c r="S1579" s="9">
        <f t="shared" si="122"/>
        <v>41054.847777777781</v>
      </c>
      <c r="T1579" s="9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t="s">
        <v>8322</v>
      </c>
      <c r="R1580" t="s">
        <v>8344</v>
      </c>
      <c r="S1580" s="9">
        <f t="shared" si="122"/>
        <v>40399.065868055557</v>
      </c>
      <c r="T1580" s="9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t="s">
        <v>8322</v>
      </c>
      <c r="R1581" t="s">
        <v>8344</v>
      </c>
      <c r="S1581" s="9">
        <f t="shared" si="122"/>
        <v>41481.996423611112</v>
      </c>
      <c r="T1581" s="9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 t="s">
        <v>7235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t="s">
        <v>8322</v>
      </c>
      <c r="R1582" t="s">
        <v>8344</v>
      </c>
      <c r="S1582" s="9">
        <f t="shared" si="122"/>
        <v>40990.050069444449</v>
      </c>
      <c r="T1582" s="9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t="s">
        <v>8338</v>
      </c>
      <c r="R1583" t="s">
        <v>8345</v>
      </c>
      <c r="S1583" s="9">
        <f t="shared" si="122"/>
        <v>42325.448958333334</v>
      </c>
      <c r="T1583" s="9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t="s">
        <v>8338</v>
      </c>
      <c r="R1584" t="s">
        <v>8345</v>
      </c>
      <c r="S1584" s="9">
        <f t="shared" si="122"/>
        <v>42246.789965277778</v>
      </c>
      <c r="T1584" s="9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t="s">
        <v>8338</v>
      </c>
      <c r="R1585" t="s">
        <v>8345</v>
      </c>
      <c r="S1585" s="9">
        <f t="shared" si="122"/>
        <v>41877.904988425929</v>
      </c>
      <c r="T1585" s="9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 t="s">
        <v>7235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t="s">
        <v>8338</v>
      </c>
      <c r="R1586" t="s">
        <v>8345</v>
      </c>
      <c r="S1586" s="9">
        <f t="shared" si="122"/>
        <v>41779.649317129632</v>
      </c>
      <c r="T1586" s="9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t="s">
        <v>8338</v>
      </c>
      <c r="R1587" t="s">
        <v>8345</v>
      </c>
      <c r="S1587" s="9">
        <f t="shared" si="122"/>
        <v>42707.895462962959</v>
      </c>
      <c r="T1587" s="9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 t="s">
        <v>7235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t="s">
        <v>8338</v>
      </c>
      <c r="R1588" t="s">
        <v>8345</v>
      </c>
      <c r="S1588" s="9">
        <f t="shared" si="122"/>
        <v>42069.104421296302</v>
      </c>
      <c r="T1588" s="9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t="s">
        <v>8338</v>
      </c>
      <c r="R1589" t="s">
        <v>8345</v>
      </c>
      <c r="S1589" s="9">
        <f t="shared" si="122"/>
        <v>41956.950983796298</v>
      </c>
      <c r="T1589" s="9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 t="s">
        <v>7235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t="s">
        <v>8338</v>
      </c>
      <c r="R1590" t="s">
        <v>8345</v>
      </c>
      <c r="S1590" s="9">
        <f t="shared" si="122"/>
        <v>42005.24998842593</v>
      </c>
      <c r="T1590" s="9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 t="s">
        <v>7235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t="s">
        <v>8338</v>
      </c>
      <c r="R1591" t="s">
        <v>8345</v>
      </c>
      <c r="S1591" s="9">
        <f t="shared" si="122"/>
        <v>42256.984791666662</v>
      </c>
      <c r="T1591" s="9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t="s">
        <v>8338</v>
      </c>
      <c r="R1592" t="s">
        <v>8345</v>
      </c>
      <c r="S1592" s="9">
        <f t="shared" si="122"/>
        <v>42240.857222222221</v>
      </c>
      <c r="T1592" s="9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t="s">
        <v>8338</v>
      </c>
      <c r="R1593" t="s">
        <v>8345</v>
      </c>
      <c r="S1593" s="9">
        <f t="shared" si="122"/>
        <v>42433.726168981477</v>
      </c>
      <c r="T1593" s="9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 t="s">
        <v>7235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t="s">
        <v>8338</v>
      </c>
      <c r="R1594" t="s">
        <v>8345</v>
      </c>
      <c r="S1594" s="9">
        <f t="shared" si="122"/>
        <v>42046.072743055556</v>
      </c>
      <c r="T1594" s="9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t="s">
        <v>8338</v>
      </c>
      <c r="R1595" t="s">
        <v>8345</v>
      </c>
      <c r="S1595" s="9">
        <f t="shared" si="122"/>
        <v>42033.845543981486</v>
      </c>
      <c r="T1595" s="9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t="s">
        <v>8338</v>
      </c>
      <c r="R1596" t="s">
        <v>8345</v>
      </c>
      <c r="S1596" s="9">
        <f t="shared" si="122"/>
        <v>42445.712754629625</v>
      </c>
      <c r="T1596" s="9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t="s">
        <v>8338</v>
      </c>
      <c r="R1597" t="s">
        <v>8345</v>
      </c>
      <c r="S1597" s="9">
        <f t="shared" si="122"/>
        <v>41780.050092592595</v>
      </c>
      <c r="T1597" s="9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t="s">
        <v>8338</v>
      </c>
      <c r="R1598" t="s">
        <v>8345</v>
      </c>
      <c r="S1598" s="9">
        <f t="shared" si="122"/>
        <v>41941.430196759262</v>
      </c>
      <c r="T1598" s="9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 t="s">
        <v>7235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t="s">
        <v>8338</v>
      </c>
      <c r="R1599" t="s">
        <v>8345</v>
      </c>
      <c r="S1599" s="9">
        <f t="shared" si="122"/>
        <v>42603.354131944448</v>
      </c>
      <c r="T1599" s="9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t="s">
        <v>8338</v>
      </c>
      <c r="R1600" t="s">
        <v>8345</v>
      </c>
      <c r="S1600" s="9">
        <f t="shared" si="122"/>
        <v>42151.667337962965</v>
      </c>
      <c r="T1600" s="9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 t="s">
        <v>7235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t="s">
        <v>8338</v>
      </c>
      <c r="R1601" t="s">
        <v>8345</v>
      </c>
      <c r="S1601" s="9">
        <f t="shared" si="122"/>
        <v>42438.53907407407</v>
      </c>
      <c r="T1601" s="9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0">
        <f t="shared" si="121"/>
        <v>40.78</v>
      </c>
      <c r="Q1602" t="s">
        <v>8338</v>
      </c>
      <c r="R1602" t="s">
        <v>8345</v>
      </c>
      <c r="S1602" s="9">
        <f t="shared" si="122"/>
        <v>41791.057314814818</v>
      </c>
      <c r="T1602" s="9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0">
        <f t="shared" ref="P1603:P1666" si="126">IFERROR(ROUND(E1603/L1603,2),0)</f>
        <v>48.33</v>
      </c>
      <c r="Q1603" t="s">
        <v>8325</v>
      </c>
      <c r="R1603" t="s">
        <v>8326</v>
      </c>
      <c r="S1603" s="9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t="s">
        <v>8325</v>
      </c>
      <c r="R1604" t="s">
        <v>8326</v>
      </c>
      <c r="S1604" s="9">
        <f t="shared" si="127"/>
        <v>40788.297650462962</v>
      </c>
      <c r="T1604" s="9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t="s">
        <v>8325</v>
      </c>
      <c r="R1605" t="s">
        <v>8326</v>
      </c>
      <c r="S1605" s="9">
        <f t="shared" si="127"/>
        <v>40876.169664351852</v>
      </c>
      <c r="T1605" s="9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t="s">
        <v>8325</v>
      </c>
      <c r="R1606" t="s">
        <v>8326</v>
      </c>
      <c r="S1606" s="9">
        <f t="shared" si="127"/>
        <v>40945.845312500001</v>
      </c>
      <c r="T1606" s="9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t="s">
        <v>8325</v>
      </c>
      <c r="R1607" t="s">
        <v>8326</v>
      </c>
      <c r="S1607" s="9">
        <f t="shared" si="127"/>
        <v>40747.012881944444</v>
      </c>
      <c r="T1607" s="9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t="s">
        <v>8325</v>
      </c>
      <c r="R1608" t="s">
        <v>8326</v>
      </c>
      <c r="S1608" s="9">
        <f t="shared" si="127"/>
        <v>40536.111550925925</v>
      </c>
      <c r="T1608" s="9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t="s">
        <v>8325</v>
      </c>
      <c r="R1609" t="s">
        <v>8326</v>
      </c>
      <c r="S1609" s="9">
        <f t="shared" si="127"/>
        <v>41053.80846064815</v>
      </c>
      <c r="T1609" s="9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t="s">
        <v>8325</v>
      </c>
      <c r="R1610" t="s">
        <v>8326</v>
      </c>
      <c r="S1610" s="9">
        <f t="shared" si="127"/>
        <v>41607.83085648148</v>
      </c>
      <c r="T1610" s="9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t="s">
        <v>8325</v>
      </c>
      <c r="R1611" t="s">
        <v>8326</v>
      </c>
      <c r="S1611" s="9">
        <f t="shared" si="127"/>
        <v>40796.001261574071</v>
      </c>
      <c r="T1611" s="9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t="s">
        <v>8325</v>
      </c>
      <c r="R1612" t="s">
        <v>8326</v>
      </c>
      <c r="S1612" s="9">
        <f t="shared" si="127"/>
        <v>41228.924884259257</v>
      </c>
      <c r="T1612" s="9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t="s">
        <v>8325</v>
      </c>
      <c r="R1613" t="s">
        <v>8326</v>
      </c>
      <c r="S1613" s="9">
        <f t="shared" si="127"/>
        <v>41409.00037037037</v>
      </c>
      <c r="T1613" s="9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t="s">
        <v>8325</v>
      </c>
      <c r="R1614" t="s">
        <v>8326</v>
      </c>
      <c r="S1614" s="9">
        <f t="shared" si="127"/>
        <v>41246.874814814815</v>
      </c>
      <c r="T1614" s="9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t="s">
        <v>8325</v>
      </c>
      <c r="R1615" t="s">
        <v>8326</v>
      </c>
      <c r="S1615" s="9">
        <f t="shared" si="127"/>
        <v>41082.069467592592</v>
      </c>
      <c r="T1615" s="9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t="s">
        <v>8325</v>
      </c>
      <c r="R1616" t="s">
        <v>8326</v>
      </c>
      <c r="S1616" s="9">
        <f t="shared" si="127"/>
        <v>41794.981122685182</v>
      </c>
      <c r="T1616" s="9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t="s">
        <v>8325</v>
      </c>
      <c r="R1617" t="s">
        <v>8326</v>
      </c>
      <c r="S1617" s="9">
        <f t="shared" si="127"/>
        <v>40845.050879629627</v>
      </c>
      <c r="T1617" s="9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t="s">
        <v>8325</v>
      </c>
      <c r="R1618" t="s">
        <v>8326</v>
      </c>
      <c r="S1618" s="9">
        <f t="shared" si="127"/>
        <v>41194.715520833335</v>
      </c>
      <c r="T1618" s="9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t="s">
        <v>8325</v>
      </c>
      <c r="R1619" t="s">
        <v>8326</v>
      </c>
      <c r="S1619" s="9">
        <f t="shared" si="127"/>
        <v>41546.664212962962</v>
      </c>
      <c r="T1619" s="9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t="s">
        <v>8325</v>
      </c>
      <c r="R1620" t="s">
        <v>8326</v>
      </c>
      <c r="S1620" s="9">
        <f t="shared" si="127"/>
        <v>41301.654340277775</v>
      </c>
      <c r="T1620" s="9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t="s">
        <v>8325</v>
      </c>
      <c r="R1621" t="s">
        <v>8326</v>
      </c>
      <c r="S1621" s="9">
        <f t="shared" si="127"/>
        <v>41876.18618055556</v>
      </c>
      <c r="T1621" s="9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t="s">
        <v>8325</v>
      </c>
      <c r="R1622" t="s">
        <v>8326</v>
      </c>
      <c r="S1622" s="9">
        <f t="shared" si="127"/>
        <v>41321.339583333334</v>
      </c>
      <c r="T1622" s="9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t="s">
        <v>8325</v>
      </c>
      <c r="R1623" t="s">
        <v>8326</v>
      </c>
      <c r="S1623" s="9">
        <f t="shared" si="127"/>
        <v>41003.60665509259</v>
      </c>
      <c r="T1623" s="9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t="s">
        <v>8325</v>
      </c>
      <c r="R1624" t="s">
        <v>8326</v>
      </c>
      <c r="S1624" s="9">
        <f t="shared" si="127"/>
        <v>41950.29483796296</v>
      </c>
      <c r="T1624" s="9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t="s">
        <v>8325</v>
      </c>
      <c r="R1625" t="s">
        <v>8326</v>
      </c>
      <c r="S1625" s="9">
        <f t="shared" si="127"/>
        <v>41453.688530092593</v>
      </c>
      <c r="T1625" s="9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t="s">
        <v>8325</v>
      </c>
      <c r="R1626" t="s">
        <v>8326</v>
      </c>
      <c r="S1626" s="9">
        <f t="shared" si="127"/>
        <v>41243.367303240739</v>
      </c>
      <c r="T1626" s="9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t="s">
        <v>8325</v>
      </c>
      <c r="R1627" t="s">
        <v>8326</v>
      </c>
      <c r="S1627" s="9">
        <f t="shared" si="127"/>
        <v>41135.699687500004</v>
      </c>
      <c r="T1627" s="9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t="s">
        <v>8325</v>
      </c>
      <c r="R1628" t="s">
        <v>8326</v>
      </c>
      <c r="S1628" s="9">
        <f t="shared" si="127"/>
        <v>41579.847997685189</v>
      </c>
      <c r="T1628" s="9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t="s">
        <v>8325</v>
      </c>
      <c r="R1629" t="s">
        <v>8326</v>
      </c>
      <c r="S1629" s="9">
        <f t="shared" si="127"/>
        <v>41205.707048611112</v>
      </c>
      <c r="T1629" s="9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t="s">
        <v>8325</v>
      </c>
      <c r="R1630" t="s">
        <v>8326</v>
      </c>
      <c r="S1630" s="9">
        <f t="shared" si="127"/>
        <v>41774.737060185187</v>
      </c>
      <c r="T1630" s="9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t="s">
        <v>8325</v>
      </c>
      <c r="R1631" t="s">
        <v>8326</v>
      </c>
      <c r="S1631" s="9">
        <f t="shared" si="127"/>
        <v>41645.867280092592</v>
      </c>
      <c r="T1631" s="9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t="s">
        <v>8325</v>
      </c>
      <c r="R1632" t="s">
        <v>8326</v>
      </c>
      <c r="S1632" s="9">
        <f t="shared" si="127"/>
        <v>40939.837673611109</v>
      </c>
      <c r="T1632" s="9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t="s">
        <v>8325</v>
      </c>
      <c r="R1633" t="s">
        <v>8326</v>
      </c>
      <c r="S1633" s="9">
        <f t="shared" si="127"/>
        <v>41164.859502314815</v>
      </c>
      <c r="T1633" s="9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t="s">
        <v>8325</v>
      </c>
      <c r="R1634" t="s">
        <v>8326</v>
      </c>
      <c r="S1634" s="9">
        <f t="shared" si="127"/>
        <v>40750.340902777774</v>
      </c>
      <c r="T1634" s="9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t="s">
        <v>8325</v>
      </c>
      <c r="R1635" t="s">
        <v>8326</v>
      </c>
      <c r="S1635" s="9">
        <f t="shared" si="127"/>
        <v>40896.883750000001</v>
      </c>
      <c r="T1635" s="9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t="s">
        <v>8325</v>
      </c>
      <c r="R1636" t="s">
        <v>8326</v>
      </c>
      <c r="S1636" s="9">
        <f t="shared" si="127"/>
        <v>40658.189826388887</v>
      </c>
      <c r="T1636" s="9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t="s">
        <v>8325</v>
      </c>
      <c r="R1637" t="s">
        <v>8326</v>
      </c>
      <c r="S1637" s="9">
        <f t="shared" si="127"/>
        <v>42502.868761574078</v>
      </c>
      <c r="T1637" s="9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t="s">
        <v>8325</v>
      </c>
      <c r="R1638" t="s">
        <v>8326</v>
      </c>
      <c r="S1638" s="9">
        <f t="shared" si="127"/>
        <v>40663.08666666667</v>
      </c>
      <c r="T1638" s="9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t="s">
        <v>8325</v>
      </c>
      <c r="R1639" t="s">
        <v>8326</v>
      </c>
      <c r="S1639" s="9">
        <f t="shared" si="127"/>
        <v>40122.751620370371</v>
      </c>
      <c r="T1639" s="9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t="s">
        <v>8325</v>
      </c>
      <c r="R1640" t="s">
        <v>8326</v>
      </c>
      <c r="S1640" s="9">
        <f t="shared" si="127"/>
        <v>41288.68712962963</v>
      </c>
      <c r="T1640" s="9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t="s">
        <v>8325</v>
      </c>
      <c r="R1641" t="s">
        <v>8326</v>
      </c>
      <c r="S1641" s="9">
        <f t="shared" si="127"/>
        <v>40941.652372685188</v>
      </c>
      <c r="T1641" s="9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t="s">
        <v>8325</v>
      </c>
      <c r="R1642" t="s">
        <v>8326</v>
      </c>
      <c r="S1642" s="9">
        <f t="shared" si="127"/>
        <v>40379.23096064815</v>
      </c>
      <c r="T1642" s="9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t="s">
        <v>8325</v>
      </c>
      <c r="R1643" t="s">
        <v>8346</v>
      </c>
      <c r="S1643" s="9">
        <f t="shared" si="127"/>
        <v>41962.596574074079</v>
      </c>
      <c r="T1643" s="9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t="s">
        <v>8325</v>
      </c>
      <c r="R1644" t="s">
        <v>8346</v>
      </c>
      <c r="S1644" s="9">
        <f t="shared" si="127"/>
        <v>40688.024618055555</v>
      </c>
      <c r="T1644" s="9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t="s">
        <v>8325</v>
      </c>
      <c r="R1645" t="s">
        <v>8346</v>
      </c>
      <c r="S1645" s="9">
        <f t="shared" si="127"/>
        <v>41146.824212962965</v>
      </c>
      <c r="T1645" s="9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t="s">
        <v>8325</v>
      </c>
      <c r="R1646" t="s">
        <v>8346</v>
      </c>
      <c r="S1646" s="9">
        <f t="shared" si="127"/>
        <v>41175.05972222222</v>
      </c>
      <c r="T1646" s="9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t="s">
        <v>8325</v>
      </c>
      <c r="R1647" t="s">
        <v>8346</v>
      </c>
      <c r="S1647" s="9">
        <f t="shared" si="127"/>
        <v>41521.617361111108</v>
      </c>
      <c r="T1647" s="9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t="s">
        <v>8325</v>
      </c>
      <c r="R1648" t="s">
        <v>8346</v>
      </c>
      <c r="S1648" s="9">
        <f t="shared" si="127"/>
        <v>41833.450266203705</v>
      </c>
      <c r="T1648" s="9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t="s">
        <v>8325</v>
      </c>
      <c r="R1649" t="s">
        <v>8346</v>
      </c>
      <c r="S1649" s="9">
        <f t="shared" si="127"/>
        <v>41039.409456018519</v>
      </c>
      <c r="T1649" s="9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t="s">
        <v>8325</v>
      </c>
      <c r="R1650" t="s">
        <v>8346</v>
      </c>
      <c r="S1650" s="9">
        <f t="shared" si="127"/>
        <v>40592.704652777778</v>
      </c>
      <c r="T1650" s="9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t="s">
        <v>8325</v>
      </c>
      <c r="R1651" t="s">
        <v>8346</v>
      </c>
      <c r="S1651" s="9">
        <f t="shared" si="127"/>
        <v>41737.684664351851</v>
      </c>
      <c r="T1651" s="9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t="s">
        <v>8325</v>
      </c>
      <c r="R1652" t="s">
        <v>8346</v>
      </c>
      <c r="S1652" s="9">
        <f t="shared" si="127"/>
        <v>41526.435613425929</v>
      </c>
      <c r="T1652" s="9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t="s">
        <v>8325</v>
      </c>
      <c r="R1653" t="s">
        <v>8346</v>
      </c>
      <c r="S1653" s="9">
        <f t="shared" si="127"/>
        <v>40625.900694444441</v>
      </c>
      <c r="T1653" s="9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t="s">
        <v>8325</v>
      </c>
      <c r="R1654" t="s">
        <v>8346</v>
      </c>
      <c r="S1654" s="9">
        <f t="shared" si="127"/>
        <v>41572.492974537039</v>
      </c>
      <c r="T1654" s="9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t="s">
        <v>8325</v>
      </c>
      <c r="R1655" t="s">
        <v>8346</v>
      </c>
      <c r="S1655" s="9">
        <f t="shared" si="127"/>
        <v>40626.834444444445</v>
      </c>
      <c r="T1655" s="9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t="s">
        <v>8325</v>
      </c>
      <c r="R1656" t="s">
        <v>8346</v>
      </c>
      <c r="S1656" s="9">
        <f t="shared" si="127"/>
        <v>40987.890740740739</v>
      </c>
      <c r="T1656" s="9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t="s">
        <v>8325</v>
      </c>
      <c r="R1657" t="s">
        <v>8346</v>
      </c>
      <c r="S1657" s="9">
        <f t="shared" si="127"/>
        <v>40974.791898148149</v>
      </c>
      <c r="T1657" s="9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t="s">
        <v>8325</v>
      </c>
      <c r="R1658" t="s">
        <v>8346</v>
      </c>
      <c r="S1658" s="9">
        <f t="shared" si="127"/>
        <v>41226.928842592592</v>
      </c>
      <c r="T1658" s="9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t="s">
        <v>8325</v>
      </c>
      <c r="R1659" t="s">
        <v>8346</v>
      </c>
      <c r="S1659" s="9">
        <f t="shared" si="127"/>
        <v>41023.782037037039</v>
      </c>
      <c r="T1659" s="9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t="s">
        <v>8325</v>
      </c>
      <c r="R1660" t="s">
        <v>8346</v>
      </c>
      <c r="S1660" s="9">
        <f t="shared" si="127"/>
        <v>41223.22184027778</v>
      </c>
      <c r="T1660" s="9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t="s">
        <v>8325</v>
      </c>
      <c r="R1661" t="s">
        <v>8346</v>
      </c>
      <c r="S1661" s="9">
        <f t="shared" si="127"/>
        <v>41596.913437499999</v>
      </c>
      <c r="T1661" s="9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t="s">
        <v>8325</v>
      </c>
      <c r="R1662" t="s">
        <v>8346</v>
      </c>
      <c r="S1662" s="9">
        <f t="shared" si="127"/>
        <v>42459.693865740745</v>
      </c>
      <c r="T1662" s="9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t="s">
        <v>8325</v>
      </c>
      <c r="R1663" t="s">
        <v>8346</v>
      </c>
      <c r="S1663" s="9">
        <f t="shared" si="127"/>
        <v>42343.998043981483</v>
      </c>
      <c r="T1663" s="9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t="s">
        <v>8325</v>
      </c>
      <c r="R1664" t="s">
        <v>8346</v>
      </c>
      <c r="S1664" s="9">
        <f t="shared" si="127"/>
        <v>40848.198333333334</v>
      </c>
      <c r="T1664" s="9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t="s">
        <v>8325</v>
      </c>
      <c r="R1665" t="s">
        <v>8346</v>
      </c>
      <c r="S1665" s="9">
        <f t="shared" si="127"/>
        <v>42006.02207175926</v>
      </c>
      <c r="T1665" s="9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0">
        <f t="shared" si="126"/>
        <v>34.380000000000003</v>
      </c>
      <c r="Q1666" t="s">
        <v>8325</v>
      </c>
      <c r="R1666" t="s">
        <v>8346</v>
      </c>
      <c r="S1666" s="9">
        <f t="shared" si="127"/>
        <v>40939.761782407404</v>
      </c>
      <c r="T1666" s="9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0">
        <f t="shared" ref="P1667:P1730" si="131">IFERROR(ROUND(E1667/L1667,2),0)</f>
        <v>44.96</v>
      </c>
      <c r="Q1667" t="s">
        <v>8325</v>
      </c>
      <c r="R1667" t="s">
        <v>8346</v>
      </c>
      <c r="S1667" s="9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t="s">
        <v>8325</v>
      </c>
      <c r="R1668" t="s">
        <v>8346</v>
      </c>
      <c r="S1668" s="9">
        <f t="shared" si="132"/>
        <v>41331.253159722226</v>
      </c>
      <c r="T1668" s="9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t="s">
        <v>8325</v>
      </c>
      <c r="R1669" t="s">
        <v>8346</v>
      </c>
      <c r="S1669" s="9">
        <f t="shared" si="132"/>
        <v>41682.0705787037</v>
      </c>
      <c r="T1669" s="9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t="s">
        <v>8325</v>
      </c>
      <c r="R1670" t="s">
        <v>8346</v>
      </c>
      <c r="S1670" s="9">
        <f t="shared" si="132"/>
        <v>40845.14975694444</v>
      </c>
      <c r="T1670" s="9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t="s">
        <v>8325</v>
      </c>
      <c r="R1671" t="s">
        <v>8346</v>
      </c>
      <c r="S1671" s="9">
        <f t="shared" si="132"/>
        <v>42461.885138888887</v>
      </c>
      <c r="T1671" s="9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t="s">
        <v>8325</v>
      </c>
      <c r="R1672" t="s">
        <v>8346</v>
      </c>
      <c r="S1672" s="9">
        <f t="shared" si="132"/>
        <v>40313.930543981485</v>
      </c>
      <c r="T1672" s="9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t="s">
        <v>8325</v>
      </c>
      <c r="R1673" t="s">
        <v>8346</v>
      </c>
      <c r="S1673" s="9">
        <f t="shared" si="132"/>
        <v>42553.54414351852</v>
      </c>
      <c r="T1673" s="9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t="s">
        <v>8325</v>
      </c>
      <c r="R1674" t="s">
        <v>8346</v>
      </c>
      <c r="S1674" s="9">
        <f t="shared" si="132"/>
        <v>41034.656597222223</v>
      </c>
      <c r="T1674" s="9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t="s">
        <v>8325</v>
      </c>
      <c r="R1675" t="s">
        <v>8346</v>
      </c>
      <c r="S1675" s="9">
        <f t="shared" si="132"/>
        <v>42039.878379629634</v>
      </c>
      <c r="T1675" s="9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t="s">
        <v>8325</v>
      </c>
      <c r="R1676" t="s">
        <v>8346</v>
      </c>
      <c r="S1676" s="9">
        <f t="shared" si="132"/>
        <v>42569.605393518519</v>
      </c>
      <c r="T1676" s="9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t="s">
        <v>8325</v>
      </c>
      <c r="R1677" t="s">
        <v>8346</v>
      </c>
      <c r="S1677" s="9">
        <f t="shared" si="132"/>
        <v>40802.733101851853</v>
      </c>
      <c r="T1677" s="9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t="s">
        <v>8325</v>
      </c>
      <c r="R1678" t="s">
        <v>8346</v>
      </c>
      <c r="S1678" s="9">
        <f t="shared" si="132"/>
        <v>40973.72623842593</v>
      </c>
      <c r="T1678" s="9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t="s">
        <v>8325</v>
      </c>
      <c r="R1679" t="s">
        <v>8346</v>
      </c>
      <c r="S1679" s="9">
        <f t="shared" si="132"/>
        <v>42416.407129629632</v>
      </c>
      <c r="T1679" s="9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t="s">
        <v>8325</v>
      </c>
      <c r="R1680" t="s">
        <v>8346</v>
      </c>
      <c r="S1680" s="9">
        <f t="shared" si="132"/>
        <v>41662.854988425926</v>
      </c>
      <c r="T1680" s="9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t="s">
        <v>8325</v>
      </c>
      <c r="R1681" t="s">
        <v>8346</v>
      </c>
      <c r="S1681" s="9">
        <f t="shared" si="132"/>
        <v>40723.068807870368</v>
      </c>
      <c r="T1681" s="9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t="s">
        <v>8325</v>
      </c>
      <c r="R1682" t="s">
        <v>8346</v>
      </c>
      <c r="S1682" s="9">
        <f t="shared" si="132"/>
        <v>41802.757719907408</v>
      </c>
      <c r="T1682" s="9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t="s">
        <v>8325</v>
      </c>
      <c r="R1683" t="s">
        <v>8347</v>
      </c>
      <c r="S1683" s="9">
        <f t="shared" si="132"/>
        <v>42774.121342592596</v>
      </c>
      <c r="T1683" s="9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 t="s">
        <v>7235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t="s">
        <v>8325</v>
      </c>
      <c r="R1684" t="s">
        <v>8347</v>
      </c>
      <c r="S1684" s="9">
        <f t="shared" si="132"/>
        <v>42779.21365740741</v>
      </c>
      <c r="T1684" s="9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t="s">
        <v>8325</v>
      </c>
      <c r="R1685" t="s">
        <v>8347</v>
      </c>
      <c r="S1685" s="9">
        <f t="shared" si="132"/>
        <v>42808.781689814816</v>
      </c>
      <c r="T1685" s="9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t="s">
        <v>8325</v>
      </c>
      <c r="R1686" t="s">
        <v>8347</v>
      </c>
      <c r="S1686" s="9">
        <f t="shared" si="132"/>
        <v>42783.815289351856</v>
      </c>
      <c r="T1686" s="9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t="s">
        <v>8325</v>
      </c>
      <c r="R1687" t="s">
        <v>8347</v>
      </c>
      <c r="S1687" s="9">
        <f t="shared" si="132"/>
        <v>42788.2502662037</v>
      </c>
      <c r="T1687" s="9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t="s">
        <v>8325</v>
      </c>
      <c r="R1688" t="s">
        <v>8347</v>
      </c>
      <c r="S1688" s="9">
        <f t="shared" si="132"/>
        <v>42792.843969907408</v>
      </c>
      <c r="T1688" s="9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t="s">
        <v>8325</v>
      </c>
      <c r="R1689" t="s">
        <v>8347</v>
      </c>
      <c r="S1689" s="9">
        <f t="shared" si="132"/>
        <v>42802.046817129631</v>
      </c>
      <c r="T1689" s="9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t="s">
        <v>8325</v>
      </c>
      <c r="R1690" t="s">
        <v>8347</v>
      </c>
      <c r="S1690" s="9">
        <f t="shared" si="132"/>
        <v>42804.534652777773</v>
      </c>
      <c r="T1690" s="9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t="s">
        <v>8325</v>
      </c>
      <c r="R1691" t="s">
        <v>8347</v>
      </c>
      <c r="S1691" s="9">
        <f t="shared" si="132"/>
        <v>42780.942476851851</v>
      </c>
      <c r="T1691" s="9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t="s">
        <v>8325</v>
      </c>
      <c r="R1692" t="s">
        <v>8347</v>
      </c>
      <c r="S1692" s="9">
        <f t="shared" si="132"/>
        <v>42801.43104166667</v>
      </c>
      <c r="T1692" s="9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t="s">
        <v>8325</v>
      </c>
      <c r="R1693" t="s">
        <v>8347</v>
      </c>
      <c r="S1693" s="9">
        <f t="shared" si="132"/>
        <v>42795.701481481476</v>
      </c>
      <c r="T1693" s="9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t="s">
        <v>8325</v>
      </c>
      <c r="R1694" t="s">
        <v>8347</v>
      </c>
      <c r="S1694" s="9">
        <f t="shared" si="132"/>
        <v>42788.151238425926</v>
      </c>
      <c r="T1694" s="9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t="s">
        <v>8325</v>
      </c>
      <c r="R1695" t="s">
        <v>8347</v>
      </c>
      <c r="S1695" s="9">
        <f t="shared" si="132"/>
        <v>42803.920277777783</v>
      </c>
      <c r="T1695" s="9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t="s">
        <v>8325</v>
      </c>
      <c r="R1696" t="s">
        <v>8347</v>
      </c>
      <c r="S1696" s="9">
        <f t="shared" si="132"/>
        <v>42791.669837962967</v>
      </c>
      <c r="T1696" s="9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t="s">
        <v>8325</v>
      </c>
      <c r="R1697" t="s">
        <v>8347</v>
      </c>
      <c r="S1697" s="9">
        <f t="shared" si="132"/>
        <v>42801.031412037039</v>
      </c>
      <c r="T1697" s="9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 t="s">
        <v>7235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t="s">
        <v>8325</v>
      </c>
      <c r="R1698" t="s">
        <v>8347</v>
      </c>
      <c r="S1698" s="9">
        <f t="shared" si="132"/>
        <v>42796.069571759261</v>
      </c>
      <c r="T1698" s="9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t="s">
        <v>8325</v>
      </c>
      <c r="R1699" t="s">
        <v>8347</v>
      </c>
      <c r="S1699" s="9">
        <f t="shared" si="132"/>
        <v>42805.032962962956</v>
      </c>
      <c r="T1699" s="9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 t="s">
        <v>7235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t="s">
        <v>8325</v>
      </c>
      <c r="R1700" t="s">
        <v>8347</v>
      </c>
      <c r="S1700" s="9">
        <f t="shared" si="132"/>
        <v>42796.207870370374</v>
      </c>
      <c r="T1700" s="9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t="s">
        <v>8325</v>
      </c>
      <c r="R1701" t="s">
        <v>8347</v>
      </c>
      <c r="S1701" s="9">
        <f t="shared" si="132"/>
        <v>42806.863946759258</v>
      </c>
      <c r="T1701" s="9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t="s">
        <v>8325</v>
      </c>
      <c r="R1702" t="s">
        <v>8347</v>
      </c>
      <c r="S1702" s="9">
        <f t="shared" si="132"/>
        <v>42796.071643518517</v>
      </c>
      <c r="T1702" s="9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t="s">
        <v>8325</v>
      </c>
      <c r="R1703" t="s">
        <v>8347</v>
      </c>
      <c r="S1703" s="9">
        <f t="shared" si="132"/>
        <v>41989.664409722223</v>
      </c>
      <c r="T1703" s="9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t="s">
        <v>8325</v>
      </c>
      <c r="R1704" t="s">
        <v>8347</v>
      </c>
      <c r="S1704" s="9">
        <f t="shared" si="132"/>
        <v>42063.869791666672</v>
      </c>
      <c r="T1704" s="9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t="s">
        <v>8325</v>
      </c>
      <c r="R1705" t="s">
        <v>8347</v>
      </c>
      <c r="S1705" s="9">
        <f t="shared" si="132"/>
        <v>42187.281678240746</v>
      </c>
      <c r="T1705" s="9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t="s">
        <v>8325</v>
      </c>
      <c r="R1706" t="s">
        <v>8347</v>
      </c>
      <c r="S1706" s="9">
        <f t="shared" si="132"/>
        <v>42021.139733796299</v>
      </c>
      <c r="T1706" s="9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 t="s">
        <v>7235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t="s">
        <v>8325</v>
      </c>
      <c r="R1707" t="s">
        <v>8347</v>
      </c>
      <c r="S1707" s="9">
        <f t="shared" si="132"/>
        <v>42245.016736111109</v>
      </c>
      <c r="T1707" s="9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 t="s">
        <v>7235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t="s">
        <v>8325</v>
      </c>
      <c r="R1708" t="s">
        <v>8347</v>
      </c>
      <c r="S1708" s="9">
        <f t="shared" si="132"/>
        <v>42179.306388888886</v>
      </c>
      <c r="T1708" s="9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t="s">
        <v>8325</v>
      </c>
      <c r="R1709" t="s">
        <v>8347</v>
      </c>
      <c r="S1709" s="9">
        <f t="shared" si="132"/>
        <v>42427.721006944441</v>
      </c>
      <c r="T1709" s="9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 t="s">
        <v>7235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t="s">
        <v>8325</v>
      </c>
      <c r="R1710" t="s">
        <v>8347</v>
      </c>
      <c r="S1710" s="9">
        <f t="shared" si="132"/>
        <v>42451.866967592592</v>
      </c>
      <c r="T1710" s="9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t="s">
        <v>8325</v>
      </c>
      <c r="R1711" t="s">
        <v>8347</v>
      </c>
      <c r="S1711" s="9">
        <f t="shared" si="132"/>
        <v>41841.56381944444</v>
      </c>
      <c r="T1711" s="9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t="s">
        <v>8325</v>
      </c>
      <c r="R1712" t="s">
        <v>8347</v>
      </c>
      <c r="S1712" s="9">
        <f t="shared" si="132"/>
        <v>42341.59129629629</v>
      </c>
      <c r="T1712" s="9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t="s">
        <v>8325</v>
      </c>
      <c r="R1713" t="s">
        <v>8347</v>
      </c>
      <c r="S1713" s="9">
        <f t="shared" si="132"/>
        <v>41852.646226851852</v>
      </c>
      <c r="T1713" s="9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 t="s">
        <v>7235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t="s">
        <v>8325</v>
      </c>
      <c r="R1714" t="s">
        <v>8347</v>
      </c>
      <c r="S1714" s="9">
        <f t="shared" si="132"/>
        <v>42125.913807870369</v>
      </c>
      <c r="T1714" s="9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t="s">
        <v>8325</v>
      </c>
      <c r="R1715" t="s">
        <v>8347</v>
      </c>
      <c r="S1715" s="9">
        <f t="shared" si="132"/>
        <v>41887.801064814819</v>
      </c>
      <c r="T1715" s="9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t="s">
        <v>8325</v>
      </c>
      <c r="R1716" t="s">
        <v>8347</v>
      </c>
      <c r="S1716" s="9">
        <f t="shared" si="132"/>
        <v>42095.918530092589</v>
      </c>
      <c r="T1716" s="9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t="s">
        <v>8325</v>
      </c>
      <c r="R1717" t="s">
        <v>8347</v>
      </c>
      <c r="S1717" s="9">
        <f t="shared" si="132"/>
        <v>42064.217418981483</v>
      </c>
      <c r="T1717" s="9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t="s">
        <v>8325</v>
      </c>
      <c r="R1718" t="s">
        <v>8347</v>
      </c>
      <c r="S1718" s="9">
        <f t="shared" si="132"/>
        <v>42673.577534722222</v>
      </c>
      <c r="T1718" s="9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t="s">
        <v>8325</v>
      </c>
      <c r="R1719" t="s">
        <v>8347</v>
      </c>
      <c r="S1719" s="9">
        <f t="shared" si="132"/>
        <v>42460.98192129629</v>
      </c>
      <c r="T1719" s="9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t="s">
        <v>8325</v>
      </c>
      <c r="R1720" t="s">
        <v>8347</v>
      </c>
      <c r="S1720" s="9">
        <f t="shared" si="132"/>
        <v>42460.610520833332</v>
      </c>
      <c r="T1720" s="9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t="s">
        <v>8325</v>
      </c>
      <c r="R1721" t="s">
        <v>8347</v>
      </c>
      <c r="S1721" s="9">
        <f t="shared" si="132"/>
        <v>41869.534618055557</v>
      </c>
      <c r="T1721" s="9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t="s">
        <v>8325</v>
      </c>
      <c r="R1722" t="s">
        <v>8347</v>
      </c>
      <c r="S1722" s="9">
        <f t="shared" si="132"/>
        <v>41922.783229166671</v>
      </c>
      <c r="T1722" s="9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 t="s">
        <v>7235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t="s">
        <v>8325</v>
      </c>
      <c r="R1723" t="s">
        <v>8347</v>
      </c>
      <c r="S1723" s="9">
        <f t="shared" si="132"/>
        <v>42319.461377314816</v>
      </c>
      <c r="T1723" s="9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t="s">
        <v>8325</v>
      </c>
      <c r="R1724" t="s">
        <v>8347</v>
      </c>
      <c r="S1724" s="9">
        <f t="shared" si="132"/>
        <v>42425.960983796293</v>
      </c>
      <c r="T1724" s="9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t="s">
        <v>8325</v>
      </c>
      <c r="R1725" t="s">
        <v>8347</v>
      </c>
      <c r="S1725" s="9">
        <f t="shared" si="132"/>
        <v>42129.82540509259</v>
      </c>
      <c r="T1725" s="9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t="s">
        <v>8325</v>
      </c>
      <c r="R1726" t="s">
        <v>8347</v>
      </c>
      <c r="S1726" s="9">
        <f t="shared" si="132"/>
        <v>41912.932430555556</v>
      </c>
      <c r="T1726" s="9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t="s">
        <v>8325</v>
      </c>
      <c r="R1727" t="s">
        <v>8347</v>
      </c>
      <c r="S1727" s="9">
        <f t="shared" si="132"/>
        <v>41845.968159722222</v>
      </c>
      <c r="T1727" s="9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t="s">
        <v>8325</v>
      </c>
      <c r="R1728" t="s">
        <v>8347</v>
      </c>
      <c r="S1728" s="9">
        <f t="shared" si="132"/>
        <v>41788.919722222221</v>
      </c>
      <c r="T1728" s="9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t="s">
        <v>8325</v>
      </c>
      <c r="R1729" t="s">
        <v>8347</v>
      </c>
      <c r="S1729" s="9">
        <f t="shared" si="132"/>
        <v>42044.927974537044</v>
      </c>
      <c r="T1729" s="9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0">
        <f t="shared" si="131"/>
        <v>122.14</v>
      </c>
      <c r="Q1730" t="s">
        <v>8325</v>
      </c>
      <c r="R1730" t="s">
        <v>8347</v>
      </c>
      <c r="S1730" s="9">
        <f t="shared" si="132"/>
        <v>42268.625856481478</v>
      </c>
      <c r="T1730" s="9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 t="s">
        <v>7235</v>
      </c>
      <c r="M1731" t="b">
        <v>0</v>
      </c>
      <c r="N1731" t="s">
        <v>8291</v>
      </c>
      <c r="O1731">
        <f t="shared" si="135"/>
        <v>0</v>
      </c>
      <c r="P1731" s="10">
        <f t="shared" ref="P1731:P1794" si="136">IFERROR(ROUND(E1731/L1731,2),0)</f>
        <v>0</v>
      </c>
      <c r="Q1731" t="s">
        <v>8325</v>
      </c>
      <c r="R1731" t="s">
        <v>8347</v>
      </c>
      <c r="S1731" s="9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 t="s">
        <v>7235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t="s">
        <v>8325</v>
      </c>
      <c r="R1732" t="s">
        <v>8347</v>
      </c>
      <c r="S1732" s="9">
        <f t="shared" si="137"/>
        <v>42272.087766203709</v>
      </c>
      <c r="T1732" s="9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 t="s">
        <v>7235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t="s">
        <v>8325</v>
      </c>
      <c r="R1733" t="s">
        <v>8347</v>
      </c>
      <c r="S1733" s="9">
        <f t="shared" si="137"/>
        <v>42152.906851851847</v>
      </c>
      <c r="T1733" s="9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 t="s">
        <v>7235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t="s">
        <v>8325</v>
      </c>
      <c r="R1734" t="s">
        <v>8347</v>
      </c>
      <c r="S1734" s="9">
        <f t="shared" si="137"/>
        <v>42325.683807870373</v>
      </c>
      <c r="T1734" s="9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 t="s">
        <v>7235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t="s">
        <v>8325</v>
      </c>
      <c r="R1735" t="s">
        <v>8347</v>
      </c>
      <c r="S1735" s="9">
        <f t="shared" si="137"/>
        <v>42614.675625000003</v>
      </c>
      <c r="T1735" s="9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t="s">
        <v>8325</v>
      </c>
      <c r="R1736" t="s">
        <v>8347</v>
      </c>
      <c r="S1736" s="9">
        <f t="shared" si="137"/>
        <v>42102.036527777775</v>
      </c>
      <c r="T1736" s="9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t="s">
        <v>8325</v>
      </c>
      <c r="R1737" t="s">
        <v>8347</v>
      </c>
      <c r="S1737" s="9">
        <f t="shared" si="137"/>
        <v>42559.814178240747</v>
      </c>
      <c r="T1737" s="9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t="s">
        <v>8325</v>
      </c>
      <c r="R1738" t="s">
        <v>8347</v>
      </c>
      <c r="S1738" s="9">
        <f t="shared" si="137"/>
        <v>42286.861493055556</v>
      </c>
      <c r="T1738" s="9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t="s">
        <v>8325</v>
      </c>
      <c r="R1739" t="s">
        <v>8347</v>
      </c>
      <c r="S1739" s="9">
        <f t="shared" si="137"/>
        <v>42175.948981481488</v>
      </c>
      <c r="T1739" s="9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t="s">
        <v>8325</v>
      </c>
      <c r="R1740" t="s">
        <v>8347</v>
      </c>
      <c r="S1740" s="9">
        <f t="shared" si="137"/>
        <v>41884.874328703707</v>
      </c>
      <c r="T1740" s="9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t="s">
        <v>8325</v>
      </c>
      <c r="R1741" t="s">
        <v>8347</v>
      </c>
      <c r="S1741" s="9">
        <f t="shared" si="137"/>
        <v>42435.874212962968</v>
      </c>
      <c r="T1741" s="9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 t="s">
        <v>7235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t="s">
        <v>8325</v>
      </c>
      <c r="R1742" t="s">
        <v>8347</v>
      </c>
      <c r="S1742" s="9">
        <f t="shared" si="137"/>
        <v>42171.817384259266</v>
      </c>
      <c r="T1742" s="9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t="s">
        <v>8338</v>
      </c>
      <c r="R1743" t="s">
        <v>8339</v>
      </c>
      <c r="S1743" s="9">
        <f t="shared" si="137"/>
        <v>42120.628136574072</v>
      </c>
      <c r="T1743" s="9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t="s">
        <v>8338</v>
      </c>
      <c r="R1744" t="s">
        <v>8339</v>
      </c>
      <c r="S1744" s="9">
        <f t="shared" si="137"/>
        <v>42710.876967592587</v>
      </c>
      <c r="T1744" s="9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t="s">
        <v>8338</v>
      </c>
      <c r="R1745" t="s">
        <v>8339</v>
      </c>
      <c r="S1745" s="9">
        <f t="shared" si="137"/>
        <v>42586.925636574073</v>
      </c>
      <c r="T1745" s="9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t="s">
        <v>8338</v>
      </c>
      <c r="R1746" t="s">
        <v>8339</v>
      </c>
      <c r="S1746" s="9">
        <f t="shared" si="137"/>
        <v>42026.605057870373</v>
      </c>
      <c r="T1746" s="9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t="s">
        <v>8338</v>
      </c>
      <c r="R1747" t="s">
        <v>8339</v>
      </c>
      <c r="S1747" s="9">
        <f t="shared" si="137"/>
        <v>42690.259699074071</v>
      </c>
      <c r="T1747" s="9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t="s">
        <v>8338</v>
      </c>
      <c r="R1748" t="s">
        <v>8339</v>
      </c>
      <c r="S1748" s="9">
        <f t="shared" si="137"/>
        <v>42668.176701388889</v>
      </c>
      <c r="T1748" s="9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t="s">
        <v>8338</v>
      </c>
      <c r="R1749" t="s">
        <v>8339</v>
      </c>
      <c r="S1749" s="9">
        <f t="shared" si="137"/>
        <v>42292.435532407413</v>
      </c>
      <c r="T1749" s="9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t="s">
        <v>8338</v>
      </c>
      <c r="R1750" t="s">
        <v>8339</v>
      </c>
      <c r="S1750" s="9">
        <f t="shared" si="137"/>
        <v>42219.950729166667</v>
      </c>
      <c r="T1750" s="9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t="s">
        <v>8338</v>
      </c>
      <c r="R1751" t="s">
        <v>8339</v>
      </c>
      <c r="S1751" s="9">
        <f t="shared" si="137"/>
        <v>42758.975937499999</v>
      </c>
      <c r="T1751" s="9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t="s">
        <v>8338</v>
      </c>
      <c r="R1752" t="s">
        <v>8339</v>
      </c>
      <c r="S1752" s="9">
        <f t="shared" si="137"/>
        <v>42454.836851851855</v>
      </c>
      <c r="T1752" s="9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t="s">
        <v>8338</v>
      </c>
      <c r="R1753" t="s">
        <v>8339</v>
      </c>
      <c r="S1753" s="9">
        <f t="shared" si="137"/>
        <v>42052.7815162037</v>
      </c>
      <c r="T1753" s="9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t="s">
        <v>8338</v>
      </c>
      <c r="R1754" t="s">
        <v>8339</v>
      </c>
      <c r="S1754" s="9">
        <f t="shared" si="137"/>
        <v>42627.253263888888</v>
      </c>
      <c r="T1754" s="9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t="s">
        <v>8338</v>
      </c>
      <c r="R1755" t="s">
        <v>8339</v>
      </c>
      <c r="S1755" s="9">
        <f t="shared" si="137"/>
        <v>42420.74962962963</v>
      </c>
      <c r="T1755" s="9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t="s">
        <v>8338</v>
      </c>
      <c r="R1756" t="s">
        <v>8339</v>
      </c>
      <c r="S1756" s="9">
        <f t="shared" si="137"/>
        <v>42067.876770833333</v>
      </c>
      <c r="T1756" s="9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t="s">
        <v>8338</v>
      </c>
      <c r="R1757" t="s">
        <v>8339</v>
      </c>
      <c r="S1757" s="9">
        <f t="shared" si="137"/>
        <v>42252.788900462961</v>
      </c>
      <c r="T1757" s="9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t="s">
        <v>8338</v>
      </c>
      <c r="R1758" t="s">
        <v>8339</v>
      </c>
      <c r="S1758" s="9">
        <f t="shared" si="137"/>
        <v>42571.167465277773</v>
      </c>
      <c r="T1758" s="9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t="s">
        <v>8338</v>
      </c>
      <c r="R1759" t="s">
        <v>8339</v>
      </c>
      <c r="S1759" s="9">
        <f t="shared" si="137"/>
        <v>42733.827349537038</v>
      </c>
      <c r="T1759" s="9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t="s">
        <v>8338</v>
      </c>
      <c r="R1760" t="s">
        <v>8339</v>
      </c>
      <c r="S1760" s="9">
        <f t="shared" si="137"/>
        <v>42505.955925925926</v>
      </c>
      <c r="T1760" s="9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t="s">
        <v>8338</v>
      </c>
      <c r="R1761" t="s">
        <v>8339</v>
      </c>
      <c r="S1761" s="9">
        <f t="shared" si="137"/>
        <v>42068.829039351855</v>
      </c>
      <c r="T1761" s="9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t="s">
        <v>8338</v>
      </c>
      <c r="R1762" t="s">
        <v>8339</v>
      </c>
      <c r="S1762" s="9">
        <f t="shared" si="137"/>
        <v>42405.67260416667</v>
      </c>
      <c r="T1762" s="9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t="s">
        <v>8338</v>
      </c>
      <c r="R1763" t="s">
        <v>8339</v>
      </c>
      <c r="S1763" s="9">
        <f t="shared" si="137"/>
        <v>42209.567824074074</v>
      </c>
      <c r="T1763" s="9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t="s">
        <v>8338</v>
      </c>
      <c r="R1764" t="s">
        <v>8339</v>
      </c>
      <c r="S1764" s="9">
        <f t="shared" si="137"/>
        <v>42410.982002314813</v>
      </c>
      <c r="T1764" s="9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t="s">
        <v>8338</v>
      </c>
      <c r="R1765" t="s">
        <v>8339</v>
      </c>
      <c r="S1765" s="9">
        <f t="shared" si="137"/>
        <v>42636.868518518517</v>
      </c>
      <c r="T1765" s="9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t="s">
        <v>8338</v>
      </c>
      <c r="R1766" t="s">
        <v>8339</v>
      </c>
      <c r="S1766" s="9">
        <f t="shared" si="137"/>
        <v>41825.485868055555</v>
      </c>
      <c r="T1766" s="9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t="s">
        <v>8338</v>
      </c>
      <c r="R1767" t="s">
        <v>8339</v>
      </c>
      <c r="S1767" s="9">
        <f t="shared" si="137"/>
        <v>41834.980462962965</v>
      </c>
      <c r="T1767" s="9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 t="s">
        <v>7235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t="s">
        <v>8338</v>
      </c>
      <c r="R1768" t="s">
        <v>8339</v>
      </c>
      <c r="S1768" s="9">
        <f t="shared" si="137"/>
        <v>41855.859814814816</v>
      </c>
      <c r="T1768" s="9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t="s">
        <v>8338</v>
      </c>
      <c r="R1769" t="s">
        <v>8339</v>
      </c>
      <c r="S1769" s="9">
        <f t="shared" si="137"/>
        <v>41824.658379629633</v>
      </c>
      <c r="T1769" s="9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t="s">
        <v>8338</v>
      </c>
      <c r="R1770" t="s">
        <v>8339</v>
      </c>
      <c r="S1770" s="9">
        <f t="shared" si="137"/>
        <v>41849.560694444444</v>
      </c>
      <c r="T1770" s="9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t="s">
        <v>8338</v>
      </c>
      <c r="R1771" t="s">
        <v>8339</v>
      </c>
      <c r="S1771" s="9">
        <f t="shared" si="137"/>
        <v>41987.818969907406</v>
      </c>
      <c r="T1771" s="9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t="s">
        <v>8338</v>
      </c>
      <c r="R1772" t="s">
        <v>8339</v>
      </c>
      <c r="S1772" s="9">
        <f t="shared" si="137"/>
        <v>41891.780023148152</v>
      </c>
      <c r="T1772" s="9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t="s">
        <v>8338</v>
      </c>
      <c r="R1773" t="s">
        <v>8339</v>
      </c>
      <c r="S1773" s="9">
        <f t="shared" si="137"/>
        <v>41905.979629629634</v>
      </c>
      <c r="T1773" s="9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t="s">
        <v>8338</v>
      </c>
      <c r="R1774" t="s">
        <v>8339</v>
      </c>
      <c r="S1774" s="9">
        <f t="shared" si="137"/>
        <v>41766.718009259261</v>
      </c>
      <c r="T1774" s="9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t="s">
        <v>8338</v>
      </c>
      <c r="R1775" t="s">
        <v>8339</v>
      </c>
      <c r="S1775" s="9">
        <f t="shared" si="137"/>
        <v>41978.760393518518</v>
      </c>
      <c r="T1775" s="9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t="s">
        <v>8338</v>
      </c>
      <c r="R1776" t="s">
        <v>8339</v>
      </c>
      <c r="S1776" s="9">
        <f t="shared" si="137"/>
        <v>41930.218657407408</v>
      </c>
      <c r="T1776" s="9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t="s">
        <v>8338</v>
      </c>
      <c r="R1777" t="s">
        <v>8339</v>
      </c>
      <c r="S1777" s="9">
        <f t="shared" si="137"/>
        <v>41891.976388888892</v>
      </c>
      <c r="T1777" s="9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t="s">
        <v>8338</v>
      </c>
      <c r="R1778" t="s">
        <v>8339</v>
      </c>
      <c r="S1778" s="9">
        <f t="shared" si="137"/>
        <v>41905.95684027778</v>
      </c>
      <c r="T1778" s="9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t="s">
        <v>8338</v>
      </c>
      <c r="R1779" t="s">
        <v>8339</v>
      </c>
      <c r="S1779" s="9">
        <f t="shared" si="137"/>
        <v>42025.357094907406</v>
      </c>
      <c r="T1779" s="9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t="s">
        <v>8338</v>
      </c>
      <c r="R1780" t="s">
        <v>8339</v>
      </c>
      <c r="S1780" s="9">
        <f t="shared" si="137"/>
        <v>42045.86336805555</v>
      </c>
      <c r="T1780" s="9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t="s">
        <v>8338</v>
      </c>
      <c r="R1781" t="s">
        <v>8339</v>
      </c>
      <c r="S1781" s="9">
        <f t="shared" si="137"/>
        <v>42585.691898148143</v>
      </c>
      <c r="T1781" s="9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t="s">
        <v>8338</v>
      </c>
      <c r="R1782" t="s">
        <v>8339</v>
      </c>
      <c r="S1782" s="9">
        <f t="shared" si="137"/>
        <v>42493.600810185191</v>
      </c>
      <c r="T1782" s="9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t="s">
        <v>8338</v>
      </c>
      <c r="R1783" t="s">
        <v>8339</v>
      </c>
      <c r="S1783" s="9">
        <f t="shared" si="137"/>
        <v>42597.617418981477</v>
      </c>
      <c r="T1783" s="9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t="s">
        <v>8338</v>
      </c>
      <c r="R1784" t="s">
        <v>8339</v>
      </c>
      <c r="S1784" s="9">
        <f t="shared" si="137"/>
        <v>42388.575104166666</v>
      </c>
      <c r="T1784" s="9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t="s">
        <v>8338</v>
      </c>
      <c r="R1785" t="s">
        <v>8339</v>
      </c>
      <c r="S1785" s="9">
        <f t="shared" si="137"/>
        <v>42115.949976851851</v>
      </c>
      <c r="T1785" s="9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t="s">
        <v>8338</v>
      </c>
      <c r="R1786" t="s">
        <v>8339</v>
      </c>
      <c r="S1786" s="9">
        <f t="shared" si="137"/>
        <v>42003.655555555553</v>
      </c>
      <c r="T1786" s="9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t="s">
        <v>8338</v>
      </c>
      <c r="R1787" t="s">
        <v>8339</v>
      </c>
      <c r="S1787" s="9">
        <f t="shared" si="137"/>
        <v>41897.134895833333</v>
      </c>
      <c r="T1787" s="9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t="s">
        <v>8338</v>
      </c>
      <c r="R1788" t="s">
        <v>8339</v>
      </c>
      <c r="S1788" s="9">
        <f t="shared" si="137"/>
        <v>41958.550659722227</v>
      </c>
      <c r="T1788" s="9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t="s">
        <v>8338</v>
      </c>
      <c r="R1789" t="s">
        <v>8339</v>
      </c>
      <c r="S1789" s="9">
        <f t="shared" si="137"/>
        <v>42068.65552083333</v>
      </c>
      <c r="T1789" s="9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t="s">
        <v>8338</v>
      </c>
      <c r="R1790" t="s">
        <v>8339</v>
      </c>
      <c r="S1790" s="9">
        <f t="shared" si="137"/>
        <v>41913.94840277778</v>
      </c>
      <c r="T1790" s="9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t="s">
        <v>8338</v>
      </c>
      <c r="R1791" t="s">
        <v>8339</v>
      </c>
      <c r="S1791" s="9">
        <f t="shared" si="137"/>
        <v>41956.250034722223</v>
      </c>
      <c r="T1791" s="9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t="s">
        <v>8338</v>
      </c>
      <c r="R1792" t="s">
        <v>8339</v>
      </c>
      <c r="S1792" s="9">
        <f t="shared" si="137"/>
        <v>42010.674513888895</v>
      </c>
      <c r="T1792" s="9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t="s">
        <v>8338</v>
      </c>
      <c r="R1793" t="s">
        <v>8339</v>
      </c>
      <c r="S1793" s="9">
        <f t="shared" si="137"/>
        <v>41973.740335648152</v>
      </c>
      <c r="T1793" s="9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0">
        <f t="shared" si="136"/>
        <v>109.94</v>
      </c>
      <c r="Q1794" t="s">
        <v>8338</v>
      </c>
      <c r="R1794" t="s">
        <v>8339</v>
      </c>
      <c r="S1794" s="9">
        <f t="shared" si="137"/>
        <v>42189.031041666662</v>
      </c>
      <c r="T1794" s="9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0">
        <f t="shared" ref="P1795:P1858" si="141">IFERROR(ROUND(E1795/L1795,2),0)</f>
        <v>20</v>
      </c>
      <c r="Q1795" t="s">
        <v>8338</v>
      </c>
      <c r="R1795" t="s">
        <v>8339</v>
      </c>
      <c r="S1795" s="9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t="s">
        <v>8338</v>
      </c>
      <c r="R1796" t="s">
        <v>8339</v>
      </c>
      <c r="S1796" s="9">
        <f t="shared" si="142"/>
        <v>42011.551180555558</v>
      </c>
      <c r="T1796" s="9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t="s">
        <v>8338</v>
      </c>
      <c r="R1797" t="s">
        <v>8339</v>
      </c>
      <c r="S1797" s="9">
        <f t="shared" si="142"/>
        <v>42628.288668981477</v>
      </c>
      <c r="T1797" s="9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t="s">
        <v>8338</v>
      </c>
      <c r="R1798" t="s">
        <v>8339</v>
      </c>
      <c r="S1798" s="9">
        <f t="shared" si="142"/>
        <v>42515.439421296294</v>
      </c>
      <c r="T1798" s="9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t="s">
        <v>8338</v>
      </c>
      <c r="R1799" t="s">
        <v>8339</v>
      </c>
      <c r="S1799" s="9">
        <f t="shared" si="142"/>
        <v>42689.56931712963</v>
      </c>
      <c r="T1799" s="9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t="s">
        <v>8338</v>
      </c>
      <c r="R1800" t="s">
        <v>8339</v>
      </c>
      <c r="S1800" s="9">
        <f t="shared" si="142"/>
        <v>42344.32677083333</v>
      </c>
      <c r="T1800" s="9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t="s">
        <v>8338</v>
      </c>
      <c r="R1801" t="s">
        <v>8339</v>
      </c>
      <c r="S1801" s="9">
        <f t="shared" si="142"/>
        <v>41934.842685185184</v>
      </c>
      <c r="T1801" s="9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t="s">
        <v>8338</v>
      </c>
      <c r="R1802" t="s">
        <v>8339</v>
      </c>
      <c r="S1802" s="9">
        <f t="shared" si="142"/>
        <v>42623.606134259258</v>
      </c>
      <c r="T1802" s="9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t="s">
        <v>8338</v>
      </c>
      <c r="R1803" t="s">
        <v>8339</v>
      </c>
      <c r="S1803" s="9">
        <f t="shared" si="142"/>
        <v>42321.660509259258</v>
      </c>
      <c r="T1803" s="9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t="s">
        <v>8338</v>
      </c>
      <c r="R1804" t="s">
        <v>8339</v>
      </c>
      <c r="S1804" s="9">
        <f t="shared" si="142"/>
        <v>42159.47256944445</v>
      </c>
      <c r="T1804" s="9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t="s">
        <v>8338</v>
      </c>
      <c r="R1805" t="s">
        <v>8339</v>
      </c>
      <c r="S1805" s="9">
        <f t="shared" si="142"/>
        <v>42018.071550925932</v>
      </c>
      <c r="T1805" s="9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t="s">
        <v>8338</v>
      </c>
      <c r="R1806" t="s">
        <v>8339</v>
      </c>
      <c r="S1806" s="9">
        <f t="shared" si="142"/>
        <v>42282.678287037037</v>
      </c>
      <c r="T1806" s="9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t="s">
        <v>8338</v>
      </c>
      <c r="R1807" t="s">
        <v>8339</v>
      </c>
      <c r="S1807" s="9">
        <f t="shared" si="142"/>
        <v>42247.803912037038</v>
      </c>
      <c r="T1807" s="9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t="s">
        <v>8338</v>
      </c>
      <c r="R1808" t="s">
        <v>8339</v>
      </c>
      <c r="S1808" s="9">
        <f t="shared" si="142"/>
        <v>41877.638298611113</v>
      </c>
      <c r="T1808" s="9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t="s">
        <v>8338</v>
      </c>
      <c r="R1809" t="s">
        <v>8339</v>
      </c>
      <c r="S1809" s="9">
        <f t="shared" si="142"/>
        <v>41880.068437499998</v>
      </c>
      <c r="T1809" s="9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t="s">
        <v>8338</v>
      </c>
      <c r="R1810" t="s">
        <v>8339</v>
      </c>
      <c r="S1810" s="9">
        <f t="shared" si="142"/>
        <v>42742.680902777778</v>
      </c>
      <c r="T1810" s="9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t="s">
        <v>8338</v>
      </c>
      <c r="R1811" t="s">
        <v>8339</v>
      </c>
      <c r="S1811" s="9">
        <f t="shared" si="142"/>
        <v>42029.907858796301</v>
      </c>
      <c r="T1811" s="9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t="s">
        <v>8338</v>
      </c>
      <c r="R1812" t="s">
        <v>8339</v>
      </c>
      <c r="S1812" s="9">
        <f t="shared" si="142"/>
        <v>41860.91002314815</v>
      </c>
      <c r="T1812" s="9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t="s">
        <v>8338</v>
      </c>
      <c r="R1813" t="s">
        <v>8339</v>
      </c>
      <c r="S1813" s="9">
        <f t="shared" si="142"/>
        <v>41876.433680555558</v>
      </c>
      <c r="T1813" s="9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t="s">
        <v>8338</v>
      </c>
      <c r="R1814" t="s">
        <v>8339</v>
      </c>
      <c r="S1814" s="9">
        <f t="shared" si="142"/>
        <v>42524.318703703699</v>
      </c>
      <c r="T1814" s="9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 t="s">
        <v>7235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t="s">
        <v>8338</v>
      </c>
      <c r="R1815" t="s">
        <v>8339</v>
      </c>
      <c r="S1815" s="9">
        <f t="shared" si="142"/>
        <v>41829.889027777775</v>
      </c>
      <c r="T1815" s="9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t="s">
        <v>8338</v>
      </c>
      <c r="R1816" t="s">
        <v>8339</v>
      </c>
      <c r="S1816" s="9">
        <f t="shared" si="142"/>
        <v>42033.314074074078</v>
      </c>
      <c r="T1816" s="9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 t="s">
        <v>7235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t="s">
        <v>8338</v>
      </c>
      <c r="R1817" t="s">
        <v>8339</v>
      </c>
      <c r="S1817" s="9">
        <f t="shared" si="142"/>
        <v>42172.906678240746</v>
      </c>
      <c r="T1817" s="9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t="s">
        <v>8338</v>
      </c>
      <c r="R1818" t="s">
        <v>8339</v>
      </c>
      <c r="S1818" s="9">
        <f t="shared" si="142"/>
        <v>42548.876192129625</v>
      </c>
      <c r="T1818" s="9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t="s">
        <v>8338</v>
      </c>
      <c r="R1819" t="s">
        <v>8339</v>
      </c>
      <c r="S1819" s="9">
        <f t="shared" si="142"/>
        <v>42705.662118055552</v>
      </c>
      <c r="T1819" s="9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 t="s">
        <v>7235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t="s">
        <v>8338</v>
      </c>
      <c r="R1820" t="s">
        <v>8339</v>
      </c>
      <c r="S1820" s="9">
        <f t="shared" si="142"/>
        <v>42067.234375</v>
      </c>
      <c r="T1820" s="9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t="s">
        <v>8338</v>
      </c>
      <c r="R1821" t="s">
        <v>8339</v>
      </c>
      <c r="S1821" s="9">
        <f t="shared" si="142"/>
        <v>41820.752268518518</v>
      </c>
      <c r="T1821" s="9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t="s">
        <v>8338</v>
      </c>
      <c r="R1822" t="s">
        <v>8339</v>
      </c>
      <c r="S1822" s="9">
        <f t="shared" si="142"/>
        <v>42065.084375000006</v>
      </c>
      <c r="T1822" s="9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t="s">
        <v>8325</v>
      </c>
      <c r="R1823" t="s">
        <v>8326</v>
      </c>
      <c r="S1823" s="9">
        <f t="shared" si="142"/>
        <v>40926.319062499999</v>
      </c>
      <c r="T1823" s="9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t="s">
        <v>8325</v>
      </c>
      <c r="R1824" t="s">
        <v>8326</v>
      </c>
      <c r="S1824" s="9">
        <f t="shared" si="142"/>
        <v>41634.797013888885</v>
      </c>
      <c r="T1824" s="9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t="s">
        <v>8325</v>
      </c>
      <c r="R1825" t="s">
        <v>8326</v>
      </c>
      <c r="S1825" s="9">
        <f t="shared" si="142"/>
        <v>41176.684907407405</v>
      </c>
      <c r="T1825" s="9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t="s">
        <v>8325</v>
      </c>
      <c r="R1826" t="s">
        <v>8326</v>
      </c>
      <c r="S1826" s="9">
        <f t="shared" si="142"/>
        <v>41626.916284722225</v>
      </c>
      <c r="T1826" s="9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t="s">
        <v>8325</v>
      </c>
      <c r="R1827" t="s">
        <v>8326</v>
      </c>
      <c r="S1827" s="9">
        <f t="shared" si="142"/>
        <v>41443.83452546296</v>
      </c>
      <c r="T1827" s="9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t="s">
        <v>8325</v>
      </c>
      <c r="R1828" t="s">
        <v>8326</v>
      </c>
      <c r="S1828" s="9">
        <f t="shared" si="142"/>
        <v>41657.923807870371</v>
      </c>
      <c r="T1828" s="9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t="s">
        <v>8325</v>
      </c>
      <c r="R1829" t="s">
        <v>8326</v>
      </c>
      <c r="S1829" s="9">
        <f t="shared" si="142"/>
        <v>40555.325937499998</v>
      </c>
      <c r="T1829" s="9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t="s">
        <v>8325</v>
      </c>
      <c r="R1830" t="s">
        <v>8326</v>
      </c>
      <c r="S1830" s="9">
        <f t="shared" si="142"/>
        <v>41736.899652777778</v>
      </c>
      <c r="T1830" s="9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t="s">
        <v>8325</v>
      </c>
      <c r="R1831" t="s">
        <v>8326</v>
      </c>
      <c r="S1831" s="9">
        <f t="shared" si="142"/>
        <v>40516.087627314817</v>
      </c>
      <c r="T1831" s="9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t="s">
        <v>8325</v>
      </c>
      <c r="R1832" t="s">
        <v>8326</v>
      </c>
      <c r="S1832" s="9">
        <f t="shared" si="142"/>
        <v>41664.684108796297</v>
      </c>
      <c r="T1832" s="9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t="s">
        <v>8325</v>
      </c>
      <c r="R1833" t="s">
        <v>8326</v>
      </c>
      <c r="S1833" s="9">
        <f t="shared" si="142"/>
        <v>41026.996099537035</v>
      </c>
      <c r="T1833" s="9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t="s">
        <v>8325</v>
      </c>
      <c r="R1834" t="s">
        <v>8326</v>
      </c>
      <c r="S1834" s="9">
        <f t="shared" si="142"/>
        <v>40576.539664351854</v>
      </c>
      <c r="T1834" s="9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t="s">
        <v>8325</v>
      </c>
      <c r="R1835" t="s">
        <v>8326</v>
      </c>
      <c r="S1835" s="9">
        <f t="shared" si="142"/>
        <v>41303.044016203705</v>
      </c>
      <c r="T1835" s="9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t="s">
        <v>8325</v>
      </c>
      <c r="R1836" t="s">
        <v>8326</v>
      </c>
      <c r="S1836" s="9">
        <f t="shared" si="142"/>
        <v>41988.964062500003</v>
      </c>
      <c r="T1836" s="9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t="s">
        <v>8325</v>
      </c>
      <c r="R1837" t="s">
        <v>8326</v>
      </c>
      <c r="S1837" s="9">
        <f t="shared" si="142"/>
        <v>42430.702210648145</v>
      </c>
      <c r="T1837" s="9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t="s">
        <v>8325</v>
      </c>
      <c r="R1838" t="s">
        <v>8326</v>
      </c>
      <c r="S1838" s="9">
        <f t="shared" si="142"/>
        <v>41305.809363425928</v>
      </c>
      <c r="T1838" s="9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t="s">
        <v>8325</v>
      </c>
      <c r="R1839" t="s">
        <v>8326</v>
      </c>
      <c r="S1839" s="9">
        <f t="shared" si="142"/>
        <v>40926.047858796301</v>
      </c>
      <c r="T1839" s="9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t="s">
        <v>8325</v>
      </c>
      <c r="R1840" t="s">
        <v>8326</v>
      </c>
      <c r="S1840" s="9">
        <f t="shared" si="142"/>
        <v>40788.786539351851</v>
      </c>
      <c r="T1840" s="9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t="s">
        <v>8325</v>
      </c>
      <c r="R1841" t="s">
        <v>8326</v>
      </c>
      <c r="S1841" s="9">
        <f t="shared" si="142"/>
        <v>42614.722013888888</v>
      </c>
      <c r="T1841" s="9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t="s">
        <v>8325</v>
      </c>
      <c r="R1842" t="s">
        <v>8326</v>
      </c>
      <c r="S1842" s="9">
        <f t="shared" si="142"/>
        <v>41382.096180555556</v>
      </c>
      <c r="T1842" s="9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t="s">
        <v>8325</v>
      </c>
      <c r="R1843" t="s">
        <v>8326</v>
      </c>
      <c r="S1843" s="9">
        <f t="shared" si="142"/>
        <v>41745.84542824074</v>
      </c>
      <c r="T1843" s="9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t="s">
        <v>8325</v>
      </c>
      <c r="R1844" t="s">
        <v>8326</v>
      </c>
      <c r="S1844" s="9">
        <f t="shared" si="142"/>
        <v>42031.631724537037</v>
      </c>
      <c r="T1844" s="9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t="s">
        <v>8325</v>
      </c>
      <c r="R1845" t="s">
        <v>8326</v>
      </c>
      <c r="S1845" s="9">
        <f t="shared" si="142"/>
        <v>40564.994837962964</v>
      </c>
      <c r="T1845" s="9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t="s">
        <v>8325</v>
      </c>
      <c r="R1846" t="s">
        <v>8326</v>
      </c>
      <c r="S1846" s="9">
        <f t="shared" si="142"/>
        <v>40666.973541666666</v>
      </c>
      <c r="T1846" s="9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t="s">
        <v>8325</v>
      </c>
      <c r="R1847" t="s">
        <v>8326</v>
      </c>
      <c r="S1847" s="9">
        <f t="shared" si="142"/>
        <v>42523.333310185189</v>
      </c>
      <c r="T1847" s="9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t="s">
        <v>8325</v>
      </c>
      <c r="R1848" t="s">
        <v>8326</v>
      </c>
      <c r="S1848" s="9">
        <f t="shared" si="142"/>
        <v>41228.650196759263</v>
      </c>
      <c r="T1848" s="9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t="s">
        <v>8325</v>
      </c>
      <c r="R1849" t="s">
        <v>8326</v>
      </c>
      <c r="S1849" s="9">
        <f t="shared" si="142"/>
        <v>42094.236481481479</v>
      </c>
      <c r="T1849" s="9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t="s">
        <v>8325</v>
      </c>
      <c r="R1850" t="s">
        <v>8326</v>
      </c>
      <c r="S1850" s="9">
        <f t="shared" si="142"/>
        <v>40691.788055555553</v>
      </c>
      <c r="T1850" s="9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t="s">
        <v>8325</v>
      </c>
      <c r="R1851" t="s">
        <v>8326</v>
      </c>
      <c r="S1851" s="9">
        <f t="shared" si="142"/>
        <v>41169.845590277779</v>
      </c>
      <c r="T1851" s="9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t="s">
        <v>8325</v>
      </c>
      <c r="R1852" t="s">
        <v>8326</v>
      </c>
      <c r="S1852" s="9">
        <f t="shared" si="142"/>
        <v>41800.959490740745</v>
      </c>
      <c r="T1852" s="9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t="s">
        <v>8325</v>
      </c>
      <c r="R1853" t="s">
        <v>8326</v>
      </c>
      <c r="S1853" s="9">
        <f t="shared" si="142"/>
        <v>41827.906689814816</v>
      </c>
      <c r="T1853" s="9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t="s">
        <v>8325</v>
      </c>
      <c r="R1854" t="s">
        <v>8326</v>
      </c>
      <c r="S1854" s="9">
        <f t="shared" si="142"/>
        <v>42081.77143518519</v>
      </c>
      <c r="T1854" s="9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t="s">
        <v>8325</v>
      </c>
      <c r="R1855" t="s">
        <v>8326</v>
      </c>
      <c r="S1855" s="9">
        <f t="shared" si="142"/>
        <v>41177.060381944444</v>
      </c>
      <c r="T1855" s="9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t="s">
        <v>8325</v>
      </c>
      <c r="R1856" t="s">
        <v>8326</v>
      </c>
      <c r="S1856" s="9">
        <f t="shared" si="142"/>
        <v>41388.021261574075</v>
      </c>
      <c r="T1856" s="9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t="s">
        <v>8325</v>
      </c>
      <c r="R1857" t="s">
        <v>8326</v>
      </c>
      <c r="S1857" s="9">
        <f t="shared" si="142"/>
        <v>41600.538657407407</v>
      </c>
      <c r="T1857" s="9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0">
        <f t="shared" si="141"/>
        <v>53.29</v>
      </c>
      <c r="Q1858" t="s">
        <v>8325</v>
      </c>
      <c r="R1858" t="s">
        <v>8326</v>
      </c>
      <c r="S1858" s="9">
        <f t="shared" si="142"/>
        <v>41817.854999999996</v>
      </c>
      <c r="T1858" s="9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0">
        <f t="shared" ref="P1859:P1922" si="146">IFERROR(ROUND(E1859/L1859,2),0)</f>
        <v>136.36000000000001</v>
      </c>
      <c r="Q1859" t="s">
        <v>8325</v>
      </c>
      <c r="R1859" t="s">
        <v>8326</v>
      </c>
      <c r="S1859" s="9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t="s">
        <v>8325</v>
      </c>
      <c r="R1860" t="s">
        <v>8326</v>
      </c>
      <c r="S1860" s="9">
        <f t="shared" si="147"/>
        <v>40833.200474537036</v>
      </c>
      <c r="T1860" s="9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t="s">
        <v>8325</v>
      </c>
      <c r="R1861" t="s">
        <v>8326</v>
      </c>
      <c r="S1861" s="9">
        <f t="shared" si="147"/>
        <v>40778.770011574074</v>
      </c>
      <c r="T1861" s="9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t="s">
        <v>8325</v>
      </c>
      <c r="R1862" t="s">
        <v>8326</v>
      </c>
      <c r="S1862" s="9">
        <f t="shared" si="147"/>
        <v>41655.709305555552</v>
      </c>
      <c r="T1862" s="9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 t="s">
        <v>7235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t="s">
        <v>8333</v>
      </c>
      <c r="R1863" t="s">
        <v>8335</v>
      </c>
      <c r="S1863" s="9">
        <f t="shared" si="147"/>
        <v>42000.300243055557</v>
      </c>
      <c r="T1863" s="9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t="s">
        <v>8333</v>
      </c>
      <c r="R1864" t="s">
        <v>8335</v>
      </c>
      <c r="S1864" s="9">
        <f t="shared" si="147"/>
        <v>42755.492754629624</v>
      </c>
      <c r="T1864" s="9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t="s">
        <v>8333</v>
      </c>
      <c r="R1865" t="s">
        <v>8335</v>
      </c>
      <c r="S1865" s="9">
        <f t="shared" si="147"/>
        <v>41772.797280092593</v>
      </c>
      <c r="T1865" s="9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t="s">
        <v>8333</v>
      </c>
      <c r="R1866" t="s">
        <v>8335</v>
      </c>
      <c r="S1866" s="9">
        <f t="shared" si="147"/>
        <v>41733.716435185182</v>
      </c>
      <c r="T1866" s="9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t="s">
        <v>8333</v>
      </c>
      <c r="R1867" t="s">
        <v>8335</v>
      </c>
      <c r="S1867" s="9">
        <f t="shared" si="147"/>
        <v>42645.367442129631</v>
      </c>
      <c r="T1867" s="9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t="s">
        <v>8333</v>
      </c>
      <c r="R1868" t="s">
        <v>8335</v>
      </c>
      <c r="S1868" s="9">
        <f t="shared" si="147"/>
        <v>42742.246493055558</v>
      </c>
      <c r="T1868" s="9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t="s">
        <v>8333</v>
      </c>
      <c r="R1869" t="s">
        <v>8335</v>
      </c>
      <c r="S1869" s="9">
        <f t="shared" si="147"/>
        <v>42649.924907407403</v>
      </c>
      <c r="T1869" s="9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t="s">
        <v>8333</v>
      </c>
      <c r="R1870" t="s">
        <v>8335</v>
      </c>
      <c r="S1870" s="9">
        <f t="shared" si="147"/>
        <v>42328.779224537036</v>
      </c>
      <c r="T1870" s="9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 t="s">
        <v>7235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t="s">
        <v>8333</v>
      </c>
      <c r="R1871" t="s">
        <v>8335</v>
      </c>
      <c r="S1871" s="9">
        <f t="shared" si="147"/>
        <v>42709.002881944441</v>
      </c>
      <c r="T1871" s="9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t="s">
        <v>8333</v>
      </c>
      <c r="R1872" t="s">
        <v>8335</v>
      </c>
      <c r="S1872" s="9">
        <f t="shared" si="147"/>
        <v>42371.355729166666</v>
      </c>
      <c r="T1872" s="9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t="s">
        <v>8333</v>
      </c>
      <c r="R1873" t="s">
        <v>8335</v>
      </c>
      <c r="S1873" s="9">
        <f t="shared" si="147"/>
        <v>41923.783576388887</v>
      </c>
      <c r="T1873" s="9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t="s">
        <v>8333</v>
      </c>
      <c r="R1874" t="s">
        <v>8335</v>
      </c>
      <c r="S1874" s="9">
        <f t="shared" si="147"/>
        <v>42155.129652777774</v>
      </c>
      <c r="T1874" s="9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t="s">
        <v>8333</v>
      </c>
      <c r="R1875" t="s">
        <v>8335</v>
      </c>
      <c r="S1875" s="9">
        <f t="shared" si="147"/>
        <v>42164.615856481483</v>
      </c>
      <c r="T1875" s="9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t="s">
        <v>8333</v>
      </c>
      <c r="R1876" t="s">
        <v>8335</v>
      </c>
      <c r="S1876" s="9">
        <f t="shared" si="147"/>
        <v>42529.969131944439</v>
      </c>
      <c r="T1876" s="9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t="s">
        <v>8333</v>
      </c>
      <c r="R1877" t="s">
        <v>8335</v>
      </c>
      <c r="S1877" s="9">
        <f t="shared" si="147"/>
        <v>42528.899398148147</v>
      </c>
      <c r="T1877" s="9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 t="s">
        <v>7235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t="s">
        <v>8333</v>
      </c>
      <c r="R1878" t="s">
        <v>8335</v>
      </c>
      <c r="S1878" s="9">
        <f t="shared" si="147"/>
        <v>41776.284780092588</v>
      </c>
      <c r="T1878" s="9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 t="s">
        <v>7235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t="s">
        <v>8333</v>
      </c>
      <c r="R1879" t="s">
        <v>8335</v>
      </c>
      <c r="S1879" s="9">
        <f t="shared" si="147"/>
        <v>42035.029224537036</v>
      </c>
      <c r="T1879" s="9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 t="s">
        <v>7235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t="s">
        <v>8333</v>
      </c>
      <c r="R1880" t="s">
        <v>8335</v>
      </c>
      <c r="S1880" s="9">
        <f t="shared" si="147"/>
        <v>41773.008738425924</v>
      </c>
      <c r="T1880" s="9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t="s">
        <v>8333</v>
      </c>
      <c r="R1881" t="s">
        <v>8335</v>
      </c>
      <c r="S1881" s="9">
        <f t="shared" si="147"/>
        <v>42413.649641203709</v>
      </c>
      <c r="T1881" s="9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t="s">
        <v>8333</v>
      </c>
      <c r="R1882" t="s">
        <v>8335</v>
      </c>
      <c r="S1882" s="9">
        <f t="shared" si="147"/>
        <v>42430.566898148143</v>
      </c>
      <c r="T1882" s="9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t="s">
        <v>8325</v>
      </c>
      <c r="R1883" t="s">
        <v>8329</v>
      </c>
      <c r="S1883" s="9">
        <f t="shared" si="147"/>
        <v>42043.152650462958</v>
      </c>
      <c r="T1883" s="9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t="s">
        <v>8325</v>
      </c>
      <c r="R1884" t="s">
        <v>8329</v>
      </c>
      <c r="S1884" s="9">
        <f t="shared" si="147"/>
        <v>41067.949212962965</v>
      </c>
      <c r="T1884" s="9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t="s">
        <v>8325</v>
      </c>
      <c r="R1885" t="s">
        <v>8329</v>
      </c>
      <c r="S1885" s="9">
        <f t="shared" si="147"/>
        <v>40977.948009259257</v>
      </c>
      <c r="T1885" s="9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t="s">
        <v>8325</v>
      </c>
      <c r="R1886" t="s">
        <v>8329</v>
      </c>
      <c r="S1886" s="9">
        <f t="shared" si="147"/>
        <v>41205.198321759257</v>
      </c>
      <c r="T1886" s="9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t="s">
        <v>8325</v>
      </c>
      <c r="R1887" t="s">
        <v>8329</v>
      </c>
      <c r="S1887" s="9">
        <f t="shared" si="147"/>
        <v>41099.093865740739</v>
      </c>
      <c r="T1887" s="9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t="s">
        <v>8325</v>
      </c>
      <c r="R1888" t="s">
        <v>8329</v>
      </c>
      <c r="S1888" s="9">
        <f t="shared" si="147"/>
        <v>41925.906689814816</v>
      </c>
      <c r="T1888" s="9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t="s">
        <v>8325</v>
      </c>
      <c r="R1889" t="s">
        <v>8329</v>
      </c>
      <c r="S1889" s="9">
        <f t="shared" si="147"/>
        <v>42323.800138888888</v>
      </c>
      <c r="T1889" s="9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t="s">
        <v>8325</v>
      </c>
      <c r="R1890" t="s">
        <v>8329</v>
      </c>
      <c r="S1890" s="9">
        <f t="shared" si="147"/>
        <v>40299.239953703705</v>
      </c>
      <c r="T1890" s="9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t="s">
        <v>8325</v>
      </c>
      <c r="R1891" t="s">
        <v>8329</v>
      </c>
      <c r="S1891" s="9">
        <f t="shared" si="147"/>
        <v>41299.793356481481</v>
      </c>
      <c r="T1891" s="9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t="s">
        <v>8325</v>
      </c>
      <c r="R1892" t="s">
        <v>8329</v>
      </c>
      <c r="S1892" s="9">
        <f t="shared" si="147"/>
        <v>41228.786203703705</v>
      </c>
      <c r="T1892" s="9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t="s">
        <v>8325</v>
      </c>
      <c r="R1893" t="s">
        <v>8329</v>
      </c>
      <c r="S1893" s="9">
        <f t="shared" si="147"/>
        <v>40335.798078703701</v>
      </c>
      <c r="T1893" s="9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t="s">
        <v>8325</v>
      </c>
      <c r="R1894" t="s">
        <v>8329</v>
      </c>
      <c r="S1894" s="9">
        <f t="shared" si="147"/>
        <v>40671.637511574074</v>
      </c>
      <c r="T1894" s="9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t="s">
        <v>8325</v>
      </c>
      <c r="R1895" t="s">
        <v>8329</v>
      </c>
      <c r="S1895" s="9">
        <f t="shared" si="147"/>
        <v>40632.94195601852</v>
      </c>
      <c r="T1895" s="9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t="s">
        <v>8325</v>
      </c>
      <c r="R1896" t="s">
        <v>8329</v>
      </c>
      <c r="S1896" s="9">
        <f t="shared" si="147"/>
        <v>40920.904895833337</v>
      </c>
      <c r="T1896" s="9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t="s">
        <v>8325</v>
      </c>
      <c r="R1897" t="s">
        <v>8329</v>
      </c>
      <c r="S1897" s="9">
        <f t="shared" si="147"/>
        <v>42267.746782407412</v>
      </c>
      <c r="T1897" s="9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t="s">
        <v>8325</v>
      </c>
      <c r="R1898" t="s">
        <v>8329</v>
      </c>
      <c r="S1898" s="9">
        <f t="shared" si="147"/>
        <v>40981.710243055553</v>
      </c>
      <c r="T1898" s="9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t="s">
        <v>8325</v>
      </c>
      <c r="R1899" t="s">
        <v>8329</v>
      </c>
      <c r="S1899" s="9">
        <f t="shared" si="147"/>
        <v>41680.583402777782</v>
      </c>
      <c r="T1899" s="9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t="s">
        <v>8325</v>
      </c>
      <c r="R1900" t="s">
        <v>8329</v>
      </c>
      <c r="S1900" s="9">
        <f t="shared" si="147"/>
        <v>42366.192974537036</v>
      </c>
      <c r="T1900" s="9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t="s">
        <v>8325</v>
      </c>
      <c r="R1901" t="s">
        <v>8329</v>
      </c>
      <c r="S1901" s="9">
        <f t="shared" si="147"/>
        <v>42058.941736111112</v>
      </c>
      <c r="T1901" s="9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t="s">
        <v>8325</v>
      </c>
      <c r="R1902" t="s">
        <v>8329</v>
      </c>
      <c r="S1902" s="9">
        <f t="shared" si="147"/>
        <v>41160.871886574074</v>
      </c>
      <c r="T1902" s="9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t="s">
        <v>8319</v>
      </c>
      <c r="R1903" t="s">
        <v>8348</v>
      </c>
      <c r="S1903" s="9">
        <f t="shared" si="147"/>
        <v>42116.54315972222</v>
      </c>
      <c r="T1903" s="9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t="s">
        <v>8319</v>
      </c>
      <c r="R1904" t="s">
        <v>8348</v>
      </c>
      <c r="S1904" s="9">
        <f t="shared" si="147"/>
        <v>42037.789895833332</v>
      </c>
      <c r="T1904" s="9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t="s">
        <v>8319</v>
      </c>
      <c r="R1905" t="s">
        <v>8348</v>
      </c>
      <c r="S1905" s="9">
        <f t="shared" si="147"/>
        <v>42702.770729166667</v>
      </c>
      <c r="T1905" s="9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t="s">
        <v>8319</v>
      </c>
      <c r="R1906" t="s">
        <v>8348</v>
      </c>
      <c r="S1906" s="9">
        <f t="shared" si="147"/>
        <v>42326.685428240744</v>
      </c>
      <c r="T1906" s="9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t="s">
        <v>8319</v>
      </c>
      <c r="R1907" t="s">
        <v>8348</v>
      </c>
      <c r="S1907" s="9">
        <f t="shared" si="147"/>
        <v>41859.925856481481</v>
      </c>
      <c r="T1907" s="9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t="s">
        <v>8319</v>
      </c>
      <c r="R1908" t="s">
        <v>8348</v>
      </c>
      <c r="S1908" s="9">
        <f t="shared" si="147"/>
        <v>42514.671099537038</v>
      </c>
      <c r="T1908" s="9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t="s">
        <v>8319</v>
      </c>
      <c r="R1909" t="s">
        <v>8348</v>
      </c>
      <c r="S1909" s="9">
        <f t="shared" si="147"/>
        <v>41767.587094907409</v>
      </c>
      <c r="T1909" s="9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t="s">
        <v>8319</v>
      </c>
      <c r="R1910" t="s">
        <v>8348</v>
      </c>
      <c r="S1910" s="9">
        <f t="shared" si="147"/>
        <v>42703.917824074073</v>
      </c>
      <c r="T1910" s="9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t="s">
        <v>8319</v>
      </c>
      <c r="R1911" t="s">
        <v>8348</v>
      </c>
      <c r="S1911" s="9">
        <f t="shared" si="147"/>
        <v>41905.429155092592</v>
      </c>
      <c r="T1911" s="9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t="s">
        <v>8319</v>
      </c>
      <c r="R1912" t="s">
        <v>8348</v>
      </c>
      <c r="S1912" s="9">
        <f t="shared" si="147"/>
        <v>42264.963159722218</v>
      </c>
      <c r="T1912" s="9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t="s">
        <v>8319</v>
      </c>
      <c r="R1913" t="s">
        <v>8348</v>
      </c>
      <c r="S1913" s="9">
        <f t="shared" si="147"/>
        <v>41830.033958333333</v>
      </c>
      <c r="T1913" s="9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t="s">
        <v>8319</v>
      </c>
      <c r="R1914" t="s">
        <v>8348</v>
      </c>
      <c r="S1914" s="9">
        <f t="shared" si="147"/>
        <v>42129.226388888885</v>
      </c>
      <c r="T1914" s="9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t="s">
        <v>8319</v>
      </c>
      <c r="R1915" t="s">
        <v>8348</v>
      </c>
      <c r="S1915" s="9">
        <f t="shared" si="147"/>
        <v>41890.511319444442</v>
      </c>
      <c r="T1915" s="9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t="s">
        <v>8319</v>
      </c>
      <c r="R1916" t="s">
        <v>8348</v>
      </c>
      <c r="S1916" s="9">
        <f t="shared" si="147"/>
        <v>41929.174456018518</v>
      </c>
      <c r="T1916" s="9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t="s">
        <v>8319</v>
      </c>
      <c r="R1917" t="s">
        <v>8348</v>
      </c>
      <c r="S1917" s="9">
        <f t="shared" si="147"/>
        <v>41864.04886574074</v>
      </c>
      <c r="T1917" s="9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t="s">
        <v>8319</v>
      </c>
      <c r="R1918" t="s">
        <v>8348</v>
      </c>
      <c r="S1918" s="9">
        <f t="shared" si="147"/>
        <v>42656.717303240745</v>
      </c>
      <c r="T1918" s="9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t="s">
        <v>8319</v>
      </c>
      <c r="R1919" t="s">
        <v>8348</v>
      </c>
      <c r="S1919" s="9">
        <f t="shared" si="147"/>
        <v>42746.270057870366</v>
      </c>
      <c r="T1919" s="9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t="s">
        <v>8319</v>
      </c>
      <c r="R1920" t="s">
        <v>8348</v>
      </c>
      <c r="S1920" s="9">
        <f t="shared" si="147"/>
        <v>41828.789942129632</v>
      </c>
      <c r="T1920" s="9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t="s">
        <v>8319</v>
      </c>
      <c r="R1921" t="s">
        <v>8348</v>
      </c>
      <c r="S1921" s="9">
        <f t="shared" si="147"/>
        <v>42113.875567129624</v>
      </c>
      <c r="T1921" s="9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0">
        <f t="shared" si="146"/>
        <v>40.98</v>
      </c>
      <c r="Q1922" t="s">
        <v>8319</v>
      </c>
      <c r="R1922" t="s">
        <v>8348</v>
      </c>
      <c r="S1922" s="9">
        <f t="shared" si="147"/>
        <v>42270.875706018516</v>
      </c>
      <c r="T1922" s="9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0">
        <f t="shared" ref="P1923:P1986" si="151">IFERROR(ROUND(E1923/L1923,2),0)</f>
        <v>54</v>
      </c>
      <c r="Q1923" t="s">
        <v>8325</v>
      </c>
      <c r="R1923" t="s">
        <v>8329</v>
      </c>
      <c r="S1923" s="9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t="s">
        <v>8325</v>
      </c>
      <c r="R1924" t="s">
        <v>8329</v>
      </c>
      <c r="S1924" s="9">
        <f t="shared" si="152"/>
        <v>41590.255868055552</v>
      </c>
      <c r="T1924" s="9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t="s">
        <v>8325</v>
      </c>
      <c r="R1925" t="s">
        <v>8329</v>
      </c>
      <c r="S1925" s="9">
        <f t="shared" si="152"/>
        <v>40772.848749999997</v>
      </c>
      <c r="T1925" s="9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t="s">
        <v>8325</v>
      </c>
      <c r="R1926" t="s">
        <v>8329</v>
      </c>
      <c r="S1926" s="9">
        <f t="shared" si="152"/>
        <v>41626.761053240742</v>
      </c>
      <c r="T1926" s="9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t="s">
        <v>8325</v>
      </c>
      <c r="R1927" t="s">
        <v>8329</v>
      </c>
      <c r="S1927" s="9">
        <f t="shared" si="152"/>
        <v>41535.90148148148</v>
      </c>
      <c r="T1927" s="9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t="s">
        <v>8325</v>
      </c>
      <c r="R1928" t="s">
        <v>8329</v>
      </c>
      <c r="S1928" s="9">
        <f t="shared" si="152"/>
        <v>40456.954351851848</v>
      </c>
      <c r="T1928" s="9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t="s">
        <v>8325</v>
      </c>
      <c r="R1929" t="s">
        <v>8329</v>
      </c>
      <c r="S1929" s="9">
        <f t="shared" si="152"/>
        <v>40960.861562500002</v>
      </c>
      <c r="T1929" s="9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t="s">
        <v>8325</v>
      </c>
      <c r="R1930" t="s">
        <v>8329</v>
      </c>
      <c r="S1930" s="9">
        <f t="shared" si="152"/>
        <v>41371.648078703707</v>
      </c>
      <c r="T1930" s="9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t="s">
        <v>8325</v>
      </c>
      <c r="R1931" t="s">
        <v>8329</v>
      </c>
      <c r="S1931" s="9">
        <f t="shared" si="152"/>
        <v>40687.021597222221</v>
      </c>
      <c r="T1931" s="9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t="s">
        <v>8325</v>
      </c>
      <c r="R1932" t="s">
        <v>8329</v>
      </c>
      <c r="S1932" s="9">
        <f t="shared" si="152"/>
        <v>41402.558819444443</v>
      </c>
      <c r="T1932" s="9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t="s">
        <v>8325</v>
      </c>
      <c r="R1933" t="s">
        <v>8329</v>
      </c>
      <c r="S1933" s="9">
        <f t="shared" si="152"/>
        <v>41037.892465277779</v>
      </c>
      <c r="T1933" s="9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t="s">
        <v>8325</v>
      </c>
      <c r="R1934" t="s">
        <v>8329</v>
      </c>
      <c r="S1934" s="9">
        <f t="shared" si="152"/>
        <v>40911.809872685182</v>
      </c>
      <c r="T1934" s="9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t="s">
        <v>8325</v>
      </c>
      <c r="R1935" t="s">
        <v>8329</v>
      </c>
      <c r="S1935" s="9">
        <f t="shared" si="152"/>
        <v>41879.130868055552</v>
      </c>
      <c r="T1935" s="9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t="s">
        <v>8325</v>
      </c>
      <c r="R1936" t="s">
        <v>8329</v>
      </c>
      <c r="S1936" s="9">
        <f t="shared" si="152"/>
        <v>40865.867141203707</v>
      </c>
      <c r="T1936" s="9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t="s">
        <v>8325</v>
      </c>
      <c r="R1937" t="s">
        <v>8329</v>
      </c>
      <c r="S1937" s="9">
        <f t="shared" si="152"/>
        <v>41773.932534722226</v>
      </c>
      <c r="T1937" s="9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t="s">
        <v>8325</v>
      </c>
      <c r="R1938" t="s">
        <v>8329</v>
      </c>
      <c r="S1938" s="9">
        <f t="shared" si="152"/>
        <v>40852.889699074076</v>
      </c>
      <c r="T1938" s="9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t="s">
        <v>8325</v>
      </c>
      <c r="R1939" t="s">
        <v>8329</v>
      </c>
      <c r="S1939" s="9">
        <f t="shared" si="152"/>
        <v>41059.118993055556</v>
      </c>
      <c r="T1939" s="9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t="s">
        <v>8325</v>
      </c>
      <c r="R1940" t="s">
        <v>8329</v>
      </c>
      <c r="S1940" s="9">
        <f t="shared" si="152"/>
        <v>41426.259618055556</v>
      </c>
      <c r="T1940" s="9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t="s">
        <v>8325</v>
      </c>
      <c r="R1941" t="s">
        <v>8329</v>
      </c>
      <c r="S1941" s="9">
        <f t="shared" si="152"/>
        <v>41313.985046296293</v>
      </c>
      <c r="T1941" s="9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t="s">
        <v>8325</v>
      </c>
      <c r="R1942" t="s">
        <v>8329</v>
      </c>
      <c r="S1942" s="9">
        <f t="shared" si="152"/>
        <v>40670.507326388892</v>
      </c>
      <c r="T1942" s="9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t="s">
        <v>8319</v>
      </c>
      <c r="R1943" t="s">
        <v>8349</v>
      </c>
      <c r="S1943" s="9">
        <f t="shared" si="152"/>
        <v>41744.290868055556</v>
      </c>
      <c r="T1943" s="9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t="s">
        <v>8319</v>
      </c>
      <c r="R1944" t="s">
        <v>8349</v>
      </c>
      <c r="S1944" s="9">
        <f t="shared" si="152"/>
        <v>40638.828009259261</v>
      </c>
      <c r="T1944" s="9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t="s">
        <v>8319</v>
      </c>
      <c r="R1945" t="s">
        <v>8349</v>
      </c>
      <c r="S1945" s="9">
        <f t="shared" si="152"/>
        <v>42548.269861111112</v>
      </c>
      <c r="T1945" s="9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t="s">
        <v>8319</v>
      </c>
      <c r="R1946" t="s">
        <v>8349</v>
      </c>
      <c r="S1946" s="9">
        <f t="shared" si="152"/>
        <v>41730.584374999999</v>
      </c>
      <c r="T1946" s="9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t="s">
        <v>8319</v>
      </c>
      <c r="R1947" t="s">
        <v>8349</v>
      </c>
      <c r="S1947" s="9">
        <f t="shared" si="152"/>
        <v>42157.251828703709</v>
      </c>
      <c r="T1947" s="9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t="s">
        <v>8319</v>
      </c>
      <c r="R1948" t="s">
        <v>8349</v>
      </c>
      <c r="S1948" s="9">
        <f t="shared" si="152"/>
        <v>41689.150011574071</v>
      </c>
      <c r="T1948" s="9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t="s">
        <v>8319</v>
      </c>
      <c r="R1949" t="s">
        <v>8349</v>
      </c>
      <c r="S1949" s="9">
        <f t="shared" si="152"/>
        <v>40102.918055555558</v>
      </c>
      <c r="T1949" s="9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t="s">
        <v>8319</v>
      </c>
      <c r="R1950" t="s">
        <v>8349</v>
      </c>
      <c r="S1950" s="9">
        <f t="shared" si="152"/>
        <v>42473.604270833333</v>
      </c>
      <c r="T1950" s="9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t="s">
        <v>8319</v>
      </c>
      <c r="R1951" t="s">
        <v>8349</v>
      </c>
      <c r="S1951" s="9">
        <f t="shared" si="152"/>
        <v>41800.423043981478</v>
      </c>
      <c r="T1951" s="9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t="s">
        <v>8319</v>
      </c>
      <c r="R1952" t="s">
        <v>8349</v>
      </c>
      <c r="S1952" s="9">
        <f t="shared" si="152"/>
        <v>40624.181400462963</v>
      </c>
      <c r="T1952" s="9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t="s">
        <v>8319</v>
      </c>
      <c r="R1953" t="s">
        <v>8349</v>
      </c>
      <c r="S1953" s="9">
        <f t="shared" si="152"/>
        <v>42651.420567129629</v>
      </c>
      <c r="T1953" s="9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t="s">
        <v>8319</v>
      </c>
      <c r="R1954" t="s">
        <v>8349</v>
      </c>
      <c r="S1954" s="9">
        <f t="shared" si="152"/>
        <v>41526.60665509259</v>
      </c>
      <c r="T1954" s="9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t="s">
        <v>8319</v>
      </c>
      <c r="R1955" t="s">
        <v>8349</v>
      </c>
      <c r="S1955" s="9">
        <f t="shared" si="152"/>
        <v>40941.199826388889</v>
      </c>
      <c r="T1955" s="9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t="s">
        <v>8319</v>
      </c>
      <c r="R1956" t="s">
        <v>8349</v>
      </c>
      <c r="S1956" s="9">
        <f t="shared" si="152"/>
        <v>42394.580740740741</v>
      </c>
      <c r="T1956" s="9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t="s">
        <v>8319</v>
      </c>
      <c r="R1957" t="s">
        <v>8349</v>
      </c>
      <c r="S1957" s="9">
        <f t="shared" si="152"/>
        <v>41020.271770833337</v>
      </c>
      <c r="T1957" s="9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t="s">
        <v>8319</v>
      </c>
      <c r="R1958" t="s">
        <v>8349</v>
      </c>
      <c r="S1958" s="9">
        <f t="shared" si="152"/>
        <v>42067.923668981486</v>
      </c>
      <c r="T1958" s="9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t="s">
        <v>8319</v>
      </c>
      <c r="R1959" t="s">
        <v>8349</v>
      </c>
      <c r="S1959" s="9">
        <f t="shared" si="152"/>
        <v>41179.098530092589</v>
      </c>
      <c r="T1959" s="9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t="s">
        <v>8319</v>
      </c>
      <c r="R1960" t="s">
        <v>8349</v>
      </c>
      <c r="S1960" s="9">
        <f t="shared" si="152"/>
        <v>41326.987974537034</v>
      </c>
      <c r="T1960" s="9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t="s">
        <v>8319</v>
      </c>
      <c r="R1961" t="s">
        <v>8349</v>
      </c>
      <c r="S1961" s="9">
        <f t="shared" si="152"/>
        <v>41871.845601851855</v>
      </c>
      <c r="T1961" s="9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t="s">
        <v>8319</v>
      </c>
      <c r="R1962" t="s">
        <v>8349</v>
      </c>
      <c r="S1962" s="9">
        <f t="shared" si="152"/>
        <v>41964.362743055557</v>
      </c>
      <c r="T1962" s="9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t="s">
        <v>8319</v>
      </c>
      <c r="R1963" t="s">
        <v>8349</v>
      </c>
      <c r="S1963" s="9">
        <f t="shared" si="152"/>
        <v>41148.194641203707</v>
      </c>
      <c r="T1963" s="9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t="s">
        <v>8319</v>
      </c>
      <c r="R1964" t="s">
        <v>8349</v>
      </c>
      <c r="S1964" s="9">
        <f t="shared" si="152"/>
        <v>41742.780509259261</v>
      </c>
      <c r="T1964" s="9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t="s">
        <v>8319</v>
      </c>
      <c r="R1965" t="s">
        <v>8349</v>
      </c>
      <c r="S1965" s="9">
        <f t="shared" si="152"/>
        <v>41863.429791666669</v>
      </c>
      <c r="T1965" s="9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t="s">
        <v>8319</v>
      </c>
      <c r="R1966" t="s">
        <v>8349</v>
      </c>
      <c r="S1966" s="9">
        <f t="shared" si="152"/>
        <v>42452.272824074069</v>
      </c>
      <c r="T1966" s="9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t="s">
        <v>8319</v>
      </c>
      <c r="R1967" t="s">
        <v>8349</v>
      </c>
      <c r="S1967" s="9">
        <f t="shared" si="152"/>
        <v>40898.089236111111</v>
      </c>
      <c r="T1967" s="9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t="s">
        <v>8319</v>
      </c>
      <c r="R1968" t="s">
        <v>8349</v>
      </c>
      <c r="S1968" s="9">
        <f t="shared" si="152"/>
        <v>41835.540486111109</v>
      </c>
      <c r="T1968" s="9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t="s">
        <v>8319</v>
      </c>
      <c r="R1969" t="s">
        <v>8349</v>
      </c>
      <c r="S1969" s="9">
        <f t="shared" si="152"/>
        <v>41730.663530092592</v>
      </c>
      <c r="T1969" s="9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t="s">
        <v>8319</v>
      </c>
      <c r="R1970" t="s">
        <v>8349</v>
      </c>
      <c r="S1970" s="9">
        <f t="shared" si="152"/>
        <v>42676.586979166663</v>
      </c>
      <c r="T1970" s="9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t="s">
        <v>8319</v>
      </c>
      <c r="R1971" t="s">
        <v>8349</v>
      </c>
      <c r="S1971" s="9">
        <f t="shared" si="152"/>
        <v>42557.792453703703</v>
      </c>
      <c r="T1971" s="9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t="s">
        <v>8319</v>
      </c>
      <c r="R1972" t="s">
        <v>8349</v>
      </c>
      <c r="S1972" s="9">
        <f t="shared" si="152"/>
        <v>41324.193298611113</v>
      </c>
      <c r="T1972" s="9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t="s">
        <v>8319</v>
      </c>
      <c r="R1973" t="s">
        <v>8349</v>
      </c>
      <c r="S1973" s="9">
        <f t="shared" si="152"/>
        <v>41561.500706018516</v>
      </c>
      <c r="T1973" s="9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t="s">
        <v>8319</v>
      </c>
      <c r="R1974" t="s">
        <v>8349</v>
      </c>
      <c r="S1974" s="9">
        <f t="shared" si="152"/>
        <v>41201.012083333335</v>
      </c>
      <c r="T1974" s="9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t="s">
        <v>8319</v>
      </c>
      <c r="R1975" t="s">
        <v>8349</v>
      </c>
      <c r="S1975" s="9">
        <f t="shared" si="152"/>
        <v>42549.722962962958</v>
      </c>
      <c r="T1975" s="9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t="s">
        <v>8319</v>
      </c>
      <c r="R1976" t="s">
        <v>8349</v>
      </c>
      <c r="S1976" s="9">
        <f t="shared" si="152"/>
        <v>41445.334131944444</v>
      </c>
      <c r="T1976" s="9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t="s">
        <v>8319</v>
      </c>
      <c r="R1977" t="s">
        <v>8349</v>
      </c>
      <c r="S1977" s="9">
        <f t="shared" si="152"/>
        <v>41313.755219907405</v>
      </c>
      <c r="T1977" s="9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t="s">
        <v>8319</v>
      </c>
      <c r="R1978" t="s">
        <v>8349</v>
      </c>
      <c r="S1978" s="9">
        <f t="shared" si="152"/>
        <v>41438.899594907409</v>
      </c>
      <c r="T1978" s="9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t="s">
        <v>8319</v>
      </c>
      <c r="R1979" t="s">
        <v>8349</v>
      </c>
      <c r="S1979" s="9">
        <f t="shared" si="152"/>
        <v>42311.216898148152</v>
      </c>
      <c r="T1979" s="9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t="s">
        <v>8319</v>
      </c>
      <c r="R1980" t="s">
        <v>8349</v>
      </c>
      <c r="S1980" s="9">
        <f t="shared" si="152"/>
        <v>41039.225601851853</v>
      </c>
      <c r="T1980" s="9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t="s">
        <v>8319</v>
      </c>
      <c r="R1981" t="s">
        <v>8349</v>
      </c>
      <c r="S1981" s="9">
        <f t="shared" si="152"/>
        <v>42290.460023148145</v>
      </c>
      <c r="T1981" s="9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t="s">
        <v>8319</v>
      </c>
      <c r="R1982" t="s">
        <v>8349</v>
      </c>
      <c r="S1982" s="9">
        <f t="shared" si="152"/>
        <v>42423.542384259257</v>
      </c>
      <c r="T1982" s="9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t="s">
        <v>8338</v>
      </c>
      <c r="R1983" t="s">
        <v>8350</v>
      </c>
      <c r="S1983" s="9">
        <f t="shared" si="152"/>
        <v>41799.725289351853</v>
      </c>
      <c r="T1983" s="9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 t="s">
        <v>7235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t="s">
        <v>8338</v>
      </c>
      <c r="R1984" t="s">
        <v>8350</v>
      </c>
      <c r="S1984" s="9">
        <f t="shared" si="152"/>
        <v>42678.586655092593</v>
      </c>
      <c r="T1984" s="9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t="s">
        <v>8338</v>
      </c>
      <c r="R1985" t="s">
        <v>8350</v>
      </c>
      <c r="S1985" s="9">
        <f t="shared" si="152"/>
        <v>42593.011782407411</v>
      </c>
      <c r="T1985" s="9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0">
        <f t="shared" si="151"/>
        <v>453.14</v>
      </c>
      <c r="Q1986" t="s">
        <v>8338</v>
      </c>
      <c r="R1986" t="s">
        <v>8350</v>
      </c>
      <c r="S1986" s="9">
        <f t="shared" si="152"/>
        <v>41913.790289351848</v>
      </c>
      <c r="T1986" s="9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0">
        <f t="shared" ref="P1987:P2050" si="156">IFERROR(ROUND(E1987/L1987,2),0)</f>
        <v>12.75</v>
      </c>
      <c r="Q1987" t="s">
        <v>8338</v>
      </c>
      <c r="R1987" t="s">
        <v>8350</v>
      </c>
      <c r="S1987" s="9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t="s">
        <v>8338</v>
      </c>
      <c r="R1988" t="s">
        <v>8350</v>
      </c>
      <c r="S1988" s="9">
        <f t="shared" si="157"/>
        <v>42413.433831018512</v>
      </c>
      <c r="T1988" s="9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t="s">
        <v>8338</v>
      </c>
      <c r="R1989" t="s">
        <v>8350</v>
      </c>
      <c r="S1989" s="9">
        <f t="shared" si="157"/>
        <v>42034.639768518522</v>
      </c>
      <c r="T1989" s="9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t="s">
        <v>8338</v>
      </c>
      <c r="R1990" t="s">
        <v>8350</v>
      </c>
      <c r="S1990" s="9">
        <f t="shared" si="157"/>
        <v>42206.763217592597</v>
      </c>
      <c r="T1990" s="9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t="s">
        <v>8338</v>
      </c>
      <c r="R1991" t="s">
        <v>8350</v>
      </c>
      <c r="S1991" s="9">
        <f t="shared" si="157"/>
        <v>42685.680648148147</v>
      </c>
      <c r="T1991" s="9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t="s">
        <v>8338</v>
      </c>
      <c r="R1992" t="s">
        <v>8350</v>
      </c>
      <c r="S1992" s="9">
        <f t="shared" si="157"/>
        <v>42398.195972222224</v>
      </c>
      <c r="T1992" s="9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t="s">
        <v>8338</v>
      </c>
      <c r="R1993" t="s">
        <v>8350</v>
      </c>
      <c r="S1993" s="9">
        <f t="shared" si="157"/>
        <v>42167.89335648148</v>
      </c>
      <c r="T1993" s="9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t="s">
        <v>8338</v>
      </c>
      <c r="R1994" t="s">
        <v>8350</v>
      </c>
      <c r="S1994" s="9">
        <f t="shared" si="157"/>
        <v>42023.143414351856</v>
      </c>
      <c r="T1994" s="9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 t="s">
        <v>7235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t="s">
        <v>8338</v>
      </c>
      <c r="R1995" t="s">
        <v>8350</v>
      </c>
      <c r="S1995" s="9">
        <f t="shared" si="157"/>
        <v>42329.58839120371</v>
      </c>
      <c r="T1995" s="9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 t="s">
        <v>7235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t="s">
        <v>8338</v>
      </c>
      <c r="R1996" t="s">
        <v>8350</v>
      </c>
      <c r="S1996" s="9">
        <f t="shared" si="157"/>
        <v>42651.006273148145</v>
      </c>
      <c r="T1996" s="9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t="s">
        <v>8338</v>
      </c>
      <c r="R1997" t="s">
        <v>8350</v>
      </c>
      <c r="S1997" s="9">
        <f t="shared" si="157"/>
        <v>42181.902037037042</v>
      </c>
      <c r="T1997" s="9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 t="s">
        <v>7235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t="s">
        <v>8338</v>
      </c>
      <c r="R1998" t="s">
        <v>8350</v>
      </c>
      <c r="S1998" s="9">
        <f t="shared" si="157"/>
        <v>41800.819571759261</v>
      </c>
      <c r="T1998" s="9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 t="s">
        <v>7235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t="s">
        <v>8338</v>
      </c>
      <c r="R1999" t="s">
        <v>8350</v>
      </c>
      <c r="S1999" s="9">
        <f t="shared" si="157"/>
        <v>41847.930694444447</v>
      </c>
      <c r="T1999" s="9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t="s">
        <v>8338</v>
      </c>
      <c r="R2000" t="s">
        <v>8350</v>
      </c>
      <c r="S2000" s="9">
        <f t="shared" si="157"/>
        <v>41807.118495370371</v>
      </c>
      <c r="T2000" s="9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t="s">
        <v>8338</v>
      </c>
      <c r="R2001" t="s">
        <v>8350</v>
      </c>
      <c r="S2001" s="9">
        <f t="shared" si="157"/>
        <v>41926.482731481483</v>
      </c>
      <c r="T2001" s="9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t="s">
        <v>8338</v>
      </c>
      <c r="R2002" t="s">
        <v>8350</v>
      </c>
      <c r="S2002" s="9">
        <f t="shared" si="157"/>
        <v>42345.951539351852</v>
      </c>
      <c r="T2002" s="9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t="s">
        <v>8319</v>
      </c>
      <c r="R2003" t="s">
        <v>8349</v>
      </c>
      <c r="S2003" s="9">
        <f t="shared" si="157"/>
        <v>42136.209675925929</v>
      </c>
      <c r="T2003" s="9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t="s">
        <v>8319</v>
      </c>
      <c r="R2004" t="s">
        <v>8349</v>
      </c>
      <c r="S2004" s="9">
        <f t="shared" si="157"/>
        <v>42728.71230324074</v>
      </c>
      <c r="T2004" s="9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t="s">
        <v>8319</v>
      </c>
      <c r="R2005" t="s">
        <v>8349</v>
      </c>
      <c r="S2005" s="9">
        <f t="shared" si="157"/>
        <v>40347.125601851854</v>
      </c>
      <c r="T2005" s="9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t="s">
        <v>8319</v>
      </c>
      <c r="R2006" t="s">
        <v>8349</v>
      </c>
      <c r="S2006" s="9">
        <f t="shared" si="157"/>
        <v>41800.604895833334</v>
      </c>
      <c r="T2006" s="9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t="s">
        <v>8319</v>
      </c>
      <c r="R2007" t="s">
        <v>8349</v>
      </c>
      <c r="S2007" s="9">
        <f t="shared" si="157"/>
        <v>41535.812708333331</v>
      </c>
      <c r="T2007" s="9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t="s">
        <v>8319</v>
      </c>
      <c r="R2008" t="s">
        <v>8349</v>
      </c>
      <c r="S2008" s="9">
        <f t="shared" si="157"/>
        <v>41941.500520833331</v>
      </c>
      <c r="T2008" s="9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t="s">
        <v>8319</v>
      </c>
      <c r="R2009" t="s">
        <v>8349</v>
      </c>
      <c r="S2009" s="9">
        <f t="shared" si="157"/>
        <v>40347.837800925925</v>
      </c>
      <c r="T2009" s="9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t="s">
        <v>8319</v>
      </c>
      <c r="R2010" t="s">
        <v>8349</v>
      </c>
      <c r="S2010" s="9">
        <f t="shared" si="157"/>
        <v>40761.604421296295</v>
      </c>
      <c r="T2010" s="9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t="s">
        <v>8319</v>
      </c>
      <c r="R2011" t="s">
        <v>8349</v>
      </c>
      <c r="S2011" s="9">
        <f t="shared" si="157"/>
        <v>42661.323414351849</v>
      </c>
      <c r="T2011" s="9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t="s">
        <v>8319</v>
      </c>
      <c r="R2012" t="s">
        <v>8349</v>
      </c>
      <c r="S2012" s="9">
        <f t="shared" si="157"/>
        <v>42570.996423611112</v>
      </c>
      <c r="T2012" s="9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t="s">
        <v>8319</v>
      </c>
      <c r="R2013" t="s">
        <v>8349</v>
      </c>
      <c r="S2013" s="9">
        <f t="shared" si="157"/>
        <v>42347.358483796299</v>
      </c>
      <c r="T2013" s="9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t="s">
        <v>8319</v>
      </c>
      <c r="R2014" t="s">
        <v>8349</v>
      </c>
      <c r="S2014" s="9">
        <f t="shared" si="157"/>
        <v>42010.822233796294</v>
      </c>
      <c r="T2014" s="9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t="s">
        <v>8319</v>
      </c>
      <c r="R2015" t="s">
        <v>8349</v>
      </c>
      <c r="S2015" s="9">
        <f t="shared" si="157"/>
        <v>42499.960810185185</v>
      </c>
      <c r="T2015" s="9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t="s">
        <v>8319</v>
      </c>
      <c r="R2016" t="s">
        <v>8349</v>
      </c>
      <c r="S2016" s="9">
        <f t="shared" si="157"/>
        <v>41324.214571759258</v>
      </c>
      <c r="T2016" s="9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t="s">
        <v>8319</v>
      </c>
      <c r="R2017" t="s">
        <v>8349</v>
      </c>
      <c r="S2017" s="9">
        <f t="shared" si="157"/>
        <v>40765.876886574071</v>
      </c>
      <c r="T2017" s="9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t="s">
        <v>8319</v>
      </c>
      <c r="R2018" t="s">
        <v>8349</v>
      </c>
      <c r="S2018" s="9">
        <f t="shared" si="157"/>
        <v>41312.88077546296</v>
      </c>
      <c r="T2018" s="9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t="s">
        <v>8319</v>
      </c>
      <c r="R2019" t="s">
        <v>8349</v>
      </c>
      <c r="S2019" s="9">
        <f t="shared" si="157"/>
        <v>40961.057349537034</v>
      </c>
      <c r="T2019" s="9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t="s">
        <v>8319</v>
      </c>
      <c r="R2020" t="s">
        <v>8349</v>
      </c>
      <c r="S2020" s="9">
        <f t="shared" si="157"/>
        <v>42199.365844907406</v>
      </c>
      <c r="T2020" s="9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t="s">
        <v>8319</v>
      </c>
      <c r="R2021" t="s">
        <v>8349</v>
      </c>
      <c r="S2021" s="9">
        <f t="shared" si="157"/>
        <v>42605.70857638889</v>
      </c>
      <c r="T2021" s="9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t="s">
        <v>8319</v>
      </c>
      <c r="R2022" t="s">
        <v>8349</v>
      </c>
      <c r="S2022" s="9">
        <f t="shared" si="157"/>
        <v>41737.097499999996</v>
      </c>
      <c r="T2022" s="9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t="s">
        <v>8319</v>
      </c>
      <c r="R2023" t="s">
        <v>8349</v>
      </c>
      <c r="S2023" s="9">
        <f t="shared" si="157"/>
        <v>41861.070567129631</v>
      </c>
      <c r="T2023" s="9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t="s">
        <v>8319</v>
      </c>
      <c r="R2024" t="s">
        <v>8349</v>
      </c>
      <c r="S2024" s="9">
        <f t="shared" si="157"/>
        <v>42502.569120370375</v>
      </c>
      <c r="T2024" s="9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t="s">
        <v>8319</v>
      </c>
      <c r="R2025" t="s">
        <v>8349</v>
      </c>
      <c r="S2025" s="9">
        <f t="shared" si="157"/>
        <v>42136.420752314814</v>
      </c>
      <c r="T2025" s="9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t="s">
        <v>8319</v>
      </c>
      <c r="R2026" t="s">
        <v>8349</v>
      </c>
      <c r="S2026" s="9">
        <f t="shared" si="157"/>
        <v>41099.966944444444</v>
      </c>
      <c r="T2026" s="9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t="s">
        <v>8319</v>
      </c>
      <c r="R2027" t="s">
        <v>8349</v>
      </c>
      <c r="S2027" s="9">
        <f t="shared" si="157"/>
        <v>42136.184560185182</v>
      </c>
      <c r="T2027" s="9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t="s">
        <v>8319</v>
      </c>
      <c r="R2028" t="s">
        <v>8349</v>
      </c>
      <c r="S2028" s="9">
        <f t="shared" si="157"/>
        <v>41704.735937500001</v>
      </c>
      <c r="T2028" s="9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t="s">
        <v>8319</v>
      </c>
      <c r="R2029" t="s">
        <v>8349</v>
      </c>
      <c r="S2029" s="9">
        <f t="shared" si="157"/>
        <v>42048.813877314817</v>
      </c>
      <c r="T2029" s="9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t="s">
        <v>8319</v>
      </c>
      <c r="R2030" t="s">
        <v>8349</v>
      </c>
      <c r="S2030" s="9">
        <f t="shared" si="157"/>
        <v>40215.919050925928</v>
      </c>
      <c r="T2030" s="9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t="s">
        <v>8319</v>
      </c>
      <c r="R2031" t="s">
        <v>8349</v>
      </c>
      <c r="S2031" s="9">
        <f t="shared" si="157"/>
        <v>41848.021770833337</v>
      </c>
      <c r="T2031" s="9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t="s">
        <v>8319</v>
      </c>
      <c r="R2032" t="s">
        <v>8349</v>
      </c>
      <c r="S2032" s="9">
        <f t="shared" si="157"/>
        <v>41212.996481481481</v>
      </c>
      <c r="T2032" s="9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t="s">
        <v>8319</v>
      </c>
      <c r="R2033" t="s">
        <v>8349</v>
      </c>
      <c r="S2033" s="9">
        <f t="shared" si="157"/>
        <v>41975.329317129625</v>
      </c>
      <c r="T2033" s="9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t="s">
        <v>8319</v>
      </c>
      <c r="R2034" t="s">
        <v>8349</v>
      </c>
      <c r="S2034" s="9">
        <f t="shared" si="157"/>
        <v>42689.565671296295</v>
      </c>
      <c r="T2034" s="9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t="s">
        <v>8319</v>
      </c>
      <c r="R2035" t="s">
        <v>8349</v>
      </c>
      <c r="S2035" s="9">
        <f t="shared" si="157"/>
        <v>41725.082384259258</v>
      </c>
      <c r="T2035" s="9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t="s">
        <v>8319</v>
      </c>
      <c r="R2036" t="s">
        <v>8349</v>
      </c>
      <c r="S2036" s="9">
        <f t="shared" si="157"/>
        <v>42076.130011574074</v>
      </c>
      <c r="T2036" s="9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t="s">
        <v>8319</v>
      </c>
      <c r="R2037" t="s">
        <v>8349</v>
      </c>
      <c r="S2037" s="9">
        <f t="shared" si="157"/>
        <v>42311.625081018516</v>
      </c>
      <c r="T2037" s="9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t="s">
        <v>8319</v>
      </c>
      <c r="R2038" t="s">
        <v>8349</v>
      </c>
      <c r="S2038" s="9">
        <f t="shared" si="157"/>
        <v>41738.864803240744</v>
      </c>
      <c r="T2038" s="9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t="s">
        <v>8319</v>
      </c>
      <c r="R2039" t="s">
        <v>8349</v>
      </c>
      <c r="S2039" s="9">
        <f t="shared" si="157"/>
        <v>41578.210104166668</v>
      </c>
      <c r="T2039" s="9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t="s">
        <v>8319</v>
      </c>
      <c r="R2040" t="s">
        <v>8349</v>
      </c>
      <c r="S2040" s="9">
        <f t="shared" si="157"/>
        <v>41424.27107638889</v>
      </c>
      <c r="T2040" s="9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t="s">
        <v>8319</v>
      </c>
      <c r="R2041" t="s">
        <v>8349</v>
      </c>
      <c r="S2041" s="9">
        <f t="shared" si="157"/>
        <v>42675.438946759255</v>
      </c>
      <c r="T2041" s="9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t="s">
        <v>8319</v>
      </c>
      <c r="R2042" t="s">
        <v>8349</v>
      </c>
      <c r="S2042" s="9">
        <f t="shared" si="157"/>
        <v>41578.927118055559</v>
      </c>
      <c r="T2042" s="9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t="s">
        <v>8319</v>
      </c>
      <c r="R2043" t="s">
        <v>8349</v>
      </c>
      <c r="S2043" s="9">
        <f t="shared" si="157"/>
        <v>42654.525775462964</v>
      </c>
      <c r="T2043" s="9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t="s">
        <v>8319</v>
      </c>
      <c r="R2044" t="s">
        <v>8349</v>
      </c>
      <c r="S2044" s="9">
        <f t="shared" si="157"/>
        <v>42331.708032407405</v>
      </c>
      <c r="T2044" s="9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t="s">
        <v>8319</v>
      </c>
      <c r="R2045" t="s">
        <v>8349</v>
      </c>
      <c r="S2045" s="9">
        <f t="shared" si="157"/>
        <v>42661.176817129628</v>
      </c>
      <c r="T2045" s="9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t="s">
        <v>8319</v>
      </c>
      <c r="R2046" t="s">
        <v>8349</v>
      </c>
      <c r="S2046" s="9">
        <f t="shared" si="157"/>
        <v>42138.684189814812</v>
      </c>
      <c r="T2046" s="9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t="s">
        <v>8319</v>
      </c>
      <c r="R2047" t="s">
        <v>8349</v>
      </c>
      <c r="S2047" s="9">
        <f t="shared" si="157"/>
        <v>41069.088506944441</v>
      </c>
      <c r="T2047" s="9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t="s">
        <v>8319</v>
      </c>
      <c r="R2048" t="s">
        <v>8349</v>
      </c>
      <c r="S2048" s="9">
        <f t="shared" si="157"/>
        <v>41387.171805555554</v>
      </c>
      <c r="T2048" s="9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t="s">
        <v>8319</v>
      </c>
      <c r="R2049" t="s">
        <v>8349</v>
      </c>
      <c r="S2049" s="9">
        <f t="shared" si="157"/>
        <v>42081.903587962966</v>
      </c>
      <c r="T2049" s="9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0">
        <f t="shared" si="156"/>
        <v>91.83</v>
      </c>
      <c r="Q2050" t="s">
        <v>8319</v>
      </c>
      <c r="R2050" t="s">
        <v>8349</v>
      </c>
      <c r="S2050" s="9">
        <f t="shared" si="157"/>
        <v>41387.651516203703</v>
      </c>
      <c r="T2050" s="9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ref="P2051:P2114" si="161">IFERROR(ROUND(E2051/L2051,2),0)</f>
        <v>80.989999999999995</v>
      </c>
      <c r="Q2051" t="s">
        <v>8319</v>
      </c>
      <c r="R2051" t="s">
        <v>8349</v>
      </c>
      <c r="S2051" s="9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t="s">
        <v>8319</v>
      </c>
      <c r="R2052" t="s">
        <v>8349</v>
      </c>
      <c r="S2052" s="9">
        <f t="shared" si="162"/>
        <v>42115.071504629625</v>
      </c>
      <c r="T2052" s="9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t="s">
        <v>8319</v>
      </c>
      <c r="R2053" t="s">
        <v>8349</v>
      </c>
      <c r="S2053" s="9">
        <f t="shared" si="162"/>
        <v>41604.022418981483</v>
      </c>
      <c r="T2053" s="9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t="s">
        <v>8319</v>
      </c>
      <c r="R2054" t="s">
        <v>8349</v>
      </c>
      <c r="S2054" s="9">
        <f t="shared" si="162"/>
        <v>42375.08394675926</v>
      </c>
      <c r="T2054" s="9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t="s">
        <v>8319</v>
      </c>
      <c r="R2055" t="s">
        <v>8349</v>
      </c>
      <c r="S2055" s="9">
        <f t="shared" si="162"/>
        <v>42303.617488425924</v>
      </c>
      <c r="T2055" s="9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t="s">
        <v>8319</v>
      </c>
      <c r="R2056" t="s">
        <v>8349</v>
      </c>
      <c r="S2056" s="9">
        <f t="shared" si="162"/>
        <v>41731.520949074074</v>
      </c>
      <c r="T2056" s="9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t="s">
        <v>8319</v>
      </c>
      <c r="R2057" t="s">
        <v>8349</v>
      </c>
      <c r="S2057" s="9">
        <f t="shared" si="162"/>
        <v>41946.674108796295</v>
      </c>
      <c r="T2057" s="9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t="s">
        <v>8319</v>
      </c>
      <c r="R2058" t="s">
        <v>8349</v>
      </c>
      <c r="S2058" s="9">
        <f t="shared" si="162"/>
        <v>41351.76090277778</v>
      </c>
      <c r="T2058" s="9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t="s">
        <v>8319</v>
      </c>
      <c r="R2059" t="s">
        <v>8349</v>
      </c>
      <c r="S2059" s="9">
        <f t="shared" si="162"/>
        <v>42396.494583333333</v>
      </c>
      <c r="T2059" s="9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t="s">
        <v>8319</v>
      </c>
      <c r="R2060" t="s">
        <v>8349</v>
      </c>
      <c r="S2060" s="9">
        <f t="shared" si="162"/>
        <v>42026.370717592596</v>
      </c>
      <c r="T2060" s="9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t="s">
        <v>8319</v>
      </c>
      <c r="R2061" t="s">
        <v>8349</v>
      </c>
      <c r="S2061" s="9">
        <f t="shared" si="162"/>
        <v>42361.602476851855</v>
      </c>
      <c r="T2061" s="9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t="s">
        <v>8319</v>
      </c>
      <c r="R2062" t="s">
        <v>8349</v>
      </c>
      <c r="S2062" s="9">
        <f t="shared" si="162"/>
        <v>41783.642939814818</v>
      </c>
      <c r="T2062" s="9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t="s">
        <v>8319</v>
      </c>
      <c r="R2063" t="s">
        <v>8349</v>
      </c>
      <c r="S2063" s="9">
        <f t="shared" si="162"/>
        <v>42705.764513888891</v>
      </c>
      <c r="T2063" s="9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t="s">
        <v>8319</v>
      </c>
      <c r="R2064" t="s">
        <v>8349</v>
      </c>
      <c r="S2064" s="9">
        <f t="shared" si="162"/>
        <v>42423.3830787037</v>
      </c>
      <c r="T2064" s="9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t="s">
        <v>8319</v>
      </c>
      <c r="R2065" t="s">
        <v>8349</v>
      </c>
      <c r="S2065" s="9">
        <f t="shared" si="162"/>
        <v>42472.73265046296</v>
      </c>
      <c r="T2065" s="9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t="s">
        <v>8319</v>
      </c>
      <c r="R2066" t="s">
        <v>8349</v>
      </c>
      <c r="S2066" s="9">
        <f t="shared" si="162"/>
        <v>41389.364849537036</v>
      </c>
      <c r="T2066" s="9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t="s">
        <v>8319</v>
      </c>
      <c r="R2067" t="s">
        <v>8349</v>
      </c>
      <c r="S2067" s="9">
        <f t="shared" si="162"/>
        <v>41603.333668981482</v>
      </c>
      <c r="T2067" s="9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t="s">
        <v>8319</v>
      </c>
      <c r="R2068" t="s">
        <v>8349</v>
      </c>
      <c r="S2068" s="9">
        <f t="shared" si="162"/>
        <v>41844.771793981483</v>
      </c>
      <c r="T2068" s="9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t="s">
        <v>8319</v>
      </c>
      <c r="R2069" t="s">
        <v>8349</v>
      </c>
      <c r="S2069" s="9">
        <f t="shared" si="162"/>
        <v>42115.853888888887</v>
      </c>
      <c r="T2069" s="9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t="s">
        <v>8319</v>
      </c>
      <c r="R2070" t="s">
        <v>8349</v>
      </c>
      <c r="S2070" s="9">
        <f t="shared" si="162"/>
        <v>42633.841608796298</v>
      </c>
      <c r="T2070" s="9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t="s">
        <v>8319</v>
      </c>
      <c r="R2071" t="s">
        <v>8349</v>
      </c>
      <c r="S2071" s="9">
        <f t="shared" si="162"/>
        <v>42340.972118055557</v>
      </c>
      <c r="T2071" s="9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t="s">
        <v>8319</v>
      </c>
      <c r="R2072" t="s">
        <v>8349</v>
      </c>
      <c r="S2072" s="9">
        <f t="shared" si="162"/>
        <v>42519.6565162037</v>
      </c>
      <c r="T2072" s="9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t="s">
        <v>8319</v>
      </c>
      <c r="R2073" t="s">
        <v>8349</v>
      </c>
      <c r="S2073" s="9">
        <f t="shared" si="162"/>
        <v>42600.278749999998</v>
      </c>
      <c r="T2073" s="9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t="s">
        <v>8319</v>
      </c>
      <c r="R2074" t="s">
        <v>8349</v>
      </c>
      <c r="S2074" s="9">
        <f t="shared" si="162"/>
        <v>42467.581388888888</v>
      </c>
      <c r="T2074" s="9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t="s">
        <v>8319</v>
      </c>
      <c r="R2075" t="s">
        <v>8349</v>
      </c>
      <c r="S2075" s="9">
        <f t="shared" si="162"/>
        <v>42087.668032407411</v>
      </c>
      <c r="T2075" s="9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t="s">
        <v>8319</v>
      </c>
      <c r="R2076" t="s">
        <v>8349</v>
      </c>
      <c r="S2076" s="9">
        <f t="shared" si="162"/>
        <v>42466.826180555552</v>
      </c>
      <c r="T2076" s="9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t="s">
        <v>8319</v>
      </c>
      <c r="R2077" t="s">
        <v>8349</v>
      </c>
      <c r="S2077" s="9">
        <f t="shared" si="162"/>
        <v>41450.681574074071</v>
      </c>
      <c r="T2077" s="9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t="s">
        <v>8319</v>
      </c>
      <c r="R2078" t="s">
        <v>8349</v>
      </c>
      <c r="S2078" s="9">
        <f t="shared" si="162"/>
        <v>41803.880659722221</v>
      </c>
      <c r="T2078" s="9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t="s">
        <v>8319</v>
      </c>
      <c r="R2079" t="s">
        <v>8349</v>
      </c>
      <c r="S2079" s="9">
        <f t="shared" si="162"/>
        <v>42103.042546296296</v>
      </c>
      <c r="T2079" s="9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t="s">
        <v>8319</v>
      </c>
      <c r="R2080" t="s">
        <v>8349</v>
      </c>
      <c r="S2080" s="9">
        <f t="shared" si="162"/>
        <v>42692.771493055552</v>
      </c>
      <c r="T2080" s="9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t="s">
        <v>8319</v>
      </c>
      <c r="R2081" t="s">
        <v>8349</v>
      </c>
      <c r="S2081" s="9">
        <f t="shared" si="162"/>
        <v>42150.71056712963</v>
      </c>
      <c r="T2081" s="9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t="s">
        <v>8319</v>
      </c>
      <c r="R2082" t="s">
        <v>8349</v>
      </c>
      <c r="S2082" s="9">
        <f t="shared" si="162"/>
        <v>42289.957175925927</v>
      </c>
      <c r="T2082" s="9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t="s">
        <v>8325</v>
      </c>
      <c r="R2083" t="s">
        <v>8329</v>
      </c>
      <c r="S2083" s="9">
        <f t="shared" si="162"/>
        <v>41004.156886574077</v>
      </c>
      <c r="T2083" s="9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t="s">
        <v>8325</v>
      </c>
      <c r="R2084" t="s">
        <v>8329</v>
      </c>
      <c r="S2084" s="9">
        <f t="shared" si="162"/>
        <v>40811.120324074072</v>
      </c>
      <c r="T2084" s="9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t="s">
        <v>8325</v>
      </c>
      <c r="R2085" t="s">
        <v>8329</v>
      </c>
      <c r="S2085" s="9">
        <f t="shared" si="162"/>
        <v>41034.72216435185</v>
      </c>
      <c r="T2085" s="9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t="s">
        <v>8325</v>
      </c>
      <c r="R2086" t="s">
        <v>8329</v>
      </c>
      <c r="S2086" s="9">
        <f t="shared" si="162"/>
        <v>41731.833124999997</v>
      </c>
      <c r="T2086" s="9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t="s">
        <v>8325</v>
      </c>
      <c r="R2087" t="s">
        <v>8329</v>
      </c>
      <c r="S2087" s="9">
        <f t="shared" si="162"/>
        <v>41075.835497685184</v>
      </c>
      <c r="T2087" s="9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t="s">
        <v>8325</v>
      </c>
      <c r="R2088" t="s">
        <v>8329</v>
      </c>
      <c r="S2088" s="9">
        <f t="shared" si="162"/>
        <v>40860.67050925926</v>
      </c>
      <c r="T2088" s="9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t="s">
        <v>8325</v>
      </c>
      <c r="R2089" t="s">
        <v>8329</v>
      </c>
      <c r="S2089" s="9">
        <f t="shared" si="162"/>
        <v>40764.204375000001</v>
      </c>
      <c r="T2089" s="9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t="s">
        <v>8325</v>
      </c>
      <c r="R2090" t="s">
        <v>8329</v>
      </c>
      <c r="S2090" s="9">
        <f t="shared" si="162"/>
        <v>40395.714722222219</v>
      </c>
      <c r="T2090" s="9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t="s">
        <v>8325</v>
      </c>
      <c r="R2091" t="s">
        <v>8329</v>
      </c>
      <c r="S2091" s="9">
        <f t="shared" si="162"/>
        <v>41453.076319444444</v>
      </c>
      <c r="T2091" s="9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t="s">
        <v>8325</v>
      </c>
      <c r="R2092" t="s">
        <v>8329</v>
      </c>
      <c r="S2092" s="9">
        <f t="shared" si="162"/>
        <v>41299.381423611114</v>
      </c>
      <c r="T2092" s="9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t="s">
        <v>8325</v>
      </c>
      <c r="R2093" t="s">
        <v>8329</v>
      </c>
      <c r="S2093" s="9">
        <f t="shared" si="162"/>
        <v>40555.322662037033</v>
      </c>
      <c r="T2093" s="9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t="s">
        <v>8325</v>
      </c>
      <c r="R2094" t="s">
        <v>8329</v>
      </c>
      <c r="S2094" s="9">
        <f t="shared" si="162"/>
        <v>40763.707546296297</v>
      </c>
      <c r="T2094" s="9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t="s">
        <v>8325</v>
      </c>
      <c r="R2095" t="s">
        <v>8329</v>
      </c>
      <c r="S2095" s="9">
        <f t="shared" si="162"/>
        <v>41205.854537037041</v>
      </c>
      <c r="T2095" s="9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t="s">
        <v>8325</v>
      </c>
      <c r="R2096" t="s">
        <v>8329</v>
      </c>
      <c r="S2096" s="9">
        <f t="shared" si="162"/>
        <v>40939.02002314815</v>
      </c>
      <c r="T2096" s="9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t="s">
        <v>8325</v>
      </c>
      <c r="R2097" t="s">
        <v>8329</v>
      </c>
      <c r="S2097" s="9">
        <f t="shared" si="162"/>
        <v>40758.733483796292</v>
      </c>
      <c r="T2097" s="9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t="s">
        <v>8325</v>
      </c>
      <c r="R2098" t="s">
        <v>8329</v>
      </c>
      <c r="S2098" s="9">
        <f t="shared" si="162"/>
        <v>41192.758506944447</v>
      </c>
      <c r="T2098" s="9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t="s">
        <v>8325</v>
      </c>
      <c r="R2099" t="s">
        <v>8329</v>
      </c>
      <c r="S2099" s="9">
        <f t="shared" si="162"/>
        <v>40818.58489583333</v>
      </c>
      <c r="T2099" s="9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t="s">
        <v>8325</v>
      </c>
      <c r="R2100" t="s">
        <v>8329</v>
      </c>
      <c r="S2100" s="9">
        <f t="shared" si="162"/>
        <v>40946.11383101852</v>
      </c>
      <c r="T2100" s="9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t="s">
        <v>8325</v>
      </c>
      <c r="R2101" t="s">
        <v>8329</v>
      </c>
      <c r="S2101" s="9">
        <f t="shared" si="162"/>
        <v>42173.746342592596</v>
      </c>
      <c r="T2101" s="9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t="s">
        <v>8325</v>
      </c>
      <c r="R2102" t="s">
        <v>8329</v>
      </c>
      <c r="S2102" s="9">
        <f t="shared" si="162"/>
        <v>41074.834965277776</v>
      </c>
      <c r="T2102" s="9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t="s">
        <v>8325</v>
      </c>
      <c r="R2103" t="s">
        <v>8329</v>
      </c>
      <c r="S2103" s="9">
        <f t="shared" si="162"/>
        <v>40892.149467592593</v>
      </c>
      <c r="T2103" s="9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t="s">
        <v>8325</v>
      </c>
      <c r="R2104" t="s">
        <v>8329</v>
      </c>
      <c r="S2104" s="9">
        <f t="shared" si="162"/>
        <v>40638.868611111109</v>
      </c>
      <c r="T2104" s="9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t="s">
        <v>8325</v>
      </c>
      <c r="R2105" t="s">
        <v>8329</v>
      </c>
      <c r="S2105" s="9">
        <f t="shared" si="162"/>
        <v>41192.754942129628</v>
      </c>
      <c r="T2105" s="9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t="s">
        <v>8325</v>
      </c>
      <c r="R2106" t="s">
        <v>8329</v>
      </c>
      <c r="S2106" s="9">
        <f t="shared" si="162"/>
        <v>41394.074467592596</v>
      </c>
      <c r="T2106" s="9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t="s">
        <v>8325</v>
      </c>
      <c r="R2107" t="s">
        <v>8329</v>
      </c>
      <c r="S2107" s="9">
        <f t="shared" si="162"/>
        <v>41951.788807870369</v>
      </c>
      <c r="T2107" s="9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t="s">
        <v>8325</v>
      </c>
      <c r="R2108" t="s">
        <v>8329</v>
      </c>
      <c r="S2108" s="9">
        <f t="shared" si="162"/>
        <v>41270.21497685185</v>
      </c>
      <c r="T2108" s="9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t="s">
        <v>8325</v>
      </c>
      <c r="R2109" t="s">
        <v>8329</v>
      </c>
      <c r="S2109" s="9">
        <f t="shared" si="162"/>
        <v>41934.71056712963</v>
      </c>
      <c r="T2109" s="9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t="s">
        <v>8325</v>
      </c>
      <c r="R2110" t="s">
        <v>8329</v>
      </c>
      <c r="S2110" s="9">
        <f t="shared" si="162"/>
        <v>41135.175694444442</v>
      </c>
      <c r="T2110" s="9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t="s">
        <v>8325</v>
      </c>
      <c r="R2111" t="s">
        <v>8329</v>
      </c>
      <c r="S2111" s="9">
        <f t="shared" si="162"/>
        <v>42160.708530092597</v>
      </c>
      <c r="T2111" s="9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t="s">
        <v>8325</v>
      </c>
      <c r="R2112" t="s">
        <v>8329</v>
      </c>
      <c r="S2112" s="9">
        <f t="shared" si="162"/>
        <v>41759.670937499999</v>
      </c>
      <c r="T2112" s="9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t="s">
        <v>8325</v>
      </c>
      <c r="R2113" t="s">
        <v>8329</v>
      </c>
      <c r="S2113" s="9">
        <f t="shared" si="162"/>
        <v>40703.197048611109</v>
      </c>
      <c r="T2113" s="9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0">
        <f t="shared" si="161"/>
        <v>27.27</v>
      </c>
      <c r="Q2114" t="s">
        <v>8325</v>
      </c>
      <c r="R2114" t="s">
        <v>8329</v>
      </c>
      <c r="S2114" s="9">
        <f t="shared" si="162"/>
        <v>41365.928159722222</v>
      </c>
      <c r="T2114" s="9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ref="P2115:P2178" si="166">IFERROR(ROUND(E2115/L2115,2),0)</f>
        <v>68.599999999999994</v>
      </c>
      <c r="Q2115" t="s">
        <v>8325</v>
      </c>
      <c r="R2115" t="s">
        <v>8329</v>
      </c>
      <c r="S2115" s="9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t="s">
        <v>8325</v>
      </c>
      <c r="R2116" t="s">
        <v>8329</v>
      </c>
      <c r="S2116" s="9">
        <f t="shared" si="167"/>
        <v>40458.815625000003</v>
      </c>
      <c r="T2116" s="9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t="s">
        <v>8325</v>
      </c>
      <c r="R2117" t="s">
        <v>8329</v>
      </c>
      <c r="S2117" s="9">
        <f t="shared" si="167"/>
        <v>40564.081030092595</v>
      </c>
      <c r="T2117" s="9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t="s">
        <v>8325</v>
      </c>
      <c r="R2118" t="s">
        <v>8329</v>
      </c>
      <c r="S2118" s="9">
        <f t="shared" si="167"/>
        <v>41136.777812500004</v>
      </c>
      <c r="T2118" s="9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t="s">
        <v>8325</v>
      </c>
      <c r="R2119" t="s">
        <v>8329</v>
      </c>
      <c r="S2119" s="9">
        <f t="shared" si="167"/>
        <v>42290.059594907405</v>
      </c>
      <c r="T2119" s="9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t="s">
        <v>8325</v>
      </c>
      <c r="R2120" t="s">
        <v>8329</v>
      </c>
      <c r="S2120" s="9">
        <f t="shared" si="167"/>
        <v>40718.839537037034</v>
      </c>
      <c r="T2120" s="9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t="s">
        <v>8325</v>
      </c>
      <c r="R2121" t="s">
        <v>8329</v>
      </c>
      <c r="S2121" s="9">
        <f t="shared" si="167"/>
        <v>41107.130150462966</v>
      </c>
      <c r="T2121" s="9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t="s">
        <v>8325</v>
      </c>
      <c r="R2122" t="s">
        <v>8329</v>
      </c>
      <c r="S2122" s="9">
        <f t="shared" si="167"/>
        <v>41591.964537037034</v>
      </c>
      <c r="T2122" s="9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t="s">
        <v>8333</v>
      </c>
      <c r="R2123" t="s">
        <v>8334</v>
      </c>
      <c r="S2123" s="9">
        <f t="shared" si="167"/>
        <v>42716.7424537037</v>
      </c>
      <c r="T2123" s="9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t="s">
        <v>8333</v>
      </c>
      <c r="R2124" t="s">
        <v>8334</v>
      </c>
      <c r="S2124" s="9">
        <f t="shared" si="167"/>
        <v>42712.300567129627</v>
      </c>
      <c r="T2124" s="9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t="s">
        <v>8333</v>
      </c>
      <c r="R2125" t="s">
        <v>8334</v>
      </c>
      <c r="S2125" s="9">
        <f t="shared" si="167"/>
        <v>40198.424849537041</v>
      </c>
      <c r="T2125" s="9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t="s">
        <v>8333</v>
      </c>
      <c r="R2126" t="s">
        <v>8334</v>
      </c>
      <c r="S2126" s="9">
        <f t="shared" si="167"/>
        <v>40464.028182870366</v>
      </c>
      <c r="T2126" s="9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t="s">
        <v>8333</v>
      </c>
      <c r="R2127" t="s">
        <v>8334</v>
      </c>
      <c r="S2127" s="9">
        <f t="shared" si="167"/>
        <v>42191.023530092592</v>
      </c>
      <c r="T2127" s="9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t="s">
        <v>8333</v>
      </c>
      <c r="R2128" t="s">
        <v>8334</v>
      </c>
      <c r="S2128" s="9">
        <f t="shared" si="167"/>
        <v>41951.973229166666</v>
      </c>
      <c r="T2128" s="9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t="s">
        <v>8333</v>
      </c>
      <c r="R2129" t="s">
        <v>8334</v>
      </c>
      <c r="S2129" s="9">
        <f t="shared" si="167"/>
        <v>42045.50535879629</v>
      </c>
      <c r="T2129" s="9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t="s">
        <v>8333</v>
      </c>
      <c r="R2130" t="s">
        <v>8334</v>
      </c>
      <c r="S2130" s="9">
        <f t="shared" si="167"/>
        <v>41843.772789351853</v>
      </c>
      <c r="T2130" s="9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t="s">
        <v>8333</v>
      </c>
      <c r="R2131" t="s">
        <v>8334</v>
      </c>
      <c r="S2131" s="9">
        <f t="shared" si="167"/>
        <v>42409.024305555555</v>
      </c>
      <c r="T2131" s="9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t="s">
        <v>8333</v>
      </c>
      <c r="R2132" t="s">
        <v>8334</v>
      </c>
      <c r="S2132" s="9">
        <f t="shared" si="167"/>
        <v>41832.086377314816</v>
      </c>
      <c r="T2132" s="9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t="s">
        <v>8333</v>
      </c>
      <c r="R2133" t="s">
        <v>8334</v>
      </c>
      <c r="S2133" s="9">
        <f t="shared" si="167"/>
        <v>42167.207071759258</v>
      </c>
      <c r="T2133" s="9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t="s">
        <v>8333</v>
      </c>
      <c r="R2134" t="s">
        <v>8334</v>
      </c>
      <c r="S2134" s="9">
        <f t="shared" si="167"/>
        <v>41643.487175925926</v>
      </c>
      <c r="T2134" s="9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t="s">
        <v>8333</v>
      </c>
      <c r="R2135" t="s">
        <v>8334</v>
      </c>
      <c r="S2135" s="9">
        <f t="shared" si="167"/>
        <v>40619.097210648149</v>
      </c>
      <c r="T2135" s="9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t="s">
        <v>8333</v>
      </c>
      <c r="R2136" t="s">
        <v>8334</v>
      </c>
      <c r="S2136" s="9">
        <f t="shared" si="167"/>
        <v>41361.886469907404</v>
      </c>
      <c r="T2136" s="9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t="s">
        <v>8333</v>
      </c>
      <c r="R2137" t="s">
        <v>8334</v>
      </c>
      <c r="S2137" s="9">
        <f t="shared" si="167"/>
        <v>41156.963344907403</v>
      </c>
      <c r="T2137" s="9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t="s">
        <v>8333</v>
      </c>
      <c r="R2138" t="s">
        <v>8334</v>
      </c>
      <c r="S2138" s="9">
        <f t="shared" si="167"/>
        <v>41536.509097222224</v>
      </c>
      <c r="T2138" s="9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t="s">
        <v>8333</v>
      </c>
      <c r="R2139" t="s">
        <v>8334</v>
      </c>
      <c r="S2139" s="9">
        <f t="shared" si="167"/>
        <v>41948.771168981482</v>
      </c>
      <c r="T2139" s="9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t="s">
        <v>8333</v>
      </c>
      <c r="R2140" t="s">
        <v>8334</v>
      </c>
      <c r="S2140" s="9">
        <f t="shared" si="167"/>
        <v>41557.013182870374</v>
      </c>
      <c r="T2140" s="9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t="s">
        <v>8333</v>
      </c>
      <c r="R2141" t="s">
        <v>8334</v>
      </c>
      <c r="S2141" s="9">
        <f t="shared" si="167"/>
        <v>42647.750092592592</v>
      </c>
      <c r="T2141" s="9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t="s">
        <v>8333</v>
      </c>
      <c r="R2142" t="s">
        <v>8334</v>
      </c>
      <c r="S2142" s="9">
        <f t="shared" si="167"/>
        <v>41255.833611111113</v>
      </c>
      <c r="T2142" s="9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 t="s">
        <v>7235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t="s">
        <v>8333</v>
      </c>
      <c r="R2143" t="s">
        <v>8334</v>
      </c>
      <c r="S2143" s="9">
        <f t="shared" si="167"/>
        <v>41927.235636574071</v>
      </c>
      <c r="T2143" s="9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t="s">
        <v>8333</v>
      </c>
      <c r="R2144" t="s">
        <v>8334</v>
      </c>
      <c r="S2144" s="9">
        <f t="shared" si="167"/>
        <v>42340.701504629629</v>
      </c>
      <c r="T2144" s="9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t="s">
        <v>8333</v>
      </c>
      <c r="R2145" t="s">
        <v>8334</v>
      </c>
      <c r="S2145" s="9">
        <f t="shared" si="167"/>
        <v>40332.886712962965</v>
      </c>
      <c r="T2145" s="9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t="s">
        <v>8333</v>
      </c>
      <c r="R2146" t="s">
        <v>8334</v>
      </c>
      <c r="S2146" s="9">
        <f t="shared" si="167"/>
        <v>41499.546759259261</v>
      </c>
      <c r="T2146" s="9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t="s">
        <v>8333</v>
      </c>
      <c r="R2147" t="s">
        <v>8334</v>
      </c>
      <c r="S2147" s="9">
        <f t="shared" si="167"/>
        <v>41575.237430555557</v>
      </c>
      <c r="T2147" s="9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t="s">
        <v>8333</v>
      </c>
      <c r="R2148" t="s">
        <v>8334</v>
      </c>
      <c r="S2148" s="9">
        <f t="shared" si="167"/>
        <v>42397.679513888885</v>
      </c>
      <c r="T2148" s="9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t="s">
        <v>8333</v>
      </c>
      <c r="R2149" t="s">
        <v>8334</v>
      </c>
      <c r="S2149" s="9">
        <f t="shared" si="167"/>
        <v>41927.295694444445</v>
      </c>
      <c r="T2149" s="9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t="s">
        <v>8333</v>
      </c>
      <c r="R2150" t="s">
        <v>8334</v>
      </c>
      <c r="S2150" s="9">
        <f t="shared" si="167"/>
        <v>42066.733587962968</v>
      </c>
      <c r="T2150" s="9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 t="s">
        <v>7235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t="s">
        <v>8333</v>
      </c>
      <c r="R2151" t="s">
        <v>8334</v>
      </c>
      <c r="S2151" s="9">
        <f t="shared" si="167"/>
        <v>40355.024953703702</v>
      </c>
      <c r="T2151" s="9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t="s">
        <v>8333</v>
      </c>
      <c r="R2152" t="s">
        <v>8334</v>
      </c>
      <c r="S2152" s="9">
        <f t="shared" si="167"/>
        <v>42534.284710648149</v>
      </c>
      <c r="T2152" s="9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t="s">
        <v>8333</v>
      </c>
      <c r="R2153" t="s">
        <v>8334</v>
      </c>
      <c r="S2153" s="9">
        <f t="shared" si="167"/>
        <v>42520.847384259265</v>
      </c>
      <c r="T2153" s="9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t="s">
        <v>8333</v>
      </c>
      <c r="R2154" t="s">
        <v>8334</v>
      </c>
      <c r="S2154" s="9">
        <f t="shared" si="167"/>
        <v>41683.832280092596</v>
      </c>
      <c r="T2154" s="9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t="s">
        <v>8333</v>
      </c>
      <c r="R2155" t="s">
        <v>8334</v>
      </c>
      <c r="S2155" s="9">
        <f t="shared" si="167"/>
        <v>41974.911087962959</v>
      </c>
      <c r="T2155" s="9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t="s">
        <v>8333</v>
      </c>
      <c r="R2156" t="s">
        <v>8334</v>
      </c>
      <c r="S2156" s="9">
        <f t="shared" si="167"/>
        <v>41647.632256944446</v>
      </c>
      <c r="T2156" s="9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t="s">
        <v>8333</v>
      </c>
      <c r="R2157" t="s">
        <v>8334</v>
      </c>
      <c r="S2157" s="9">
        <f t="shared" si="167"/>
        <v>42430.747511574074</v>
      </c>
      <c r="T2157" s="9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t="s">
        <v>8333</v>
      </c>
      <c r="R2158" t="s">
        <v>8334</v>
      </c>
      <c r="S2158" s="9">
        <f t="shared" si="167"/>
        <v>41488.85423611111</v>
      </c>
      <c r="T2158" s="9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t="s">
        <v>8333</v>
      </c>
      <c r="R2159" t="s">
        <v>8334</v>
      </c>
      <c r="S2159" s="9">
        <f t="shared" si="167"/>
        <v>42694.98128472222</v>
      </c>
      <c r="T2159" s="9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t="s">
        <v>8333</v>
      </c>
      <c r="R2160" t="s">
        <v>8334</v>
      </c>
      <c r="S2160" s="9">
        <f t="shared" si="167"/>
        <v>41264.853865740741</v>
      </c>
      <c r="T2160" s="9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t="s">
        <v>8333</v>
      </c>
      <c r="R2161" t="s">
        <v>8334</v>
      </c>
      <c r="S2161" s="9">
        <f t="shared" si="167"/>
        <v>40710.731180555551</v>
      </c>
      <c r="T2161" s="9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t="s">
        <v>8333</v>
      </c>
      <c r="R2162" t="s">
        <v>8334</v>
      </c>
      <c r="S2162" s="9">
        <f t="shared" si="167"/>
        <v>41018.711863425924</v>
      </c>
      <c r="T2162" s="9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t="s">
        <v>8325</v>
      </c>
      <c r="R2163" t="s">
        <v>8326</v>
      </c>
      <c r="S2163" s="9">
        <f t="shared" si="167"/>
        <v>42240.852534722217</v>
      </c>
      <c r="T2163" s="9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t="s">
        <v>8325</v>
      </c>
      <c r="R2164" t="s">
        <v>8326</v>
      </c>
      <c r="S2164" s="9">
        <f t="shared" si="167"/>
        <v>41813.766099537039</v>
      </c>
      <c r="T2164" s="9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t="s">
        <v>8325</v>
      </c>
      <c r="R2165" t="s">
        <v>8326</v>
      </c>
      <c r="S2165" s="9">
        <f t="shared" si="167"/>
        <v>42111.899537037039</v>
      </c>
      <c r="T2165" s="9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t="s">
        <v>8325</v>
      </c>
      <c r="R2166" t="s">
        <v>8326</v>
      </c>
      <c r="S2166" s="9">
        <f t="shared" si="167"/>
        <v>42515.71775462963</v>
      </c>
      <c r="T2166" s="9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t="s">
        <v>8325</v>
      </c>
      <c r="R2167" t="s">
        <v>8326</v>
      </c>
      <c r="S2167" s="9">
        <f t="shared" si="167"/>
        <v>42438.667071759264</v>
      </c>
      <c r="T2167" s="9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t="s">
        <v>8325</v>
      </c>
      <c r="R2168" t="s">
        <v>8326</v>
      </c>
      <c r="S2168" s="9">
        <f t="shared" si="167"/>
        <v>41933.838171296295</v>
      </c>
      <c r="T2168" s="9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t="s">
        <v>8325</v>
      </c>
      <c r="R2169" t="s">
        <v>8326</v>
      </c>
      <c r="S2169" s="9">
        <f t="shared" si="167"/>
        <v>41153.066400462965</v>
      </c>
      <c r="T2169" s="9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t="s">
        <v>8325</v>
      </c>
      <c r="R2170" t="s">
        <v>8326</v>
      </c>
      <c r="S2170" s="9">
        <f t="shared" si="167"/>
        <v>42745.600243055553</v>
      </c>
      <c r="T2170" s="9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t="s">
        <v>8325</v>
      </c>
      <c r="R2171" t="s">
        <v>8326</v>
      </c>
      <c r="S2171" s="9">
        <f t="shared" si="167"/>
        <v>42793.700821759259</v>
      </c>
      <c r="T2171" s="9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t="s">
        <v>8325</v>
      </c>
      <c r="R2172" t="s">
        <v>8326</v>
      </c>
      <c r="S2172" s="9">
        <f t="shared" si="167"/>
        <v>42198.750254629631</v>
      </c>
      <c r="T2172" s="9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t="s">
        <v>8325</v>
      </c>
      <c r="R2173" t="s">
        <v>8326</v>
      </c>
      <c r="S2173" s="9">
        <f t="shared" si="167"/>
        <v>42141.95711805555</v>
      </c>
      <c r="T2173" s="9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t="s">
        <v>8325</v>
      </c>
      <c r="R2174" t="s">
        <v>8326</v>
      </c>
      <c r="S2174" s="9">
        <f t="shared" si="167"/>
        <v>42082.580092592587</v>
      </c>
      <c r="T2174" s="9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t="s">
        <v>8325</v>
      </c>
      <c r="R2175" t="s">
        <v>8326</v>
      </c>
      <c r="S2175" s="9">
        <f t="shared" si="167"/>
        <v>41495.692627314813</v>
      </c>
      <c r="T2175" s="9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t="s">
        <v>8325</v>
      </c>
      <c r="R2176" t="s">
        <v>8326</v>
      </c>
      <c r="S2176" s="9">
        <f t="shared" si="167"/>
        <v>42465.542905092589</v>
      </c>
      <c r="T2176" s="9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t="s">
        <v>8325</v>
      </c>
      <c r="R2177" t="s">
        <v>8326</v>
      </c>
      <c r="S2177" s="9">
        <f t="shared" si="167"/>
        <v>42565.009097222224</v>
      </c>
      <c r="T2177" s="9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0">
        <f t="shared" si="166"/>
        <v>88.75</v>
      </c>
      <c r="Q2178" t="s">
        <v>8325</v>
      </c>
      <c r="R2178" t="s">
        <v>8326</v>
      </c>
      <c r="S2178" s="9">
        <f t="shared" si="167"/>
        <v>42096.633206018523</v>
      </c>
      <c r="T2178" s="9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ref="P2179:P2242" si="171">IFERROR(ROUND(E2179/L2179,2),0)</f>
        <v>65.87</v>
      </c>
      <c r="Q2179" t="s">
        <v>8325</v>
      </c>
      <c r="R2179" t="s">
        <v>8326</v>
      </c>
      <c r="S2179" s="9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t="s">
        <v>8325</v>
      </c>
      <c r="R2180" t="s">
        <v>8326</v>
      </c>
      <c r="S2180" s="9">
        <f t="shared" si="172"/>
        <v>42723.63653935185</v>
      </c>
      <c r="T2180" s="9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t="s">
        <v>8325</v>
      </c>
      <c r="R2181" t="s">
        <v>8326</v>
      </c>
      <c r="S2181" s="9">
        <f t="shared" si="172"/>
        <v>42075.171203703707</v>
      </c>
      <c r="T2181" s="9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t="s">
        <v>8325</v>
      </c>
      <c r="R2182" t="s">
        <v>8326</v>
      </c>
      <c r="S2182" s="9">
        <f t="shared" si="172"/>
        <v>42279.669768518521</v>
      </c>
      <c r="T2182" s="9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t="s">
        <v>8333</v>
      </c>
      <c r="R2183" t="s">
        <v>8351</v>
      </c>
      <c r="S2183" s="9">
        <f t="shared" si="172"/>
        <v>42773.005243055552</v>
      </c>
      <c r="T2183" s="9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t="s">
        <v>8333</v>
      </c>
      <c r="R2184" t="s">
        <v>8351</v>
      </c>
      <c r="S2184" s="9">
        <f t="shared" si="172"/>
        <v>41879.900752314818</v>
      </c>
      <c r="T2184" s="9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t="s">
        <v>8333</v>
      </c>
      <c r="R2185" t="s">
        <v>8351</v>
      </c>
      <c r="S2185" s="9">
        <f t="shared" si="172"/>
        <v>42745.365474537044</v>
      </c>
      <c r="T2185" s="9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t="s">
        <v>8333</v>
      </c>
      <c r="R2186" t="s">
        <v>8351</v>
      </c>
      <c r="S2186" s="9">
        <f t="shared" si="172"/>
        <v>42380.690289351856</v>
      </c>
      <c r="T2186" s="9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t="s">
        <v>8333</v>
      </c>
      <c r="R2187" t="s">
        <v>8351</v>
      </c>
      <c r="S2187" s="9">
        <f t="shared" si="172"/>
        <v>41319.349988425929</v>
      </c>
      <c r="T2187" s="9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t="s">
        <v>8333</v>
      </c>
      <c r="R2188" t="s">
        <v>8351</v>
      </c>
      <c r="S2188" s="9">
        <f t="shared" si="172"/>
        <v>42583.615081018521</v>
      </c>
      <c r="T2188" s="9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t="s">
        <v>8333</v>
      </c>
      <c r="R2189" t="s">
        <v>8351</v>
      </c>
      <c r="S2189" s="9">
        <f t="shared" si="172"/>
        <v>42068.209097222221</v>
      </c>
      <c r="T2189" s="9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t="s">
        <v>8333</v>
      </c>
      <c r="R2190" t="s">
        <v>8351</v>
      </c>
      <c r="S2190" s="9">
        <f t="shared" si="172"/>
        <v>42633.586122685185</v>
      </c>
      <c r="T2190" s="9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t="s">
        <v>8333</v>
      </c>
      <c r="R2191" t="s">
        <v>8351</v>
      </c>
      <c r="S2191" s="9">
        <f t="shared" si="172"/>
        <v>42467.788194444445</v>
      </c>
      <c r="T2191" s="9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t="s">
        <v>8333</v>
      </c>
      <c r="R2192" t="s">
        <v>8351</v>
      </c>
      <c r="S2192" s="9">
        <f t="shared" si="172"/>
        <v>42417.625046296293</v>
      </c>
      <c r="T2192" s="9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t="s">
        <v>8333</v>
      </c>
      <c r="R2193" t="s">
        <v>8351</v>
      </c>
      <c r="S2193" s="9">
        <f t="shared" si="172"/>
        <v>42768.833645833336</v>
      </c>
      <c r="T2193" s="9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t="s">
        <v>8333</v>
      </c>
      <c r="R2194" t="s">
        <v>8351</v>
      </c>
      <c r="S2194" s="9">
        <f t="shared" si="172"/>
        <v>42691.8512037037</v>
      </c>
      <c r="T2194" s="9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t="s">
        <v>8333</v>
      </c>
      <c r="R2195" t="s">
        <v>8351</v>
      </c>
      <c r="S2195" s="9">
        <f t="shared" si="172"/>
        <v>42664.405925925923</v>
      </c>
      <c r="T2195" s="9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t="s">
        <v>8333</v>
      </c>
      <c r="R2196" t="s">
        <v>8351</v>
      </c>
      <c r="S2196" s="9">
        <f t="shared" si="172"/>
        <v>42425.757986111115</v>
      </c>
      <c r="T2196" s="9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t="s">
        <v>8333</v>
      </c>
      <c r="R2197" t="s">
        <v>8351</v>
      </c>
      <c r="S2197" s="9">
        <f t="shared" si="172"/>
        <v>42197.771990740745</v>
      </c>
      <c r="T2197" s="9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t="s">
        <v>8333</v>
      </c>
      <c r="R2198" t="s">
        <v>8351</v>
      </c>
      <c r="S2198" s="9">
        <f t="shared" si="172"/>
        <v>42675.487291666665</v>
      </c>
      <c r="T2198" s="9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t="s">
        <v>8333</v>
      </c>
      <c r="R2199" t="s">
        <v>8351</v>
      </c>
      <c r="S2199" s="9">
        <f t="shared" si="172"/>
        <v>42033.584016203706</v>
      </c>
      <c r="T2199" s="9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t="s">
        <v>8333</v>
      </c>
      <c r="R2200" t="s">
        <v>8351</v>
      </c>
      <c r="S2200" s="9">
        <f t="shared" si="172"/>
        <v>42292.513888888891</v>
      </c>
      <c r="T2200" s="9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t="s">
        <v>8333</v>
      </c>
      <c r="R2201" t="s">
        <v>8351</v>
      </c>
      <c r="S2201" s="9">
        <f t="shared" si="172"/>
        <v>42262.416643518518</v>
      </c>
      <c r="T2201" s="9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t="s">
        <v>8333</v>
      </c>
      <c r="R2202" t="s">
        <v>8351</v>
      </c>
      <c r="S2202" s="9">
        <f t="shared" si="172"/>
        <v>42163.625787037032</v>
      </c>
      <c r="T2202" s="9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t="s">
        <v>8325</v>
      </c>
      <c r="R2203" t="s">
        <v>8330</v>
      </c>
      <c r="S2203" s="9">
        <f t="shared" si="172"/>
        <v>41276.846817129634</v>
      </c>
      <c r="T2203" s="9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t="s">
        <v>8325</v>
      </c>
      <c r="R2204" t="s">
        <v>8330</v>
      </c>
      <c r="S2204" s="9">
        <f t="shared" si="172"/>
        <v>41184.849166666667</v>
      </c>
      <c r="T2204" s="9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t="s">
        <v>8325</v>
      </c>
      <c r="R2205" t="s">
        <v>8330</v>
      </c>
      <c r="S2205" s="9">
        <f t="shared" si="172"/>
        <v>42241.85974537037</v>
      </c>
      <c r="T2205" s="9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t="s">
        <v>8325</v>
      </c>
      <c r="R2206" t="s">
        <v>8330</v>
      </c>
      <c r="S2206" s="9">
        <f t="shared" si="172"/>
        <v>41312.311562499999</v>
      </c>
      <c r="T2206" s="9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t="s">
        <v>8325</v>
      </c>
      <c r="R2207" t="s">
        <v>8330</v>
      </c>
      <c r="S2207" s="9">
        <f t="shared" si="172"/>
        <v>41031.82163194444</v>
      </c>
      <c r="T2207" s="9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t="s">
        <v>8325</v>
      </c>
      <c r="R2208" t="s">
        <v>8330</v>
      </c>
      <c r="S2208" s="9">
        <f t="shared" si="172"/>
        <v>40997.257222222222</v>
      </c>
      <c r="T2208" s="9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t="s">
        <v>8325</v>
      </c>
      <c r="R2209" t="s">
        <v>8330</v>
      </c>
      <c r="S2209" s="9">
        <f t="shared" si="172"/>
        <v>41564.194131944445</v>
      </c>
      <c r="T2209" s="9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t="s">
        <v>8325</v>
      </c>
      <c r="R2210" t="s">
        <v>8330</v>
      </c>
      <c r="S2210" s="9">
        <f t="shared" si="172"/>
        <v>40946.882245370369</v>
      </c>
      <c r="T2210" s="9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t="s">
        <v>8325</v>
      </c>
      <c r="R2211" t="s">
        <v>8330</v>
      </c>
      <c r="S2211" s="9">
        <f t="shared" si="172"/>
        <v>41732.479675925926</v>
      </c>
      <c r="T2211" s="9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t="s">
        <v>8325</v>
      </c>
      <c r="R2212" t="s">
        <v>8330</v>
      </c>
      <c r="S2212" s="9">
        <f t="shared" si="172"/>
        <v>40956.066087962965</v>
      </c>
      <c r="T2212" s="9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t="s">
        <v>8325</v>
      </c>
      <c r="R2213" t="s">
        <v>8330</v>
      </c>
      <c r="S2213" s="9">
        <f t="shared" si="172"/>
        <v>41716.785011574073</v>
      </c>
      <c r="T2213" s="9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t="s">
        <v>8325</v>
      </c>
      <c r="R2214" t="s">
        <v>8330</v>
      </c>
      <c r="S2214" s="9">
        <f t="shared" si="172"/>
        <v>41548.747418981482</v>
      </c>
      <c r="T2214" s="9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t="s">
        <v>8325</v>
      </c>
      <c r="R2215" t="s">
        <v>8330</v>
      </c>
      <c r="S2215" s="9">
        <f t="shared" si="172"/>
        <v>42109.826145833329</v>
      </c>
      <c r="T2215" s="9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t="s">
        <v>8325</v>
      </c>
      <c r="R2216" t="s">
        <v>8330</v>
      </c>
      <c r="S2216" s="9">
        <f t="shared" si="172"/>
        <v>41646.792222222226</v>
      </c>
      <c r="T2216" s="9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t="s">
        <v>8325</v>
      </c>
      <c r="R2217" t="s">
        <v>8330</v>
      </c>
      <c r="S2217" s="9">
        <f t="shared" si="172"/>
        <v>40958.717268518521</v>
      </c>
      <c r="T2217" s="9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t="s">
        <v>8325</v>
      </c>
      <c r="R2218" t="s">
        <v>8330</v>
      </c>
      <c r="S2218" s="9">
        <f t="shared" si="172"/>
        <v>42194.751678240747</v>
      </c>
      <c r="T2218" s="9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t="s">
        <v>8325</v>
      </c>
      <c r="R2219" t="s">
        <v>8330</v>
      </c>
      <c r="S2219" s="9">
        <f t="shared" si="172"/>
        <v>42299.776770833334</v>
      </c>
      <c r="T2219" s="9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t="s">
        <v>8325</v>
      </c>
      <c r="R2220" t="s">
        <v>8330</v>
      </c>
      <c r="S2220" s="9">
        <f t="shared" si="172"/>
        <v>41127.812303240738</v>
      </c>
      <c r="T2220" s="9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t="s">
        <v>8325</v>
      </c>
      <c r="R2221" t="s">
        <v>8330</v>
      </c>
      <c r="S2221" s="9">
        <f t="shared" si="172"/>
        <v>42205.718888888892</v>
      </c>
      <c r="T2221" s="9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t="s">
        <v>8325</v>
      </c>
      <c r="R2222" t="s">
        <v>8330</v>
      </c>
      <c r="S2222" s="9">
        <f t="shared" si="172"/>
        <v>41452.060601851852</v>
      </c>
      <c r="T2222" s="9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t="s">
        <v>8333</v>
      </c>
      <c r="R2223" t="s">
        <v>8351</v>
      </c>
      <c r="S2223" s="9">
        <f t="shared" si="172"/>
        <v>42452.666770833333</v>
      </c>
      <c r="T2223" s="9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t="s">
        <v>8333</v>
      </c>
      <c r="R2224" t="s">
        <v>8351</v>
      </c>
      <c r="S2224" s="9">
        <f t="shared" si="172"/>
        <v>40906.787581018521</v>
      </c>
      <c r="T2224" s="9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t="s">
        <v>8333</v>
      </c>
      <c r="R2225" t="s">
        <v>8351</v>
      </c>
      <c r="S2225" s="9">
        <f t="shared" si="172"/>
        <v>42152.640833333338</v>
      </c>
      <c r="T2225" s="9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t="s">
        <v>8333</v>
      </c>
      <c r="R2226" t="s">
        <v>8351</v>
      </c>
      <c r="S2226" s="9">
        <f t="shared" si="172"/>
        <v>42644.667534722219</v>
      </c>
      <c r="T2226" s="9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t="s">
        <v>8333</v>
      </c>
      <c r="R2227" t="s">
        <v>8351</v>
      </c>
      <c r="S2227" s="9">
        <f t="shared" si="172"/>
        <v>41873.79184027778</v>
      </c>
      <c r="T2227" s="9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t="s">
        <v>8333</v>
      </c>
      <c r="R2228" t="s">
        <v>8351</v>
      </c>
      <c r="S2228" s="9">
        <f t="shared" si="172"/>
        <v>42381.79886574074</v>
      </c>
      <c r="T2228" s="9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t="s">
        <v>8333</v>
      </c>
      <c r="R2229" t="s">
        <v>8351</v>
      </c>
      <c r="S2229" s="9">
        <f t="shared" si="172"/>
        <v>41561.807349537034</v>
      </c>
      <c r="T2229" s="9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t="s">
        <v>8333</v>
      </c>
      <c r="R2230" t="s">
        <v>8351</v>
      </c>
      <c r="S2230" s="9">
        <f t="shared" si="172"/>
        <v>42202.278194444443</v>
      </c>
      <c r="T2230" s="9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t="s">
        <v>8333</v>
      </c>
      <c r="R2231" t="s">
        <v>8351</v>
      </c>
      <c r="S2231" s="9">
        <f t="shared" si="172"/>
        <v>41484.664247685185</v>
      </c>
      <c r="T2231" s="9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t="s">
        <v>8333</v>
      </c>
      <c r="R2232" t="s">
        <v>8351</v>
      </c>
      <c r="S2232" s="9">
        <f t="shared" si="172"/>
        <v>41724.881099537037</v>
      </c>
      <c r="T2232" s="9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t="s">
        <v>8333</v>
      </c>
      <c r="R2233" t="s">
        <v>8351</v>
      </c>
      <c r="S2233" s="9">
        <f t="shared" si="172"/>
        <v>41423.910891203705</v>
      </c>
      <c r="T2233" s="9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t="s">
        <v>8333</v>
      </c>
      <c r="R2234" t="s">
        <v>8351</v>
      </c>
      <c r="S2234" s="9">
        <f t="shared" si="172"/>
        <v>41806.794074074074</v>
      </c>
      <c r="T2234" s="9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t="s">
        <v>8333</v>
      </c>
      <c r="R2235" t="s">
        <v>8351</v>
      </c>
      <c r="S2235" s="9">
        <f t="shared" si="172"/>
        <v>42331.378923611104</v>
      </c>
      <c r="T2235" s="9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t="s">
        <v>8333</v>
      </c>
      <c r="R2236" t="s">
        <v>8351</v>
      </c>
      <c r="S2236" s="9">
        <f t="shared" si="172"/>
        <v>42710.824618055558</v>
      </c>
      <c r="T2236" s="9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t="s">
        <v>8333</v>
      </c>
      <c r="R2237" t="s">
        <v>8351</v>
      </c>
      <c r="S2237" s="9">
        <f t="shared" si="172"/>
        <v>42062.022118055553</v>
      </c>
      <c r="T2237" s="9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t="s">
        <v>8333</v>
      </c>
      <c r="R2238" t="s">
        <v>8351</v>
      </c>
      <c r="S2238" s="9">
        <f t="shared" si="172"/>
        <v>42371.617164351846</v>
      </c>
      <c r="T2238" s="9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t="s">
        <v>8333</v>
      </c>
      <c r="R2239" t="s">
        <v>8351</v>
      </c>
      <c r="S2239" s="9">
        <f t="shared" si="172"/>
        <v>41915.003275462965</v>
      </c>
      <c r="T2239" s="9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t="s">
        <v>8333</v>
      </c>
      <c r="R2240" t="s">
        <v>8351</v>
      </c>
      <c r="S2240" s="9">
        <f t="shared" si="172"/>
        <v>42774.621712962966</v>
      </c>
      <c r="T2240" s="9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t="s">
        <v>8333</v>
      </c>
      <c r="R2241" t="s">
        <v>8351</v>
      </c>
      <c r="S2241" s="9">
        <f t="shared" si="172"/>
        <v>41572.958495370374</v>
      </c>
      <c r="T2241" s="9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0">
        <f t="shared" si="171"/>
        <v>140.97999999999999</v>
      </c>
      <c r="Q2242" t="s">
        <v>8333</v>
      </c>
      <c r="R2242" t="s">
        <v>8351</v>
      </c>
      <c r="S2242" s="9">
        <f t="shared" si="172"/>
        <v>42452.825740740736</v>
      </c>
      <c r="T2242" s="9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ref="P2243:P2306" si="176">IFERROR(ROUND(E2243/L2243,2),0)</f>
        <v>49.47</v>
      </c>
      <c r="Q2243" t="s">
        <v>8333</v>
      </c>
      <c r="R2243" t="s">
        <v>8351</v>
      </c>
      <c r="S2243" s="9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t="s">
        <v>8333</v>
      </c>
      <c r="R2244" t="s">
        <v>8351</v>
      </c>
      <c r="S2244" s="9">
        <f t="shared" si="177"/>
        <v>41569.575613425928</v>
      </c>
      <c r="T2244" s="9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t="s">
        <v>8333</v>
      </c>
      <c r="R2245" t="s">
        <v>8351</v>
      </c>
      <c r="S2245" s="9">
        <f t="shared" si="177"/>
        <v>42800.751041666663</v>
      </c>
      <c r="T2245" s="9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t="s">
        <v>8333</v>
      </c>
      <c r="R2246" t="s">
        <v>8351</v>
      </c>
      <c r="S2246" s="9">
        <f t="shared" si="177"/>
        <v>42647.818819444445</v>
      </c>
      <c r="T2246" s="9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t="s">
        <v>8333</v>
      </c>
      <c r="R2247" t="s">
        <v>8351</v>
      </c>
      <c r="S2247" s="9">
        <f t="shared" si="177"/>
        <v>41660.708530092597</v>
      </c>
      <c r="T2247" s="9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t="s">
        <v>8333</v>
      </c>
      <c r="R2248" t="s">
        <v>8351</v>
      </c>
      <c r="S2248" s="9">
        <f t="shared" si="177"/>
        <v>42221.79178240741</v>
      </c>
      <c r="T2248" s="9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t="s">
        <v>8333</v>
      </c>
      <c r="R2249" t="s">
        <v>8351</v>
      </c>
      <c r="S2249" s="9">
        <f t="shared" si="177"/>
        <v>42200.666261574079</v>
      </c>
      <c r="T2249" s="9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t="s">
        <v>8333</v>
      </c>
      <c r="R2250" t="s">
        <v>8351</v>
      </c>
      <c r="S2250" s="9">
        <f t="shared" si="177"/>
        <v>42688.875902777778</v>
      </c>
      <c r="T2250" s="9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t="s">
        <v>8333</v>
      </c>
      <c r="R2251" t="s">
        <v>8351</v>
      </c>
      <c r="S2251" s="9">
        <f t="shared" si="177"/>
        <v>41336.703298611108</v>
      </c>
      <c r="T2251" s="9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t="s">
        <v>8333</v>
      </c>
      <c r="R2252" t="s">
        <v>8351</v>
      </c>
      <c r="S2252" s="9">
        <f t="shared" si="177"/>
        <v>42677.005474537036</v>
      </c>
      <c r="T2252" s="9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t="s">
        <v>8333</v>
      </c>
      <c r="R2253" t="s">
        <v>8351</v>
      </c>
      <c r="S2253" s="9">
        <f t="shared" si="177"/>
        <v>41846.34579861111</v>
      </c>
      <c r="T2253" s="9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t="s">
        <v>8333</v>
      </c>
      <c r="R2254" t="s">
        <v>8351</v>
      </c>
      <c r="S2254" s="9">
        <f t="shared" si="177"/>
        <v>42573.327986111108</v>
      </c>
      <c r="T2254" s="9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t="s">
        <v>8333</v>
      </c>
      <c r="R2255" t="s">
        <v>8351</v>
      </c>
      <c r="S2255" s="9">
        <f t="shared" si="177"/>
        <v>42296.631331018521</v>
      </c>
      <c r="T2255" s="9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t="s">
        <v>8333</v>
      </c>
      <c r="R2256" t="s">
        <v>8351</v>
      </c>
      <c r="S2256" s="9">
        <f t="shared" si="177"/>
        <v>42752.647777777776</v>
      </c>
      <c r="T2256" s="9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t="s">
        <v>8333</v>
      </c>
      <c r="R2257" t="s">
        <v>8351</v>
      </c>
      <c r="S2257" s="9">
        <f t="shared" si="177"/>
        <v>42467.951979166668</v>
      </c>
      <c r="T2257" s="9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t="s">
        <v>8333</v>
      </c>
      <c r="R2258" t="s">
        <v>8351</v>
      </c>
      <c r="S2258" s="9">
        <f t="shared" si="177"/>
        <v>42682.451921296291</v>
      </c>
      <c r="T2258" s="9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t="s">
        <v>8333</v>
      </c>
      <c r="R2259" t="s">
        <v>8351</v>
      </c>
      <c r="S2259" s="9">
        <f t="shared" si="177"/>
        <v>42505.936678240745</v>
      </c>
      <c r="T2259" s="9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t="s">
        <v>8333</v>
      </c>
      <c r="R2260" t="s">
        <v>8351</v>
      </c>
      <c r="S2260" s="9">
        <f t="shared" si="177"/>
        <v>42136.75100694444</v>
      </c>
      <c r="T2260" s="9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t="s">
        <v>8333</v>
      </c>
      <c r="R2261" t="s">
        <v>8351</v>
      </c>
      <c r="S2261" s="9">
        <f t="shared" si="177"/>
        <v>42702.804814814815</v>
      </c>
      <c r="T2261" s="9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t="s">
        <v>8333</v>
      </c>
      <c r="R2262" t="s">
        <v>8351</v>
      </c>
      <c r="S2262" s="9">
        <f t="shared" si="177"/>
        <v>41695.016782407409</v>
      </c>
      <c r="T2262" s="9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t="s">
        <v>8333</v>
      </c>
      <c r="R2263" t="s">
        <v>8351</v>
      </c>
      <c r="S2263" s="9">
        <f t="shared" si="177"/>
        <v>42759.724768518514</v>
      </c>
      <c r="T2263" s="9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t="s">
        <v>8333</v>
      </c>
      <c r="R2264" t="s">
        <v>8351</v>
      </c>
      <c r="S2264" s="9">
        <f t="shared" si="177"/>
        <v>41926.585162037038</v>
      </c>
      <c r="T2264" s="9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t="s">
        <v>8333</v>
      </c>
      <c r="R2265" t="s">
        <v>8351</v>
      </c>
      <c r="S2265" s="9">
        <f t="shared" si="177"/>
        <v>42014.832326388889</v>
      </c>
      <c r="T2265" s="9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t="s">
        <v>8333</v>
      </c>
      <c r="R2266" t="s">
        <v>8351</v>
      </c>
      <c r="S2266" s="9">
        <f t="shared" si="177"/>
        <v>42496.582337962958</v>
      </c>
      <c r="T2266" s="9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t="s">
        <v>8333</v>
      </c>
      <c r="R2267" t="s">
        <v>8351</v>
      </c>
      <c r="S2267" s="9">
        <f t="shared" si="177"/>
        <v>42689.853090277778</v>
      </c>
      <c r="T2267" s="9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t="s">
        <v>8333</v>
      </c>
      <c r="R2268" t="s">
        <v>8351</v>
      </c>
      <c r="S2268" s="9">
        <f t="shared" si="177"/>
        <v>42469.874907407408</v>
      </c>
      <c r="T2268" s="9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t="s">
        <v>8333</v>
      </c>
      <c r="R2269" t="s">
        <v>8351</v>
      </c>
      <c r="S2269" s="9">
        <f t="shared" si="177"/>
        <v>41968.829826388886</v>
      </c>
      <c r="T2269" s="9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t="s">
        <v>8333</v>
      </c>
      <c r="R2270" t="s">
        <v>8351</v>
      </c>
      <c r="S2270" s="9">
        <f t="shared" si="177"/>
        <v>42776.082349537035</v>
      </c>
      <c r="T2270" s="9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t="s">
        <v>8333</v>
      </c>
      <c r="R2271" t="s">
        <v>8351</v>
      </c>
      <c r="S2271" s="9">
        <f t="shared" si="177"/>
        <v>42776.704432870371</v>
      </c>
      <c r="T2271" s="9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t="s">
        <v>8333</v>
      </c>
      <c r="R2272" t="s">
        <v>8351</v>
      </c>
      <c r="S2272" s="9">
        <f t="shared" si="177"/>
        <v>42725.869363425925</v>
      </c>
      <c r="T2272" s="9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t="s">
        <v>8333</v>
      </c>
      <c r="R2273" t="s">
        <v>8351</v>
      </c>
      <c r="S2273" s="9">
        <f t="shared" si="177"/>
        <v>42684.000046296293</v>
      </c>
      <c r="T2273" s="9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t="s">
        <v>8333</v>
      </c>
      <c r="R2274" t="s">
        <v>8351</v>
      </c>
      <c r="S2274" s="9">
        <f t="shared" si="177"/>
        <v>42315.699490740735</v>
      </c>
      <c r="T2274" s="9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t="s">
        <v>8333</v>
      </c>
      <c r="R2275" t="s">
        <v>8351</v>
      </c>
      <c r="S2275" s="9">
        <f t="shared" si="177"/>
        <v>42781.549097222218</v>
      </c>
      <c r="T2275" s="9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t="s">
        <v>8333</v>
      </c>
      <c r="R2276" t="s">
        <v>8351</v>
      </c>
      <c r="S2276" s="9">
        <f t="shared" si="177"/>
        <v>41663.500659722224</v>
      </c>
      <c r="T2276" s="9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t="s">
        <v>8333</v>
      </c>
      <c r="R2277" t="s">
        <v>8351</v>
      </c>
      <c r="S2277" s="9">
        <f t="shared" si="177"/>
        <v>41965.616655092599</v>
      </c>
      <c r="T2277" s="9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t="s">
        <v>8333</v>
      </c>
      <c r="R2278" t="s">
        <v>8351</v>
      </c>
      <c r="S2278" s="9">
        <f t="shared" si="177"/>
        <v>41614.651493055557</v>
      </c>
      <c r="T2278" s="9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t="s">
        <v>8333</v>
      </c>
      <c r="R2279" t="s">
        <v>8351</v>
      </c>
      <c r="S2279" s="9">
        <f t="shared" si="177"/>
        <v>40936.678506944445</v>
      </c>
      <c r="T2279" s="9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t="s">
        <v>8333</v>
      </c>
      <c r="R2280" t="s">
        <v>8351</v>
      </c>
      <c r="S2280" s="9">
        <f t="shared" si="177"/>
        <v>42338.709108796291</v>
      </c>
      <c r="T2280" s="9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t="s">
        <v>8333</v>
      </c>
      <c r="R2281" t="s">
        <v>8351</v>
      </c>
      <c r="S2281" s="9">
        <f t="shared" si="177"/>
        <v>42020.806701388887</v>
      </c>
      <c r="T2281" s="9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t="s">
        <v>8333</v>
      </c>
      <c r="R2282" t="s">
        <v>8351</v>
      </c>
      <c r="S2282" s="9">
        <f t="shared" si="177"/>
        <v>42234.624895833331</v>
      </c>
      <c r="T2282" s="9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t="s">
        <v>8325</v>
      </c>
      <c r="R2283" t="s">
        <v>8326</v>
      </c>
      <c r="S2283" s="9">
        <f t="shared" si="177"/>
        <v>40687.285844907405</v>
      </c>
      <c r="T2283" s="9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t="s">
        <v>8325</v>
      </c>
      <c r="R2284" t="s">
        <v>8326</v>
      </c>
      <c r="S2284" s="9">
        <f t="shared" si="177"/>
        <v>42323.17460648148</v>
      </c>
      <c r="T2284" s="9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t="s">
        <v>8325</v>
      </c>
      <c r="R2285" t="s">
        <v>8326</v>
      </c>
      <c r="S2285" s="9">
        <f t="shared" si="177"/>
        <v>40978.125046296293</v>
      </c>
      <c r="T2285" s="9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t="s">
        <v>8325</v>
      </c>
      <c r="R2286" t="s">
        <v>8326</v>
      </c>
      <c r="S2286" s="9">
        <f t="shared" si="177"/>
        <v>40585.796817129631</v>
      </c>
      <c r="T2286" s="9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t="s">
        <v>8325</v>
      </c>
      <c r="R2287" t="s">
        <v>8326</v>
      </c>
      <c r="S2287" s="9">
        <f t="shared" si="177"/>
        <v>41059.185682870368</v>
      </c>
      <c r="T2287" s="9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t="s">
        <v>8325</v>
      </c>
      <c r="R2288" t="s">
        <v>8326</v>
      </c>
      <c r="S2288" s="9">
        <f t="shared" si="177"/>
        <v>41494.963587962964</v>
      </c>
      <c r="T2288" s="9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t="s">
        <v>8325</v>
      </c>
      <c r="R2289" t="s">
        <v>8326</v>
      </c>
      <c r="S2289" s="9">
        <f t="shared" si="177"/>
        <v>41792.667361111111</v>
      </c>
      <c r="T2289" s="9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t="s">
        <v>8325</v>
      </c>
      <c r="R2290" t="s">
        <v>8326</v>
      </c>
      <c r="S2290" s="9">
        <f t="shared" si="177"/>
        <v>41067.827418981484</v>
      </c>
      <c r="T2290" s="9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t="s">
        <v>8325</v>
      </c>
      <c r="R2291" t="s">
        <v>8326</v>
      </c>
      <c r="S2291" s="9">
        <f t="shared" si="177"/>
        <v>41571.998379629629</v>
      </c>
      <c r="T2291" s="9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t="s">
        <v>8325</v>
      </c>
      <c r="R2292" t="s">
        <v>8326</v>
      </c>
      <c r="S2292" s="9">
        <f t="shared" si="177"/>
        <v>40070.253819444442</v>
      </c>
      <c r="T2292" s="9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t="s">
        <v>8325</v>
      </c>
      <c r="R2293" t="s">
        <v>8326</v>
      </c>
      <c r="S2293" s="9">
        <f t="shared" si="177"/>
        <v>40987.977060185185</v>
      </c>
      <c r="T2293" s="9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t="s">
        <v>8325</v>
      </c>
      <c r="R2294" t="s">
        <v>8326</v>
      </c>
      <c r="S2294" s="9">
        <f t="shared" si="177"/>
        <v>40987.697638888887</v>
      </c>
      <c r="T2294" s="9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t="s">
        <v>8325</v>
      </c>
      <c r="R2295" t="s">
        <v>8326</v>
      </c>
      <c r="S2295" s="9">
        <f t="shared" si="177"/>
        <v>41151.708321759259</v>
      </c>
      <c r="T2295" s="9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t="s">
        <v>8325</v>
      </c>
      <c r="R2296" t="s">
        <v>8326</v>
      </c>
      <c r="S2296" s="9">
        <f t="shared" si="177"/>
        <v>41264.72314814815</v>
      </c>
      <c r="T2296" s="9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t="s">
        <v>8325</v>
      </c>
      <c r="R2297" t="s">
        <v>8326</v>
      </c>
      <c r="S2297" s="9">
        <f t="shared" si="177"/>
        <v>41270.954351851848</v>
      </c>
      <c r="T2297" s="9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t="s">
        <v>8325</v>
      </c>
      <c r="R2298" t="s">
        <v>8326</v>
      </c>
      <c r="S2298" s="9">
        <f t="shared" si="177"/>
        <v>40927.731782407405</v>
      </c>
      <c r="T2298" s="9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t="s">
        <v>8325</v>
      </c>
      <c r="R2299" t="s">
        <v>8326</v>
      </c>
      <c r="S2299" s="9">
        <f t="shared" si="177"/>
        <v>40948.042233796295</v>
      </c>
      <c r="T2299" s="9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t="s">
        <v>8325</v>
      </c>
      <c r="R2300" t="s">
        <v>8326</v>
      </c>
      <c r="S2300" s="9">
        <f t="shared" si="177"/>
        <v>41694.84065972222</v>
      </c>
      <c r="T2300" s="9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t="s">
        <v>8325</v>
      </c>
      <c r="R2301" t="s">
        <v>8326</v>
      </c>
      <c r="S2301" s="9">
        <f t="shared" si="177"/>
        <v>40565.032511574071</v>
      </c>
      <c r="T2301" s="9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t="s">
        <v>8325</v>
      </c>
      <c r="R2302" t="s">
        <v>8326</v>
      </c>
      <c r="S2302" s="9">
        <f t="shared" si="177"/>
        <v>41074.727037037039</v>
      </c>
      <c r="T2302" s="9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t="s">
        <v>8325</v>
      </c>
      <c r="R2303" t="s">
        <v>8329</v>
      </c>
      <c r="S2303" s="9">
        <f t="shared" si="177"/>
        <v>41416.146944444445</v>
      </c>
      <c r="T2303" s="9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t="s">
        <v>8325</v>
      </c>
      <c r="R2304" t="s">
        <v>8329</v>
      </c>
      <c r="S2304" s="9">
        <f t="shared" si="177"/>
        <v>41605.868449074071</v>
      </c>
      <c r="T2304" s="9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t="s">
        <v>8325</v>
      </c>
      <c r="R2305" t="s">
        <v>8329</v>
      </c>
      <c r="S2305" s="9">
        <f t="shared" si="177"/>
        <v>40850.111064814817</v>
      </c>
      <c r="T2305" s="9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0">
        <f t="shared" si="176"/>
        <v>53.47</v>
      </c>
      <c r="Q2306" t="s">
        <v>8325</v>
      </c>
      <c r="R2306" t="s">
        <v>8329</v>
      </c>
      <c r="S2306" s="9">
        <f t="shared" si="177"/>
        <v>40502.815868055557</v>
      </c>
      <c r="T2306" s="9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ref="P2307:P2370" si="181">IFERROR(ROUND(E2307/L2307,2),0)</f>
        <v>109.11</v>
      </c>
      <c r="Q2307" t="s">
        <v>8325</v>
      </c>
      <c r="R2307" t="s">
        <v>8329</v>
      </c>
      <c r="S2307" s="9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t="s">
        <v>8325</v>
      </c>
      <c r="R2308" t="s">
        <v>8329</v>
      </c>
      <c r="S2308" s="9">
        <f t="shared" si="182"/>
        <v>40948.16815972222</v>
      </c>
      <c r="T2308" s="9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t="s">
        <v>8325</v>
      </c>
      <c r="R2309" t="s">
        <v>8329</v>
      </c>
      <c r="S2309" s="9">
        <f t="shared" si="182"/>
        <v>41004.802465277775</v>
      </c>
      <c r="T2309" s="9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t="s">
        <v>8325</v>
      </c>
      <c r="R2310" t="s">
        <v>8329</v>
      </c>
      <c r="S2310" s="9">
        <f t="shared" si="182"/>
        <v>41851.962916666671</v>
      </c>
      <c r="T2310" s="9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t="s">
        <v>8325</v>
      </c>
      <c r="R2311" t="s">
        <v>8329</v>
      </c>
      <c r="S2311" s="9">
        <f t="shared" si="182"/>
        <v>41307.987696759257</v>
      </c>
      <c r="T2311" s="9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t="s">
        <v>8325</v>
      </c>
      <c r="R2312" t="s">
        <v>8329</v>
      </c>
      <c r="S2312" s="9">
        <f t="shared" si="182"/>
        <v>41324.79415509259</v>
      </c>
      <c r="T2312" s="9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t="s">
        <v>8325</v>
      </c>
      <c r="R2313" t="s">
        <v>8329</v>
      </c>
      <c r="S2313" s="9">
        <f t="shared" si="182"/>
        <v>41736.004502314812</v>
      </c>
      <c r="T2313" s="9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t="s">
        <v>8325</v>
      </c>
      <c r="R2314" t="s">
        <v>8329</v>
      </c>
      <c r="S2314" s="9">
        <f t="shared" si="182"/>
        <v>41716.632847222223</v>
      </c>
      <c r="T2314" s="9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t="s">
        <v>8325</v>
      </c>
      <c r="R2315" t="s">
        <v>8329</v>
      </c>
      <c r="S2315" s="9">
        <f t="shared" si="182"/>
        <v>41002.958634259259</v>
      </c>
      <c r="T2315" s="9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t="s">
        <v>8325</v>
      </c>
      <c r="R2316" t="s">
        <v>8329</v>
      </c>
      <c r="S2316" s="9">
        <f t="shared" si="182"/>
        <v>41037.551585648151</v>
      </c>
      <c r="T2316" s="9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t="s">
        <v>8325</v>
      </c>
      <c r="R2317" t="s">
        <v>8329</v>
      </c>
      <c r="S2317" s="9">
        <f t="shared" si="182"/>
        <v>41004.72619212963</v>
      </c>
      <c r="T2317" s="9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t="s">
        <v>8325</v>
      </c>
      <c r="R2318" t="s">
        <v>8329</v>
      </c>
      <c r="S2318" s="9">
        <f t="shared" si="182"/>
        <v>40079.725115740745</v>
      </c>
      <c r="T2318" s="9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t="s">
        <v>8325</v>
      </c>
      <c r="R2319" t="s">
        <v>8329</v>
      </c>
      <c r="S2319" s="9">
        <f t="shared" si="182"/>
        <v>40192.542233796295</v>
      </c>
      <c r="T2319" s="9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t="s">
        <v>8325</v>
      </c>
      <c r="R2320" t="s">
        <v>8329</v>
      </c>
      <c r="S2320" s="9">
        <f t="shared" si="182"/>
        <v>40050.643680555557</v>
      </c>
      <c r="T2320" s="9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t="s">
        <v>8325</v>
      </c>
      <c r="R2321" t="s">
        <v>8329</v>
      </c>
      <c r="S2321" s="9">
        <f t="shared" si="182"/>
        <v>41593.082002314812</v>
      </c>
      <c r="T2321" s="9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t="s">
        <v>8325</v>
      </c>
      <c r="R2322" t="s">
        <v>8329</v>
      </c>
      <c r="S2322" s="9">
        <f t="shared" si="182"/>
        <v>41696.817129629628</v>
      </c>
      <c r="T2322" s="9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t="s">
        <v>8336</v>
      </c>
      <c r="R2323" t="s">
        <v>8352</v>
      </c>
      <c r="S2323" s="9">
        <f t="shared" si="182"/>
        <v>42799.260428240741</v>
      </c>
      <c r="T2323" s="9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t="s">
        <v>8336</v>
      </c>
      <c r="R2324" t="s">
        <v>8352</v>
      </c>
      <c r="S2324" s="9">
        <f t="shared" si="182"/>
        <v>42804.895474537043</v>
      </c>
      <c r="T2324" s="9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t="s">
        <v>8336</v>
      </c>
      <c r="R2325" t="s">
        <v>8352</v>
      </c>
      <c r="S2325" s="9">
        <f t="shared" si="182"/>
        <v>42807.755173611105</v>
      </c>
      <c r="T2325" s="9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t="s">
        <v>8336</v>
      </c>
      <c r="R2326" t="s">
        <v>8352</v>
      </c>
      <c r="S2326" s="9">
        <f t="shared" si="182"/>
        <v>42790.885243055556</v>
      </c>
      <c r="T2326" s="9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t="s">
        <v>8336</v>
      </c>
      <c r="R2327" t="s">
        <v>8352</v>
      </c>
      <c r="S2327" s="9">
        <f t="shared" si="182"/>
        <v>42794.022349537037</v>
      </c>
      <c r="T2327" s="9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t="s">
        <v>8336</v>
      </c>
      <c r="R2328" t="s">
        <v>8352</v>
      </c>
      <c r="S2328" s="9">
        <f t="shared" si="182"/>
        <v>42804.034120370372</v>
      </c>
      <c r="T2328" s="9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t="s">
        <v>8336</v>
      </c>
      <c r="R2329" t="s">
        <v>8352</v>
      </c>
      <c r="S2329" s="9">
        <f t="shared" si="182"/>
        <v>41842.917129629634</v>
      </c>
      <c r="T2329" s="9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t="s">
        <v>8336</v>
      </c>
      <c r="R2330" t="s">
        <v>8352</v>
      </c>
      <c r="S2330" s="9">
        <f t="shared" si="182"/>
        <v>42139.781678240746</v>
      </c>
      <c r="T2330" s="9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t="s">
        <v>8336</v>
      </c>
      <c r="R2331" t="s">
        <v>8352</v>
      </c>
      <c r="S2331" s="9">
        <f t="shared" si="182"/>
        <v>41807.624374999999</v>
      </c>
      <c r="T2331" s="9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t="s">
        <v>8336</v>
      </c>
      <c r="R2332" t="s">
        <v>8352</v>
      </c>
      <c r="S2332" s="9">
        <f t="shared" si="182"/>
        <v>42332.89980324074</v>
      </c>
      <c r="T2332" s="9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t="s">
        <v>8336</v>
      </c>
      <c r="R2333" t="s">
        <v>8352</v>
      </c>
      <c r="S2333" s="9">
        <f t="shared" si="182"/>
        <v>41839.005671296298</v>
      </c>
      <c r="T2333" s="9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t="s">
        <v>8336</v>
      </c>
      <c r="R2334" t="s">
        <v>8352</v>
      </c>
      <c r="S2334" s="9">
        <f t="shared" si="182"/>
        <v>42011.628136574072</v>
      </c>
      <c r="T2334" s="9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t="s">
        <v>8336</v>
      </c>
      <c r="R2335" t="s">
        <v>8352</v>
      </c>
      <c r="S2335" s="9">
        <f t="shared" si="182"/>
        <v>41767.650347222225</v>
      </c>
      <c r="T2335" s="9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t="s">
        <v>8336</v>
      </c>
      <c r="R2336" t="s">
        <v>8352</v>
      </c>
      <c r="S2336" s="9">
        <f t="shared" si="182"/>
        <v>41918.670115740737</v>
      </c>
      <c r="T2336" s="9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t="s">
        <v>8336</v>
      </c>
      <c r="R2337" t="s">
        <v>8352</v>
      </c>
      <c r="S2337" s="9">
        <f t="shared" si="182"/>
        <v>41771.572256944448</v>
      </c>
      <c r="T2337" s="9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t="s">
        <v>8336</v>
      </c>
      <c r="R2338" t="s">
        <v>8352</v>
      </c>
      <c r="S2338" s="9">
        <f t="shared" si="182"/>
        <v>41666.924710648149</v>
      </c>
      <c r="T2338" s="9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t="s">
        <v>8336</v>
      </c>
      <c r="R2339" t="s">
        <v>8352</v>
      </c>
      <c r="S2339" s="9">
        <f t="shared" si="182"/>
        <v>41786.640543981484</v>
      </c>
      <c r="T2339" s="9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t="s">
        <v>8336</v>
      </c>
      <c r="R2340" t="s">
        <v>8352</v>
      </c>
      <c r="S2340" s="9">
        <f t="shared" si="182"/>
        <v>41789.896805555552</v>
      </c>
      <c r="T2340" s="9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t="s">
        <v>8336</v>
      </c>
      <c r="R2341" t="s">
        <v>8352</v>
      </c>
      <c r="S2341" s="9">
        <f t="shared" si="182"/>
        <v>42692.79987268518</v>
      </c>
      <c r="T2341" s="9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t="s">
        <v>8336</v>
      </c>
      <c r="R2342" t="s">
        <v>8352</v>
      </c>
      <c r="S2342" s="9">
        <f t="shared" si="182"/>
        <v>42643.642800925925</v>
      </c>
      <c r="T2342" s="9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 t="s">
        <v>7235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t="s">
        <v>8319</v>
      </c>
      <c r="R2343" t="s">
        <v>8320</v>
      </c>
      <c r="S2343" s="9">
        <f t="shared" si="182"/>
        <v>42167.813703703709</v>
      </c>
      <c r="T2343" s="9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 t="s">
        <v>7235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t="s">
        <v>8319</v>
      </c>
      <c r="R2344" t="s">
        <v>8320</v>
      </c>
      <c r="S2344" s="9">
        <f t="shared" si="182"/>
        <v>41897.702199074076</v>
      </c>
      <c r="T2344" s="9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t="s">
        <v>8319</v>
      </c>
      <c r="R2345" t="s">
        <v>8320</v>
      </c>
      <c r="S2345" s="9">
        <f t="shared" si="182"/>
        <v>42327.825289351851</v>
      </c>
      <c r="T2345" s="9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t="s">
        <v>8319</v>
      </c>
      <c r="R2346" t="s">
        <v>8320</v>
      </c>
      <c r="S2346" s="9">
        <f t="shared" si="182"/>
        <v>42515.727650462963</v>
      </c>
      <c r="T2346" s="9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 t="s">
        <v>7235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t="s">
        <v>8319</v>
      </c>
      <c r="R2347" t="s">
        <v>8320</v>
      </c>
      <c r="S2347" s="9">
        <f t="shared" si="182"/>
        <v>42060.001805555556</v>
      </c>
      <c r="T2347" s="9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t="s">
        <v>8319</v>
      </c>
      <c r="R2348" t="s">
        <v>8320</v>
      </c>
      <c r="S2348" s="9">
        <f t="shared" si="182"/>
        <v>42615.79896990741</v>
      </c>
      <c r="T2348" s="9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t="s">
        <v>8319</v>
      </c>
      <c r="R2349" t="s">
        <v>8320</v>
      </c>
      <c r="S2349" s="9">
        <f t="shared" si="182"/>
        <v>42577.607361111113</v>
      </c>
      <c r="T2349" s="9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t="s">
        <v>8319</v>
      </c>
      <c r="R2350" t="s">
        <v>8320</v>
      </c>
      <c r="S2350" s="9">
        <f t="shared" si="182"/>
        <v>42360.932152777779</v>
      </c>
      <c r="T2350" s="9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 t="s">
        <v>7235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t="s">
        <v>8319</v>
      </c>
      <c r="R2351" t="s">
        <v>8320</v>
      </c>
      <c r="S2351" s="9">
        <f t="shared" si="182"/>
        <v>42198.775787037041</v>
      </c>
      <c r="T2351" s="9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 t="s">
        <v>7235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t="s">
        <v>8319</v>
      </c>
      <c r="R2352" t="s">
        <v>8320</v>
      </c>
      <c r="S2352" s="9">
        <f t="shared" si="182"/>
        <v>42708.842245370368</v>
      </c>
      <c r="T2352" s="9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t="s">
        <v>8319</v>
      </c>
      <c r="R2353" t="s">
        <v>8320</v>
      </c>
      <c r="S2353" s="9">
        <f t="shared" si="182"/>
        <v>42094.101145833338</v>
      </c>
      <c r="T2353" s="9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 t="s">
        <v>7235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t="s">
        <v>8319</v>
      </c>
      <c r="R2354" t="s">
        <v>8320</v>
      </c>
      <c r="S2354" s="9">
        <f t="shared" si="182"/>
        <v>42101.633703703701</v>
      </c>
      <c r="T2354" s="9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 t="s">
        <v>7235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t="s">
        <v>8319</v>
      </c>
      <c r="R2355" t="s">
        <v>8320</v>
      </c>
      <c r="S2355" s="9">
        <f t="shared" si="182"/>
        <v>42103.676180555558</v>
      </c>
      <c r="T2355" s="9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t="s">
        <v>8319</v>
      </c>
      <c r="R2356" t="s">
        <v>8320</v>
      </c>
      <c r="S2356" s="9">
        <f t="shared" si="182"/>
        <v>41954.722916666666</v>
      </c>
      <c r="T2356" s="9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t="s">
        <v>8319</v>
      </c>
      <c r="R2357" t="s">
        <v>8320</v>
      </c>
      <c r="S2357" s="9">
        <f t="shared" si="182"/>
        <v>42096.918240740735</v>
      </c>
      <c r="T2357" s="9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 t="s">
        <v>7235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t="s">
        <v>8319</v>
      </c>
      <c r="R2358" t="s">
        <v>8320</v>
      </c>
      <c r="S2358" s="9">
        <f t="shared" si="182"/>
        <v>42130.78361111111</v>
      </c>
      <c r="T2358" s="9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 t="s">
        <v>7235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t="s">
        <v>8319</v>
      </c>
      <c r="R2359" t="s">
        <v>8320</v>
      </c>
      <c r="S2359" s="9">
        <f t="shared" si="182"/>
        <v>42264.620115740734</v>
      </c>
      <c r="T2359" s="9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 t="s">
        <v>7235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t="s">
        <v>8319</v>
      </c>
      <c r="R2360" t="s">
        <v>8320</v>
      </c>
      <c r="S2360" s="9">
        <f t="shared" si="182"/>
        <v>41978.930972222224</v>
      </c>
      <c r="T2360" s="9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t="s">
        <v>8319</v>
      </c>
      <c r="R2361" t="s">
        <v>8320</v>
      </c>
      <c r="S2361" s="9">
        <f t="shared" si="182"/>
        <v>42159.649583333332</v>
      </c>
      <c r="T2361" s="9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t="s">
        <v>8319</v>
      </c>
      <c r="R2362" t="s">
        <v>8320</v>
      </c>
      <c r="S2362" s="9">
        <f t="shared" si="182"/>
        <v>42377.70694444445</v>
      </c>
      <c r="T2362" s="9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 t="s">
        <v>7235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t="s">
        <v>8319</v>
      </c>
      <c r="R2363" t="s">
        <v>8320</v>
      </c>
      <c r="S2363" s="9">
        <f t="shared" si="182"/>
        <v>42466.858888888892</v>
      </c>
      <c r="T2363" s="9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t="s">
        <v>8319</v>
      </c>
      <c r="R2364" t="s">
        <v>8320</v>
      </c>
      <c r="S2364" s="9">
        <f t="shared" si="182"/>
        <v>41954.688310185185</v>
      </c>
      <c r="T2364" s="9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 t="s">
        <v>7235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t="s">
        <v>8319</v>
      </c>
      <c r="R2365" t="s">
        <v>8320</v>
      </c>
      <c r="S2365" s="9">
        <f t="shared" si="182"/>
        <v>42322.011574074073</v>
      </c>
      <c r="T2365" s="9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 t="s">
        <v>7235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t="s">
        <v>8319</v>
      </c>
      <c r="R2366" t="s">
        <v>8320</v>
      </c>
      <c r="S2366" s="9">
        <f t="shared" si="182"/>
        <v>42248.934675925921</v>
      </c>
      <c r="T2366" s="9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 t="s">
        <v>7235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t="s">
        <v>8319</v>
      </c>
      <c r="R2367" t="s">
        <v>8320</v>
      </c>
      <c r="S2367" s="9">
        <f t="shared" si="182"/>
        <v>42346.736400462964</v>
      </c>
      <c r="T2367" s="9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t="s">
        <v>8319</v>
      </c>
      <c r="R2368" t="s">
        <v>8320</v>
      </c>
      <c r="S2368" s="9">
        <f t="shared" si="182"/>
        <v>42268.531631944439</v>
      </c>
      <c r="T2368" s="9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t="s">
        <v>8319</v>
      </c>
      <c r="R2369" t="s">
        <v>8320</v>
      </c>
      <c r="S2369" s="9">
        <f t="shared" si="182"/>
        <v>42425.970092592594</v>
      </c>
      <c r="T2369" s="9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0">
        <f t="shared" si="181"/>
        <v>50</v>
      </c>
      <c r="Q2370" t="s">
        <v>8319</v>
      </c>
      <c r="R2370" t="s">
        <v>8320</v>
      </c>
      <c r="S2370" s="9">
        <f t="shared" si="182"/>
        <v>42063.721817129626</v>
      </c>
      <c r="T2370" s="9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 t="s">
        <v>7235</v>
      </c>
      <c r="M2371" t="b">
        <v>0</v>
      </c>
      <c r="N2371" t="s">
        <v>8270</v>
      </c>
      <c r="O2371">
        <f t="shared" si="185"/>
        <v>0</v>
      </c>
      <c r="P2371" s="10">
        <f t="shared" ref="P2371:P2434" si="186">IFERROR(ROUND(E2371/L2371,2),0)</f>
        <v>0</v>
      </c>
      <c r="Q2371" t="s">
        <v>8319</v>
      </c>
      <c r="R2371" t="s">
        <v>8320</v>
      </c>
      <c r="S2371" s="9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t="s">
        <v>8319</v>
      </c>
      <c r="R2372" t="s">
        <v>8320</v>
      </c>
      <c r="S2372" s="9">
        <f t="shared" si="187"/>
        <v>41961.18913194444</v>
      </c>
      <c r="T2372" s="9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 t="s">
        <v>7235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t="s">
        <v>8319</v>
      </c>
      <c r="R2373" t="s">
        <v>8320</v>
      </c>
      <c r="S2373" s="9">
        <f t="shared" si="187"/>
        <v>42150.777731481481</v>
      </c>
      <c r="T2373" s="9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t="s">
        <v>8319</v>
      </c>
      <c r="R2374" t="s">
        <v>8320</v>
      </c>
      <c r="S2374" s="9">
        <f t="shared" si="187"/>
        <v>42088.069108796291</v>
      </c>
      <c r="T2374" s="9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t="s">
        <v>8319</v>
      </c>
      <c r="R2375" t="s">
        <v>8320</v>
      </c>
      <c r="S2375" s="9">
        <f t="shared" si="187"/>
        <v>42215.662314814821</v>
      </c>
      <c r="T2375" s="9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t="s">
        <v>8319</v>
      </c>
      <c r="R2376" t="s">
        <v>8320</v>
      </c>
      <c r="S2376" s="9">
        <f t="shared" si="187"/>
        <v>42017.843287037031</v>
      </c>
      <c r="T2376" s="9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 t="s">
        <v>7235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t="s">
        <v>8319</v>
      </c>
      <c r="R2377" t="s">
        <v>8320</v>
      </c>
      <c r="S2377" s="9">
        <f t="shared" si="187"/>
        <v>42592.836076388892</v>
      </c>
      <c r="T2377" s="9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t="s">
        <v>8319</v>
      </c>
      <c r="R2378" t="s">
        <v>8320</v>
      </c>
      <c r="S2378" s="9">
        <f t="shared" si="187"/>
        <v>42318.925532407404</v>
      </c>
      <c r="T2378" s="9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 t="s">
        <v>7235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t="s">
        <v>8319</v>
      </c>
      <c r="R2379" t="s">
        <v>8320</v>
      </c>
      <c r="S2379" s="9">
        <f t="shared" si="187"/>
        <v>42669.870173611111</v>
      </c>
      <c r="T2379" s="9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 t="s">
        <v>7235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t="s">
        <v>8319</v>
      </c>
      <c r="R2380" t="s">
        <v>8320</v>
      </c>
      <c r="S2380" s="9">
        <f t="shared" si="187"/>
        <v>42213.013078703705</v>
      </c>
      <c r="T2380" s="9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 t="s">
        <v>7235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t="s">
        <v>8319</v>
      </c>
      <c r="R2381" t="s">
        <v>8320</v>
      </c>
      <c r="S2381" s="9">
        <f t="shared" si="187"/>
        <v>42237.016388888893</v>
      </c>
      <c r="T2381" s="9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t="s">
        <v>8319</v>
      </c>
      <c r="R2382" t="s">
        <v>8320</v>
      </c>
      <c r="S2382" s="9">
        <f t="shared" si="187"/>
        <v>42248.793310185181</v>
      </c>
      <c r="T2382" s="9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t="s">
        <v>8319</v>
      </c>
      <c r="R2383" t="s">
        <v>8320</v>
      </c>
      <c r="S2383" s="9">
        <f t="shared" si="187"/>
        <v>42074.935740740737</v>
      </c>
      <c r="T2383" s="9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t="s">
        <v>8319</v>
      </c>
      <c r="R2384" t="s">
        <v>8320</v>
      </c>
      <c r="S2384" s="9">
        <f t="shared" si="187"/>
        <v>42195.187534722223</v>
      </c>
      <c r="T2384" s="9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t="s">
        <v>8319</v>
      </c>
      <c r="R2385" t="s">
        <v>8320</v>
      </c>
      <c r="S2385" s="9">
        <f t="shared" si="187"/>
        <v>42027.056793981479</v>
      </c>
      <c r="T2385" s="9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t="s">
        <v>8319</v>
      </c>
      <c r="R2386" t="s">
        <v>8320</v>
      </c>
      <c r="S2386" s="9">
        <f t="shared" si="187"/>
        <v>41927.067627314813</v>
      </c>
      <c r="T2386" s="9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t="s">
        <v>8319</v>
      </c>
      <c r="R2387" t="s">
        <v>8320</v>
      </c>
      <c r="S2387" s="9">
        <f t="shared" si="187"/>
        <v>42191.70175925926</v>
      </c>
      <c r="T2387" s="9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 t="s">
        <v>7235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t="s">
        <v>8319</v>
      </c>
      <c r="R2388" t="s">
        <v>8320</v>
      </c>
      <c r="S2388" s="9">
        <f t="shared" si="187"/>
        <v>41954.838240740741</v>
      </c>
      <c r="T2388" s="9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t="s">
        <v>8319</v>
      </c>
      <c r="R2389" t="s">
        <v>8320</v>
      </c>
      <c r="S2389" s="9">
        <f t="shared" si="187"/>
        <v>42528.626620370371</v>
      </c>
      <c r="T2389" s="9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t="s">
        <v>8319</v>
      </c>
      <c r="R2390" t="s">
        <v>8320</v>
      </c>
      <c r="S2390" s="9">
        <f t="shared" si="187"/>
        <v>41989.853692129633</v>
      </c>
      <c r="T2390" s="9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t="s">
        <v>8319</v>
      </c>
      <c r="R2391" t="s">
        <v>8320</v>
      </c>
      <c r="S2391" s="9">
        <f t="shared" si="187"/>
        <v>42179.653379629628</v>
      </c>
      <c r="T2391" s="9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 t="s">
        <v>7235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t="s">
        <v>8319</v>
      </c>
      <c r="R2392" t="s">
        <v>8320</v>
      </c>
      <c r="S2392" s="9">
        <f t="shared" si="187"/>
        <v>41968.262314814812</v>
      </c>
      <c r="T2392" s="9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t="s">
        <v>8319</v>
      </c>
      <c r="R2393" t="s">
        <v>8320</v>
      </c>
      <c r="S2393" s="9">
        <f t="shared" si="187"/>
        <v>42064.794490740736</v>
      </c>
      <c r="T2393" s="9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 t="s">
        <v>7235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t="s">
        <v>8319</v>
      </c>
      <c r="R2394" t="s">
        <v>8320</v>
      </c>
      <c r="S2394" s="9">
        <f t="shared" si="187"/>
        <v>42276.120636574073</v>
      </c>
      <c r="T2394" s="9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t="s">
        <v>8319</v>
      </c>
      <c r="R2395" t="s">
        <v>8320</v>
      </c>
      <c r="S2395" s="9">
        <f t="shared" si="187"/>
        <v>42194.648344907408</v>
      </c>
      <c r="T2395" s="9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t="s">
        <v>8319</v>
      </c>
      <c r="R2396" t="s">
        <v>8320</v>
      </c>
      <c r="S2396" s="9">
        <f t="shared" si="187"/>
        <v>42031.362187499995</v>
      </c>
      <c r="T2396" s="9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 t="s">
        <v>7235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t="s">
        <v>8319</v>
      </c>
      <c r="R2397" t="s">
        <v>8320</v>
      </c>
      <c r="S2397" s="9">
        <f t="shared" si="187"/>
        <v>42717.121377314819</v>
      </c>
      <c r="T2397" s="9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t="s">
        <v>8319</v>
      </c>
      <c r="R2398" t="s">
        <v>8320</v>
      </c>
      <c r="S2398" s="9">
        <f t="shared" si="187"/>
        <v>42262.849050925928</v>
      </c>
      <c r="T2398" s="9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 t="s">
        <v>7235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t="s">
        <v>8319</v>
      </c>
      <c r="R2399" t="s">
        <v>8320</v>
      </c>
      <c r="S2399" s="9">
        <f t="shared" si="187"/>
        <v>41976.88490740741</v>
      </c>
      <c r="T2399" s="9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 t="s">
        <v>7235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t="s">
        <v>8319</v>
      </c>
      <c r="R2400" t="s">
        <v>8320</v>
      </c>
      <c r="S2400" s="9">
        <f t="shared" si="187"/>
        <v>42157.916481481487</v>
      </c>
      <c r="T2400" s="9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 t="s">
        <v>7235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t="s">
        <v>8319</v>
      </c>
      <c r="R2401" t="s">
        <v>8320</v>
      </c>
      <c r="S2401" s="9">
        <f t="shared" si="187"/>
        <v>41956.853078703702</v>
      </c>
      <c r="T2401" s="9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 t="s">
        <v>7235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t="s">
        <v>8319</v>
      </c>
      <c r="R2402" t="s">
        <v>8320</v>
      </c>
      <c r="S2402" s="9">
        <f t="shared" si="187"/>
        <v>42444.268101851849</v>
      </c>
      <c r="T2402" s="9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t="s">
        <v>8336</v>
      </c>
      <c r="R2403" t="s">
        <v>8337</v>
      </c>
      <c r="S2403" s="9">
        <f t="shared" si="187"/>
        <v>42374.822870370372</v>
      </c>
      <c r="T2403" s="9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t="s">
        <v>8336</v>
      </c>
      <c r="R2404" t="s">
        <v>8337</v>
      </c>
      <c r="S2404" s="9">
        <f t="shared" si="187"/>
        <v>42107.679756944446</v>
      </c>
      <c r="T2404" s="9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t="s">
        <v>8336</v>
      </c>
      <c r="R2405" t="s">
        <v>8337</v>
      </c>
      <c r="S2405" s="9">
        <f t="shared" si="187"/>
        <v>42399.882615740738</v>
      </c>
      <c r="T2405" s="9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 t="s">
        <v>7235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t="s">
        <v>8336</v>
      </c>
      <c r="R2406" t="s">
        <v>8337</v>
      </c>
      <c r="S2406" s="9">
        <f t="shared" si="187"/>
        <v>42342.03943287037</v>
      </c>
      <c r="T2406" s="9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t="s">
        <v>8336</v>
      </c>
      <c r="R2407" t="s">
        <v>8337</v>
      </c>
      <c r="S2407" s="9">
        <f t="shared" si="187"/>
        <v>42595.585358796292</v>
      </c>
      <c r="T2407" s="9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t="s">
        <v>8336</v>
      </c>
      <c r="R2408" t="s">
        <v>8337</v>
      </c>
      <c r="S2408" s="9">
        <f t="shared" si="187"/>
        <v>41983.110995370371</v>
      </c>
      <c r="T2408" s="9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t="s">
        <v>8336</v>
      </c>
      <c r="R2409" t="s">
        <v>8337</v>
      </c>
      <c r="S2409" s="9">
        <f t="shared" si="187"/>
        <v>42082.575555555552</v>
      </c>
      <c r="T2409" s="9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t="s">
        <v>8336</v>
      </c>
      <c r="R2410" t="s">
        <v>8337</v>
      </c>
      <c r="S2410" s="9">
        <f t="shared" si="187"/>
        <v>41919.140706018516</v>
      </c>
      <c r="T2410" s="9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t="s">
        <v>8336</v>
      </c>
      <c r="R2411" t="s">
        <v>8337</v>
      </c>
      <c r="S2411" s="9">
        <f t="shared" si="187"/>
        <v>42204.875868055555</v>
      </c>
      <c r="T2411" s="9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 t="s">
        <v>7235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t="s">
        <v>8336</v>
      </c>
      <c r="R2412" t="s">
        <v>8337</v>
      </c>
      <c r="S2412" s="9">
        <f t="shared" si="187"/>
        <v>42224.408275462964</v>
      </c>
      <c r="T2412" s="9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t="s">
        <v>8336</v>
      </c>
      <c r="R2413" t="s">
        <v>8337</v>
      </c>
      <c r="S2413" s="9">
        <f t="shared" si="187"/>
        <v>42211.732430555552</v>
      </c>
      <c r="T2413" s="9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 t="s">
        <v>7235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t="s">
        <v>8336</v>
      </c>
      <c r="R2414" t="s">
        <v>8337</v>
      </c>
      <c r="S2414" s="9">
        <f t="shared" si="187"/>
        <v>42655.736956018518</v>
      </c>
      <c r="T2414" s="9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t="s">
        <v>8336</v>
      </c>
      <c r="R2415" t="s">
        <v>8337</v>
      </c>
      <c r="S2415" s="9">
        <f t="shared" si="187"/>
        <v>41760.10974537037</v>
      </c>
      <c r="T2415" s="9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t="s">
        <v>8336</v>
      </c>
      <c r="R2416" t="s">
        <v>8337</v>
      </c>
      <c r="S2416" s="9">
        <f t="shared" si="187"/>
        <v>42198.695138888885</v>
      </c>
      <c r="T2416" s="9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t="s">
        <v>8336</v>
      </c>
      <c r="R2417" t="s">
        <v>8337</v>
      </c>
      <c r="S2417" s="9">
        <f t="shared" si="187"/>
        <v>42536.862800925926</v>
      </c>
      <c r="T2417" s="9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t="s">
        <v>8336</v>
      </c>
      <c r="R2418" t="s">
        <v>8337</v>
      </c>
      <c r="S2418" s="9">
        <f t="shared" si="187"/>
        <v>42019.737766203703</v>
      </c>
      <c r="T2418" s="9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 t="s">
        <v>7235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t="s">
        <v>8336</v>
      </c>
      <c r="R2419" t="s">
        <v>8337</v>
      </c>
      <c r="S2419" s="9">
        <f t="shared" si="187"/>
        <v>41831.884108796294</v>
      </c>
      <c r="T2419" s="9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t="s">
        <v>8336</v>
      </c>
      <c r="R2420" t="s">
        <v>8337</v>
      </c>
      <c r="S2420" s="9">
        <f t="shared" si="187"/>
        <v>42027.856990740736</v>
      </c>
      <c r="T2420" s="9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 t="s">
        <v>7235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t="s">
        <v>8336</v>
      </c>
      <c r="R2421" t="s">
        <v>8337</v>
      </c>
      <c r="S2421" s="9">
        <f t="shared" si="187"/>
        <v>41993.738298611104</v>
      </c>
      <c r="T2421" s="9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t="s">
        <v>8336</v>
      </c>
      <c r="R2422" t="s">
        <v>8337</v>
      </c>
      <c r="S2422" s="9">
        <f t="shared" si="187"/>
        <v>41893.028877314813</v>
      </c>
      <c r="T2422" s="9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t="s">
        <v>8336</v>
      </c>
      <c r="R2423" t="s">
        <v>8337</v>
      </c>
      <c r="S2423" s="9">
        <f t="shared" si="187"/>
        <v>42026.687453703707</v>
      </c>
      <c r="T2423" s="9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t="s">
        <v>8336</v>
      </c>
      <c r="R2424" t="s">
        <v>8337</v>
      </c>
      <c r="S2424" s="9">
        <f t="shared" si="187"/>
        <v>42044.724953703699</v>
      </c>
      <c r="T2424" s="9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t="s">
        <v>8336</v>
      </c>
      <c r="R2425" t="s">
        <v>8337</v>
      </c>
      <c r="S2425" s="9">
        <f t="shared" si="187"/>
        <v>41974.704745370371</v>
      </c>
      <c r="T2425" s="9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t="s">
        <v>8336</v>
      </c>
      <c r="R2426" t="s">
        <v>8337</v>
      </c>
      <c r="S2426" s="9">
        <f t="shared" si="187"/>
        <v>41909.892453703702</v>
      </c>
      <c r="T2426" s="9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t="s">
        <v>8336</v>
      </c>
      <c r="R2427" t="s">
        <v>8337</v>
      </c>
      <c r="S2427" s="9">
        <f t="shared" si="187"/>
        <v>42502.913761574076</v>
      </c>
      <c r="T2427" s="9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 t="s">
        <v>7235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t="s">
        <v>8336</v>
      </c>
      <c r="R2428" t="s">
        <v>8337</v>
      </c>
      <c r="S2428" s="9">
        <f t="shared" si="187"/>
        <v>42164.170046296291</v>
      </c>
      <c r="T2428" s="9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t="s">
        <v>8336</v>
      </c>
      <c r="R2429" t="s">
        <v>8337</v>
      </c>
      <c r="S2429" s="9">
        <f t="shared" si="187"/>
        <v>42412.318668981476</v>
      </c>
      <c r="T2429" s="9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t="s">
        <v>8336</v>
      </c>
      <c r="R2430" t="s">
        <v>8337</v>
      </c>
      <c r="S2430" s="9">
        <f t="shared" si="187"/>
        <v>42045.784155092595</v>
      </c>
      <c r="T2430" s="9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t="s">
        <v>8336</v>
      </c>
      <c r="R2431" t="s">
        <v>8337</v>
      </c>
      <c r="S2431" s="9">
        <f t="shared" si="187"/>
        <v>42734.879236111112</v>
      </c>
      <c r="T2431" s="9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t="s">
        <v>8336</v>
      </c>
      <c r="R2432" t="s">
        <v>8337</v>
      </c>
      <c r="S2432" s="9">
        <f t="shared" si="187"/>
        <v>42382.130833333329</v>
      </c>
      <c r="T2432" s="9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t="s">
        <v>8336</v>
      </c>
      <c r="R2433" t="s">
        <v>8337</v>
      </c>
      <c r="S2433" s="9">
        <f t="shared" si="187"/>
        <v>42489.099687499998</v>
      </c>
      <c r="T2433" s="9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0">
        <f t="shared" si="186"/>
        <v>1</v>
      </c>
      <c r="Q2434" t="s">
        <v>8336</v>
      </c>
      <c r="R2434" t="s">
        <v>8337</v>
      </c>
      <c r="S2434" s="9">
        <f t="shared" si="187"/>
        <v>42041.218715277777</v>
      </c>
      <c r="T2434" s="9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 t="s">
        <v>7235</v>
      </c>
      <c r="M2435" t="b">
        <v>0</v>
      </c>
      <c r="N2435" t="s">
        <v>8282</v>
      </c>
      <c r="O2435">
        <f t="shared" si="190"/>
        <v>0</v>
      </c>
      <c r="P2435" s="10">
        <f t="shared" ref="P2435:P2498" si="191">IFERROR(ROUND(E2435/L2435,2),0)</f>
        <v>0</v>
      </c>
      <c r="Q2435" t="s">
        <v>8336</v>
      </c>
      <c r="R2435" t="s">
        <v>8337</v>
      </c>
      <c r="S2435" s="9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t="s">
        <v>8336</v>
      </c>
      <c r="R2436" t="s">
        <v>8337</v>
      </c>
      <c r="S2436" s="9">
        <f t="shared" si="192"/>
        <v>42180.18604166666</v>
      </c>
      <c r="T2436" s="9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t="s">
        <v>8336</v>
      </c>
      <c r="R2437" t="s">
        <v>8337</v>
      </c>
      <c r="S2437" s="9">
        <f t="shared" si="192"/>
        <v>42252.277615740735</v>
      </c>
      <c r="T2437" s="9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t="s">
        <v>8336</v>
      </c>
      <c r="R2438" t="s">
        <v>8337</v>
      </c>
      <c r="S2438" s="9">
        <f t="shared" si="192"/>
        <v>42338.615393518514</v>
      </c>
      <c r="T2438" s="9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 t="s">
        <v>7235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t="s">
        <v>8336</v>
      </c>
      <c r="R2439" t="s">
        <v>8337</v>
      </c>
      <c r="S2439" s="9">
        <f t="shared" si="192"/>
        <v>42031.965138888889</v>
      </c>
      <c r="T2439" s="9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t="s">
        <v>8336</v>
      </c>
      <c r="R2440" t="s">
        <v>8337</v>
      </c>
      <c r="S2440" s="9">
        <f t="shared" si="192"/>
        <v>42285.91506944444</v>
      </c>
      <c r="T2440" s="9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 t="s">
        <v>7235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t="s">
        <v>8336</v>
      </c>
      <c r="R2441" t="s">
        <v>8337</v>
      </c>
      <c r="S2441" s="9">
        <f t="shared" si="192"/>
        <v>42265.818622685183</v>
      </c>
      <c r="T2441" s="9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t="s">
        <v>8336</v>
      </c>
      <c r="R2442" t="s">
        <v>8337</v>
      </c>
      <c r="S2442" s="9">
        <f t="shared" si="192"/>
        <v>42383.899456018517</v>
      </c>
      <c r="T2442" s="9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t="s">
        <v>8336</v>
      </c>
      <c r="R2443" t="s">
        <v>8352</v>
      </c>
      <c r="S2443" s="9">
        <f t="shared" si="192"/>
        <v>42187.125625000001</v>
      </c>
      <c r="T2443" s="9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t="s">
        <v>8336</v>
      </c>
      <c r="R2444" t="s">
        <v>8352</v>
      </c>
      <c r="S2444" s="9">
        <f t="shared" si="192"/>
        <v>42052.666990740734</v>
      </c>
      <c r="T2444" s="9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t="s">
        <v>8336</v>
      </c>
      <c r="R2445" t="s">
        <v>8352</v>
      </c>
      <c r="S2445" s="9">
        <f t="shared" si="192"/>
        <v>41836.625254629631</v>
      </c>
      <c r="T2445" s="9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t="s">
        <v>8336</v>
      </c>
      <c r="R2446" t="s">
        <v>8352</v>
      </c>
      <c r="S2446" s="9">
        <f t="shared" si="192"/>
        <v>42485.754525462966</v>
      </c>
      <c r="T2446" s="9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t="s">
        <v>8336</v>
      </c>
      <c r="R2447" t="s">
        <v>8352</v>
      </c>
      <c r="S2447" s="9">
        <f t="shared" si="192"/>
        <v>42243.190057870372</v>
      </c>
      <c r="T2447" s="9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t="s">
        <v>8336</v>
      </c>
      <c r="R2448" t="s">
        <v>8352</v>
      </c>
      <c r="S2448" s="9">
        <f t="shared" si="192"/>
        <v>42670.602673611109</v>
      </c>
      <c r="T2448" s="9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t="s">
        <v>8336</v>
      </c>
      <c r="R2449" t="s">
        <v>8352</v>
      </c>
      <c r="S2449" s="9">
        <f t="shared" si="192"/>
        <v>42654.469826388886</v>
      </c>
      <c r="T2449" s="9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t="s">
        <v>8336</v>
      </c>
      <c r="R2450" t="s">
        <v>8352</v>
      </c>
      <c r="S2450" s="9">
        <f t="shared" si="192"/>
        <v>42607.316122685181</v>
      </c>
      <c r="T2450" s="9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t="s">
        <v>8336</v>
      </c>
      <c r="R2451" t="s">
        <v>8352</v>
      </c>
      <c r="S2451" s="9">
        <f t="shared" si="192"/>
        <v>41943.142534722225</v>
      </c>
      <c r="T2451" s="9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t="s">
        <v>8336</v>
      </c>
      <c r="R2452" t="s">
        <v>8352</v>
      </c>
      <c r="S2452" s="9">
        <f t="shared" si="192"/>
        <v>41902.07240740741</v>
      </c>
      <c r="T2452" s="9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t="s">
        <v>8336</v>
      </c>
      <c r="R2453" t="s">
        <v>8352</v>
      </c>
      <c r="S2453" s="9">
        <f t="shared" si="192"/>
        <v>42779.908449074079</v>
      </c>
      <c r="T2453" s="9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t="s">
        <v>8336</v>
      </c>
      <c r="R2454" t="s">
        <v>8352</v>
      </c>
      <c r="S2454" s="9">
        <f t="shared" si="192"/>
        <v>42338.84375</v>
      </c>
      <c r="T2454" s="9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t="s">
        <v>8336</v>
      </c>
      <c r="R2455" t="s">
        <v>8352</v>
      </c>
      <c r="S2455" s="9">
        <f t="shared" si="192"/>
        <v>42738.692233796297</v>
      </c>
      <c r="T2455" s="9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t="s">
        <v>8336</v>
      </c>
      <c r="R2456" t="s">
        <v>8352</v>
      </c>
      <c r="S2456" s="9">
        <f t="shared" si="192"/>
        <v>42770.201481481476</v>
      </c>
      <c r="T2456" s="9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t="s">
        <v>8336</v>
      </c>
      <c r="R2457" t="s">
        <v>8352</v>
      </c>
      <c r="S2457" s="9">
        <f t="shared" si="192"/>
        <v>42452.781828703708</v>
      </c>
      <c r="T2457" s="9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t="s">
        <v>8336</v>
      </c>
      <c r="R2458" t="s">
        <v>8352</v>
      </c>
      <c r="S2458" s="9">
        <f t="shared" si="192"/>
        <v>42761.961099537039</v>
      </c>
      <c r="T2458" s="9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t="s">
        <v>8336</v>
      </c>
      <c r="R2459" t="s">
        <v>8352</v>
      </c>
      <c r="S2459" s="9">
        <f t="shared" si="192"/>
        <v>42423.602500000001</v>
      </c>
      <c r="T2459" s="9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t="s">
        <v>8336</v>
      </c>
      <c r="R2460" t="s">
        <v>8352</v>
      </c>
      <c r="S2460" s="9">
        <f t="shared" si="192"/>
        <v>42495.871736111112</v>
      </c>
      <c r="T2460" s="9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t="s">
        <v>8336</v>
      </c>
      <c r="R2461" t="s">
        <v>8352</v>
      </c>
      <c r="S2461" s="9">
        <f t="shared" si="192"/>
        <v>42407.637557870374</v>
      </c>
      <c r="T2461" s="9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t="s">
        <v>8336</v>
      </c>
      <c r="R2462" t="s">
        <v>8352</v>
      </c>
      <c r="S2462" s="9">
        <f t="shared" si="192"/>
        <v>42704.187118055561</v>
      </c>
      <c r="T2462" s="9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t="s">
        <v>8325</v>
      </c>
      <c r="R2463" t="s">
        <v>8329</v>
      </c>
      <c r="S2463" s="9">
        <f t="shared" si="192"/>
        <v>40784.012696759259</v>
      </c>
      <c r="T2463" s="9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t="s">
        <v>8325</v>
      </c>
      <c r="R2464" t="s">
        <v>8329</v>
      </c>
      <c r="S2464" s="9">
        <f t="shared" si="192"/>
        <v>41089.186296296299</v>
      </c>
      <c r="T2464" s="9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t="s">
        <v>8325</v>
      </c>
      <c r="R2465" t="s">
        <v>8329</v>
      </c>
      <c r="S2465" s="9">
        <f t="shared" si="192"/>
        <v>41341.111400462964</v>
      </c>
      <c r="T2465" s="9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t="s">
        <v>8325</v>
      </c>
      <c r="R2466" t="s">
        <v>8329</v>
      </c>
      <c r="S2466" s="9">
        <f t="shared" si="192"/>
        <v>42248.90042824074</v>
      </c>
      <c r="T2466" s="9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t="s">
        <v>8325</v>
      </c>
      <c r="R2467" t="s">
        <v>8329</v>
      </c>
      <c r="S2467" s="9">
        <f t="shared" si="192"/>
        <v>41145.719305555554</v>
      </c>
      <c r="T2467" s="9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t="s">
        <v>8325</v>
      </c>
      <c r="R2468" t="s">
        <v>8329</v>
      </c>
      <c r="S2468" s="9">
        <f t="shared" si="192"/>
        <v>41373.102465277778</v>
      </c>
      <c r="T2468" s="9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t="s">
        <v>8325</v>
      </c>
      <c r="R2469" t="s">
        <v>8329</v>
      </c>
      <c r="S2469" s="9">
        <f t="shared" si="192"/>
        <v>41025.874201388891</v>
      </c>
      <c r="T2469" s="9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t="s">
        <v>8325</v>
      </c>
      <c r="R2470" t="s">
        <v>8329</v>
      </c>
      <c r="S2470" s="9">
        <f t="shared" si="192"/>
        <v>41174.154178240737</v>
      </c>
      <c r="T2470" s="9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t="s">
        <v>8325</v>
      </c>
      <c r="R2471" t="s">
        <v>8329</v>
      </c>
      <c r="S2471" s="9">
        <f t="shared" si="192"/>
        <v>40557.429733796293</v>
      </c>
      <c r="T2471" s="9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t="s">
        <v>8325</v>
      </c>
      <c r="R2472" t="s">
        <v>8329</v>
      </c>
      <c r="S2472" s="9">
        <f t="shared" si="192"/>
        <v>41023.07471064815</v>
      </c>
      <c r="T2472" s="9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t="s">
        <v>8325</v>
      </c>
      <c r="R2473" t="s">
        <v>8329</v>
      </c>
      <c r="S2473" s="9">
        <f t="shared" si="192"/>
        <v>40893.992962962962</v>
      </c>
      <c r="T2473" s="9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t="s">
        <v>8325</v>
      </c>
      <c r="R2474" t="s">
        <v>8329</v>
      </c>
      <c r="S2474" s="9">
        <f t="shared" si="192"/>
        <v>40354.11550925926</v>
      </c>
      <c r="T2474" s="9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t="s">
        <v>8325</v>
      </c>
      <c r="R2475" t="s">
        <v>8329</v>
      </c>
      <c r="S2475" s="9">
        <f t="shared" si="192"/>
        <v>41193.748483796298</v>
      </c>
      <c r="T2475" s="9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t="s">
        <v>8325</v>
      </c>
      <c r="R2476" t="s">
        <v>8329</v>
      </c>
      <c r="S2476" s="9">
        <f t="shared" si="192"/>
        <v>40417.011296296296</v>
      </c>
      <c r="T2476" s="9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t="s">
        <v>8325</v>
      </c>
      <c r="R2477" t="s">
        <v>8329</v>
      </c>
      <c r="S2477" s="9">
        <f t="shared" si="192"/>
        <v>40310.287673611114</v>
      </c>
      <c r="T2477" s="9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t="s">
        <v>8325</v>
      </c>
      <c r="R2478" t="s">
        <v>8329</v>
      </c>
      <c r="S2478" s="9">
        <f t="shared" si="192"/>
        <v>41913.328356481477</v>
      </c>
      <c r="T2478" s="9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t="s">
        <v>8325</v>
      </c>
      <c r="R2479" t="s">
        <v>8329</v>
      </c>
      <c r="S2479" s="9">
        <f t="shared" si="192"/>
        <v>41088.691493055558</v>
      </c>
      <c r="T2479" s="9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t="s">
        <v>8325</v>
      </c>
      <c r="R2480" t="s">
        <v>8329</v>
      </c>
      <c r="S2480" s="9">
        <f t="shared" si="192"/>
        <v>41257.950381944444</v>
      </c>
      <c r="T2480" s="9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t="s">
        <v>8325</v>
      </c>
      <c r="R2481" t="s">
        <v>8329</v>
      </c>
      <c r="S2481" s="9">
        <f t="shared" si="192"/>
        <v>41107.726782407408</v>
      </c>
      <c r="T2481" s="9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t="s">
        <v>8325</v>
      </c>
      <c r="R2482" t="s">
        <v>8329</v>
      </c>
      <c r="S2482" s="9">
        <f t="shared" si="192"/>
        <v>42227.936157407406</v>
      </c>
      <c r="T2482" s="9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t="s">
        <v>8325</v>
      </c>
      <c r="R2483" t="s">
        <v>8329</v>
      </c>
      <c r="S2483" s="9">
        <f t="shared" si="192"/>
        <v>40999.645925925928</v>
      </c>
      <c r="T2483" s="9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t="s">
        <v>8325</v>
      </c>
      <c r="R2484" t="s">
        <v>8329</v>
      </c>
      <c r="S2484" s="9">
        <f t="shared" si="192"/>
        <v>40711.782210648147</v>
      </c>
      <c r="T2484" s="9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t="s">
        <v>8325</v>
      </c>
      <c r="R2485" t="s">
        <v>8329</v>
      </c>
      <c r="S2485" s="9">
        <f t="shared" si="192"/>
        <v>40970.750034722223</v>
      </c>
      <c r="T2485" s="9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t="s">
        <v>8325</v>
      </c>
      <c r="R2486" t="s">
        <v>8329</v>
      </c>
      <c r="S2486" s="9">
        <f t="shared" si="192"/>
        <v>40771.916701388887</v>
      </c>
      <c r="T2486" s="9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t="s">
        <v>8325</v>
      </c>
      <c r="R2487" t="s">
        <v>8329</v>
      </c>
      <c r="S2487" s="9">
        <f t="shared" si="192"/>
        <v>40793.998599537037</v>
      </c>
      <c r="T2487" s="9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t="s">
        <v>8325</v>
      </c>
      <c r="R2488" t="s">
        <v>8329</v>
      </c>
      <c r="S2488" s="9">
        <f t="shared" si="192"/>
        <v>40991.708055555559</v>
      </c>
      <c r="T2488" s="9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t="s">
        <v>8325</v>
      </c>
      <c r="R2489" t="s">
        <v>8329</v>
      </c>
      <c r="S2489" s="9">
        <f t="shared" si="192"/>
        <v>41026.083298611113</v>
      </c>
      <c r="T2489" s="9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t="s">
        <v>8325</v>
      </c>
      <c r="R2490" t="s">
        <v>8329</v>
      </c>
      <c r="S2490" s="9">
        <f t="shared" si="192"/>
        <v>40833.633194444446</v>
      </c>
      <c r="T2490" s="9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t="s">
        <v>8325</v>
      </c>
      <c r="R2491" t="s">
        <v>8329</v>
      </c>
      <c r="S2491" s="9">
        <f t="shared" si="192"/>
        <v>41373.690266203703</v>
      </c>
      <c r="T2491" s="9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t="s">
        <v>8325</v>
      </c>
      <c r="R2492" t="s">
        <v>8329</v>
      </c>
      <c r="S2492" s="9">
        <f t="shared" si="192"/>
        <v>41023.227731481478</v>
      </c>
      <c r="T2492" s="9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t="s">
        <v>8325</v>
      </c>
      <c r="R2493" t="s">
        <v>8329</v>
      </c>
      <c r="S2493" s="9">
        <f t="shared" si="192"/>
        <v>40542.839282407411</v>
      </c>
      <c r="T2493" s="9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t="s">
        <v>8325</v>
      </c>
      <c r="R2494" t="s">
        <v>8329</v>
      </c>
      <c r="S2494" s="9">
        <f t="shared" si="192"/>
        <v>41024.985972222225</v>
      </c>
      <c r="T2494" s="9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t="s">
        <v>8325</v>
      </c>
      <c r="R2495" t="s">
        <v>8329</v>
      </c>
      <c r="S2495" s="9">
        <f t="shared" si="192"/>
        <v>41348.168287037035</v>
      </c>
      <c r="T2495" s="9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t="s">
        <v>8325</v>
      </c>
      <c r="R2496" t="s">
        <v>8329</v>
      </c>
      <c r="S2496" s="9">
        <f t="shared" si="192"/>
        <v>41022.645185185182</v>
      </c>
      <c r="T2496" s="9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t="s">
        <v>8325</v>
      </c>
      <c r="R2497" t="s">
        <v>8329</v>
      </c>
      <c r="S2497" s="9">
        <f t="shared" si="192"/>
        <v>41036.946469907409</v>
      </c>
      <c r="T2497" s="9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0">
        <f t="shared" si="191"/>
        <v>600</v>
      </c>
      <c r="Q2498" t="s">
        <v>8325</v>
      </c>
      <c r="R2498" t="s">
        <v>8329</v>
      </c>
      <c r="S2498" s="9">
        <f t="shared" si="192"/>
        <v>41327.996435185189</v>
      </c>
      <c r="T2498" s="9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ref="P2499:P2562" si="196">IFERROR(ROUND(E2499/L2499,2),0)</f>
        <v>80.55</v>
      </c>
      <c r="Q2499" t="s">
        <v>8325</v>
      </c>
      <c r="R2499" t="s">
        <v>8329</v>
      </c>
      <c r="S2499" s="9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t="s">
        <v>8325</v>
      </c>
      <c r="R2500" t="s">
        <v>8329</v>
      </c>
      <c r="S2500" s="9">
        <f t="shared" si="197"/>
        <v>42017.967442129629</v>
      </c>
      <c r="T2500" s="9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t="s">
        <v>8325</v>
      </c>
      <c r="R2501" t="s">
        <v>8329</v>
      </c>
      <c r="S2501" s="9">
        <f t="shared" si="197"/>
        <v>41226.648576388885</v>
      </c>
      <c r="T2501" s="9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t="s">
        <v>8325</v>
      </c>
      <c r="R2502" t="s">
        <v>8329</v>
      </c>
      <c r="S2502" s="9">
        <f t="shared" si="197"/>
        <v>41053.772858796299</v>
      </c>
      <c r="T2502" s="9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t="s">
        <v>8336</v>
      </c>
      <c r="R2503" t="s">
        <v>8353</v>
      </c>
      <c r="S2503" s="9">
        <f t="shared" si="197"/>
        <v>42244.776666666665</v>
      </c>
      <c r="T2503" s="9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t="s">
        <v>8336</v>
      </c>
      <c r="R2504" t="s">
        <v>8353</v>
      </c>
      <c r="S2504" s="9">
        <f t="shared" si="197"/>
        <v>41858.825439814813</v>
      </c>
      <c r="T2504" s="9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 t="s">
        <v>7235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t="s">
        <v>8336</v>
      </c>
      <c r="R2505" t="s">
        <v>8353</v>
      </c>
      <c r="S2505" s="9">
        <f t="shared" si="197"/>
        <v>42498.899398148147</v>
      </c>
      <c r="T2505" s="9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 t="s">
        <v>7235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t="s">
        <v>8336</v>
      </c>
      <c r="R2506" t="s">
        <v>8353</v>
      </c>
      <c r="S2506" s="9">
        <f t="shared" si="197"/>
        <v>41928.015439814815</v>
      </c>
      <c r="T2506" s="9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 t="s">
        <v>7235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t="s">
        <v>8336</v>
      </c>
      <c r="R2507" t="s">
        <v>8353</v>
      </c>
      <c r="S2507" s="9">
        <f t="shared" si="197"/>
        <v>42047.05574074074</v>
      </c>
      <c r="T2507" s="9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t="s">
        <v>8336</v>
      </c>
      <c r="R2508" t="s">
        <v>8353</v>
      </c>
      <c r="S2508" s="9">
        <f t="shared" si="197"/>
        <v>42258.297094907408</v>
      </c>
      <c r="T2508" s="9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 t="s">
        <v>7235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t="s">
        <v>8336</v>
      </c>
      <c r="R2509" t="s">
        <v>8353</v>
      </c>
      <c r="S2509" s="9">
        <f t="shared" si="197"/>
        <v>42105.072962962964</v>
      </c>
      <c r="T2509" s="9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 t="s">
        <v>7235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t="s">
        <v>8336</v>
      </c>
      <c r="R2510" t="s">
        <v>8353</v>
      </c>
      <c r="S2510" s="9">
        <f t="shared" si="197"/>
        <v>41835.951782407406</v>
      </c>
      <c r="T2510" s="9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t="s">
        <v>8336</v>
      </c>
      <c r="R2511" t="s">
        <v>8353</v>
      </c>
      <c r="S2511" s="9">
        <f t="shared" si="197"/>
        <v>42058.809594907405</v>
      </c>
      <c r="T2511" s="9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t="s">
        <v>8336</v>
      </c>
      <c r="R2512" t="s">
        <v>8353</v>
      </c>
      <c r="S2512" s="9">
        <f t="shared" si="197"/>
        <v>42078.997361111105</v>
      </c>
      <c r="T2512" s="9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 t="s">
        <v>7235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t="s">
        <v>8336</v>
      </c>
      <c r="R2513" t="s">
        <v>8353</v>
      </c>
      <c r="S2513" s="9">
        <f t="shared" si="197"/>
        <v>42371.446909722217</v>
      </c>
      <c r="T2513" s="9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 t="s">
        <v>7235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t="s">
        <v>8336</v>
      </c>
      <c r="R2514" t="s">
        <v>8353</v>
      </c>
      <c r="S2514" s="9">
        <f t="shared" si="197"/>
        <v>41971.876863425925</v>
      </c>
      <c r="T2514" s="9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 t="s">
        <v>7235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t="s">
        <v>8336</v>
      </c>
      <c r="R2515" t="s">
        <v>8353</v>
      </c>
      <c r="S2515" s="9">
        <f t="shared" si="197"/>
        <v>42732.00681712963</v>
      </c>
      <c r="T2515" s="9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t="s">
        <v>8336</v>
      </c>
      <c r="R2516" t="s">
        <v>8353</v>
      </c>
      <c r="S2516" s="9">
        <f t="shared" si="197"/>
        <v>41854.389780092592</v>
      </c>
      <c r="T2516" s="9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t="s">
        <v>8336</v>
      </c>
      <c r="R2517" t="s">
        <v>8353</v>
      </c>
      <c r="S2517" s="9">
        <f t="shared" si="197"/>
        <v>42027.839733796296</v>
      </c>
      <c r="T2517" s="9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 t="s">
        <v>7235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t="s">
        <v>8336</v>
      </c>
      <c r="R2518" t="s">
        <v>8353</v>
      </c>
      <c r="S2518" s="9">
        <f t="shared" si="197"/>
        <v>41942.653379629628</v>
      </c>
      <c r="T2518" s="9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t="s">
        <v>8336</v>
      </c>
      <c r="R2519" t="s">
        <v>8353</v>
      </c>
      <c r="S2519" s="9">
        <f t="shared" si="197"/>
        <v>42052.802430555559</v>
      </c>
      <c r="T2519" s="9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 t="s">
        <v>7235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t="s">
        <v>8336</v>
      </c>
      <c r="R2520" t="s">
        <v>8353</v>
      </c>
      <c r="S2520" s="9">
        <f t="shared" si="197"/>
        <v>41926.680879629632</v>
      </c>
      <c r="T2520" s="9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t="s">
        <v>8336</v>
      </c>
      <c r="R2521" t="s">
        <v>8353</v>
      </c>
      <c r="S2521" s="9">
        <f t="shared" si="197"/>
        <v>41809.155138888891</v>
      </c>
      <c r="T2521" s="9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 t="s">
        <v>7235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t="s">
        <v>8336</v>
      </c>
      <c r="R2522" t="s">
        <v>8353</v>
      </c>
      <c r="S2522" s="9">
        <f t="shared" si="197"/>
        <v>42612.600520833337</v>
      </c>
      <c r="T2522" s="9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t="s">
        <v>8325</v>
      </c>
      <c r="R2523" t="s">
        <v>8354</v>
      </c>
      <c r="S2523" s="9">
        <f t="shared" si="197"/>
        <v>42269.967835648145</v>
      </c>
      <c r="T2523" s="9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t="s">
        <v>8325</v>
      </c>
      <c r="R2524" t="s">
        <v>8354</v>
      </c>
      <c r="S2524" s="9">
        <f t="shared" si="197"/>
        <v>42460.573611111111</v>
      </c>
      <c r="T2524" s="9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t="s">
        <v>8325</v>
      </c>
      <c r="R2525" t="s">
        <v>8354</v>
      </c>
      <c r="S2525" s="9">
        <f t="shared" si="197"/>
        <v>41930.975601851853</v>
      </c>
      <c r="T2525" s="9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t="s">
        <v>8325</v>
      </c>
      <c r="R2526" t="s">
        <v>8354</v>
      </c>
      <c r="S2526" s="9">
        <f t="shared" si="197"/>
        <v>41961.807372685187</v>
      </c>
      <c r="T2526" s="9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t="s">
        <v>8325</v>
      </c>
      <c r="R2527" t="s">
        <v>8354</v>
      </c>
      <c r="S2527" s="9">
        <f t="shared" si="197"/>
        <v>41058.844571759262</v>
      </c>
      <c r="T2527" s="9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t="s">
        <v>8325</v>
      </c>
      <c r="R2528" t="s">
        <v>8354</v>
      </c>
      <c r="S2528" s="9">
        <f t="shared" si="197"/>
        <v>41953.091134259259</v>
      </c>
      <c r="T2528" s="9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t="s">
        <v>8325</v>
      </c>
      <c r="R2529" t="s">
        <v>8354</v>
      </c>
      <c r="S2529" s="9">
        <f t="shared" si="197"/>
        <v>41546.75105324074</v>
      </c>
      <c r="T2529" s="9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t="s">
        <v>8325</v>
      </c>
      <c r="R2530" t="s">
        <v>8354</v>
      </c>
      <c r="S2530" s="9">
        <f t="shared" si="197"/>
        <v>42217.834525462968</v>
      </c>
      <c r="T2530" s="9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t="s">
        <v>8325</v>
      </c>
      <c r="R2531" t="s">
        <v>8354</v>
      </c>
      <c r="S2531" s="9">
        <f t="shared" si="197"/>
        <v>40948.080729166664</v>
      </c>
      <c r="T2531" s="9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t="s">
        <v>8325</v>
      </c>
      <c r="R2532" t="s">
        <v>8354</v>
      </c>
      <c r="S2532" s="9">
        <f t="shared" si="197"/>
        <v>42081.864641203705</v>
      </c>
      <c r="T2532" s="9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t="s">
        <v>8325</v>
      </c>
      <c r="R2533" t="s">
        <v>8354</v>
      </c>
      <c r="S2533" s="9">
        <f t="shared" si="197"/>
        <v>42208.680023148147</v>
      </c>
      <c r="T2533" s="9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t="s">
        <v>8325</v>
      </c>
      <c r="R2534" t="s">
        <v>8354</v>
      </c>
      <c r="S2534" s="9">
        <f t="shared" si="197"/>
        <v>41107.849143518521</v>
      </c>
      <c r="T2534" s="9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t="s">
        <v>8325</v>
      </c>
      <c r="R2535" t="s">
        <v>8354</v>
      </c>
      <c r="S2535" s="9">
        <f t="shared" si="197"/>
        <v>41304.751284722224</v>
      </c>
      <c r="T2535" s="9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t="s">
        <v>8325</v>
      </c>
      <c r="R2536" t="s">
        <v>8354</v>
      </c>
      <c r="S2536" s="9">
        <f t="shared" si="197"/>
        <v>40127.700370370374</v>
      </c>
      <c r="T2536" s="9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t="s">
        <v>8325</v>
      </c>
      <c r="R2537" t="s">
        <v>8354</v>
      </c>
      <c r="S2537" s="9">
        <f t="shared" si="197"/>
        <v>41943.791030092594</v>
      </c>
      <c r="T2537" s="9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t="s">
        <v>8325</v>
      </c>
      <c r="R2538" t="s">
        <v>8354</v>
      </c>
      <c r="S2538" s="9">
        <f t="shared" si="197"/>
        <v>41464.106087962966</v>
      </c>
      <c r="T2538" s="9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t="s">
        <v>8325</v>
      </c>
      <c r="R2539" t="s">
        <v>8354</v>
      </c>
      <c r="S2539" s="9">
        <f t="shared" si="197"/>
        <v>40696.648784722223</v>
      </c>
      <c r="T2539" s="9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t="s">
        <v>8325</v>
      </c>
      <c r="R2540" t="s">
        <v>8354</v>
      </c>
      <c r="S2540" s="9">
        <f t="shared" si="197"/>
        <v>41298.509965277779</v>
      </c>
      <c r="T2540" s="9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t="s">
        <v>8325</v>
      </c>
      <c r="R2541" t="s">
        <v>8354</v>
      </c>
      <c r="S2541" s="9">
        <f t="shared" si="197"/>
        <v>41977.902222222227</v>
      </c>
      <c r="T2541" s="9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t="s">
        <v>8325</v>
      </c>
      <c r="R2542" t="s">
        <v>8354</v>
      </c>
      <c r="S2542" s="9">
        <f t="shared" si="197"/>
        <v>40785.675011574072</v>
      </c>
      <c r="T2542" s="9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t="s">
        <v>8325</v>
      </c>
      <c r="R2543" t="s">
        <v>8354</v>
      </c>
      <c r="S2543" s="9">
        <f t="shared" si="197"/>
        <v>41483.449282407404</v>
      </c>
      <c r="T2543" s="9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t="s">
        <v>8325</v>
      </c>
      <c r="R2544" t="s">
        <v>8354</v>
      </c>
      <c r="S2544" s="9">
        <f t="shared" si="197"/>
        <v>41509.426585648151</v>
      </c>
      <c r="T2544" s="9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t="s">
        <v>8325</v>
      </c>
      <c r="R2545" t="s">
        <v>8354</v>
      </c>
      <c r="S2545" s="9">
        <f t="shared" si="197"/>
        <v>40514.107615740737</v>
      </c>
      <c r="T2545" s="9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t="s">
        <v>8325</v>
      </c>
      <c r="R2546" t="s">
        <v>8354</v>
      </c>
      <c r="S2546" s="9">
        <f t="shared" si="197"/>
        <v>41068.520474537036</v>
      </c>
      <c r="T2546" s="9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t="s">
        <v>8325</v>
      </c>
      <c r="R2547" t="s">
        <v>8354</v>
      </c>
      <c r="S2547" s="9">
        <f t="shared" si="197"/>
        <v>42027.13817129629</v>
      </c>
      <c r="T2547" s="9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t="s">
        <v>8325</v>
      </c>
      <c r="R2548" t="s">
        <v>8354</v>
      </c>
      <c r="S2548" s="9">
        <f t="shared" si="197"/>
        <v>41524.858553240738</v>
      </c>
      <c r="T2548" s="9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t="s">
        <v>8325</v>
      </c>
      <c r="R2549" t="s">
        <v>8354</v>
      </c>
      <c r="S2549" s="9">
        <f t="shared" si="197"/>
        <v>40973.773182870369</v>
      </c>
      <c r="T2549" s="9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t="s">
        <v>8325</v>
      </c>
      <c r="R2550" t="s">
        <v>8354</v>
      </c>
      <c r="S2550" s="9">
        <f t="shared" si="197"/>
        <v>42618.625428240746</v>
      </c>
      <c r="T2550" s="9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t="s">
        <v>8325</v>
      </c>
      <c r="R2551" t="s">
        <v>8354</v>
      </c>
      <c r="S2551" s="9">
        <f t="shared" si="197"/>
        <v>41390.757754629631</v>
      </c>
      <c r="T2551" s="9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t="s">
        <v>8325</v>
      </c>
      <c r="R2552" t="s">
        <v>8354</v>
      </c>
      <c r="S2552" s="9">
        <f t="shared" si="197"/>
        <v>42228.634328703702</v>
      </c>
      <c r="T2552" s="9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t="s">
        <v>8325</v>
      </c>
      <c r="R2553" t="s">
        <v>8354</v>
      </c>
      <c r="S2553" s="9">
        <f t="shared" si="197"/>
        <v>40961.252141203702</v>
      </c>
      <c r="T2553" s="9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t="s">
        <v>8325</v>
      </c>
      <c r="R2554" t="s">
        <v>8354</v>
      </c>
      <c r="S2554" s="9">
        <f t="shared" si="197"/>
        <v>42769.809965277775</v>
      </c>
      <c r="T2554" s="9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t="s">
        <v>8325</v>
      </c>
      <c r="R2555" t="s">
        <v>8354</v>
      </c>
      <c r="S2555" s="9">
        <f t="shared" si="197"/>
        <v>41113.199155092596</v>
      </c>
      <c r="T2555" s="9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t="s">
        <v>8325</v>
      </c>
      <c r="R2556" t="s">
        <v>8354</v>
      </c>
      <c r="S2556" s="9">
        <f t="shared" si="197"/>
        <v>42125.078275462962</v>
      </c>
      <c r="T2556" s="9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t="s">
        <v>8325</v>
      </c>
      <c r="R2557" t="s">
        <v>8354</v>
      </c>
      <c r="S2557" s="9">
        <f t="shared" si="197"/>
        <v>41026.655011574076</v>
      </c>
      <c r="T2557" s="9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t="s">
        <v>8325</v>
      </c>
      <c r="R2558" t="s">
        <v>8354</v>
      </c>
      <c r="S2558" s="9">
        <f t="shared" si="197"/>
        <v>41222.991400462961</v>
      </c>
      <c r="T2558" s="9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t="s">
        <v>8325</v>
      </c>
      <c r="R2559" t="s">
        <v>8354</v>
      </c>
      <c r="S2559" s="9">
        <f t="shared" si="197"/>
        <v>41744.745208333334</v>
      </c>
      <c r="T2559" s="9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t="s">
        <v>8325</v>
      </c>
      <c r="R2560" t="s">
        <v>8354</v>
      </c>
      <c r="S2560" s="9">
        <f t="shared" si="197"/>
        <v>42093.860023148154</v>
      </c>
      <c r="T2560" s="9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t="s">
        <v>8325</v>
      </c>
      <c r="R2561" t="s">
        <v>8354</v>
      </c>
      <c r="S2561" s="9">
        <f t="shared" si="197"/>
        <v>40829.873657407406</v>
      </c>
      <c r="T2561" s="9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0">
        <f t="shared" si="196"/>
        <v>143</v>
      </c>
      <c r="Q2562" t="s">
        <v>8325</v>
      </c>
      <c r="R2562" t="s">
        <v>8354</v>
      </c>
      <c r="S2562" s="9">
        <f t="shared" si="197"/>
        <v>42039.951087962967</v>
      </c>
      <c r="T2562" s="9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 t="s">
        <v>7235</v>
      </c>
      <c r="M2563" t="b">
        <v>0</v>
      </c>
      <c r="N2563" t="s">
        <v>8282</v>
      </c>
      <c r="O2563">
        <f t="shared" si="200"/>
        <v>0</v>
      </c>
      <c r="P2563" s="10">
        <f t="shared" ref="P2563:P2626" si="201">IFERROR(ROUND(E2563/L2563,2),0)</f>
        <v>0</v>
      </c>
      <c r="Q2563" t="s">
        <v>8336</v>
      </c>
      <c r="R2563" t="s">
        <v>8337</v>
      </c>
      <c r="S2563" s="9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t="s">
        <v>8336</v>
      </c>
      <c r="R2564" t="s">
        <v>8337</v>
      </c>
      <c r="S2564" s="9">
        <f t="shared" si="202"/>
        <v>42594.524756944447</v>
      </c>
      <c r="T2564" s="9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 t="s">
        <v>7235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t="s">
        <v>8336</v>
      </c>
      <c r="R2565" t="s">
        <v>8337</v>
      </c>
      <c r="S2565" s="9">
        <f t="shared" si="202"/>
        <v>42155.139479166668</v>
      </c>
      <c r="T2565" s="9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 t="s">
        <v>7235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t="s">
        <v>8336</v>
      </c>
      <c r="R2566" t="s">
        <v>8337</v>
      </c>
      <c r="S2566" s="9">
        <f t="shared" si="202"/>
        <v>41822.040497685186</v>
      </c>
      <c r="T2566" s="9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t="s">
        <v>8336</v>
      </c>
      <c r="R2567" t="s">
        <v>8337</v>
      </c>
      <c r="S2567" s="9">
        <f t="shared" si="202"/>
        <v>42440.650335648148</v>
      </c>
      <c r="T2567" s="9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 t="s">
        <v>7235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t="s">
        <v>8336</v>
      </c>
      <c r="R2568" t="s">
        <v>8337</v>
      </c>
      <c r="S2568" s="9">
        <f t="shared" si="202"/>
        <v>41842.980879629627</v>
      </c>
      <c r="T2568" s="9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t="s">
        <v>8336</v>
      </c>
      <c r="R2569" t="s">
        <v>8337</v>
      </c>
      <c r="S2569" s="9">
        <f t="shared" si="202"/>
        <v>42087.878912037035</v>
      </c>
      <c r="T2569" s="9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t="s">
        <v>8336</v>
      </c>
      <c r="R2570" t="s">
        <v>8337</v>
      </c>
      <c r="S2570" s="9">
        <f t="shared" si="202"/>
        <v>42584.666597222225</v>
      </c>
      <c r="T2570" s="9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t="s">
        <v>8336</v>
      </c>
      <c r="R2571" t="s">
        <v>8337</v>
      </c>
      <c r="S2571" s="9">
        <f t="shared" si="202"/>
        <v>42234.105462962965</v>
      </c>
      <c r="T2571" s="9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t="s">
        <v>8336</v>
      </c>
      <c r="R2572" t="s">
        <v>8337</v>
      </c>
      <c r="S2572" s="9">
        <f t="shared" si="202"/>
        <v>42744.903182870374</v>
      </c>
      <c r="T2572" s="9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t="s">
        <v>8336</v>
      </c>
      <c r="R2573" t="s">
        <v>8337</v>
      </c>
      <c r="S2573" s="9">
        <f t="shared" si="202"/>
        <v>42449.341678240744</v>
      </c>
      <c r="T2573" s="9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 t="s">
        <v>7235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t="s">
        <v>8336</v>
      </c>
      <c r="R2574" t="s">
        <v>8337</v>
      </c>
      <c r="S2574" s="9">
        <f t="shared" si="202"/>
        <v>42077.119409722218</v>
      </c>
      <c r="T2574" s="9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 t="s">
        <v>7235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t="s">
        <v>8336</v>
      </c>
      <c r="R2575" t="s">
        <v>8337</v>
      </c>
      <c r="S2575" s="9">
        <f t="shared" si="202"/>
        <v>41829.592002314814</v>
      </c>
      <c r="T2575" s="9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 t="s">
        <v>7235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t="s">
        <v>8336</v>
      </c>
      <c r="R2576" t="s">
        <v>8337</v>
      </c>
      <c r="S2576" s="9">
        <f t="shared" si="202"/>
        <v>42487.825752314813</v>
      </c>
      <c r="T2576" s="9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 t="s">
        <v>7235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t="s">
        <v>8336</v>
      </c>
      <c r="R2577" t="s">
        <v>8337</v>
      </c>
      <c r="S2577" s="9">
        <f t="shared" si="202"/>
        <v>41986.108726851846</v>
      </c>
      <c r="T2577" s="9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 t="s">
        <v>7235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t="s">
        <v>8336</v>
      </c>
      <c r="R2578" t="s">
        <v>8337</v>
      </c>
      <c r="S2578" s="9">
        <f t="shared" si="202"/>
        <v>42060.00980324074</v>
      </c>
      <c r="T2578" s="9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 t="s">
        <v>7235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t="s">
        <v>8336</v>
      </c>
      <c r="R2579" t="s">
        <v>8337</v>
      </c>
      <c r="S2579" s="9">
        <f t="shared" si="202"/>
        <v>41830.820567129631</v>
      </c>
      <c r="T2579" s="9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 t="s">
        <v>7235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t="s">
        <v>8336</v>
      </c>
      <c r="R2580" t="s">
        <v>8337</v>
      </c>
      <c r="S2580" s="9">
        <f t="shared" si="202"/>
        <v>42238.022905092599</v>
      </c>
      <c r="T2580" s="9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t="s">
        <v>8336</v>
      </c>
      <c r="R2581" t="s">
        <v>8337</v>
      </c>
      <c r="S2581" s="9">
        <f t="shared" si="202"/>
        <v>41837.829895833333</v>
      </c>
      <c r="T2581" s="9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t="s">
        <v>8336</v>
      </c>
      <c r="R2582" t="s">
        <v>8337</v>
      </c>
      <c r="S2582" s="9">
        <f t="shared" si="202"/>
        <v>42110.326423611114</v>
      </c>
      <c r="T2582" s="9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t="s">
        <v>8336</v>
      </c>
      <c r="R2583" t="s">
        <v>8337</v>
      </c>
      <c r="S2583" s="9">
        <f t="shared" si="202"/>
        <v>42294.628449074073</v>
      </c>
      <c r="T2583" s="9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t="s">
        <v>8336</v>
      </c>
      <c r="R2584" t="s">
        <v>8337</v>
      </c>
      <c r="S2584" s="9">
        <f t="shared" si="202"/>
        <v>42642.988819444443</v>
      </c>
      <c r="T2584" s="9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t="s">
        <v>8336</v>
      </c>
      <c r="R2585" t="s">
        <v>8337</v>
      </c>
      <c r="S2585" s="9">
        <f t="shared" si="202"/>
        <v>42019.76944444445</v>
      </c>
      <c r="T2585" s="9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 t="s">
        <v>7235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t="s">
        <v>8336</v>
      </c>
      <c r="R2586" t="s">
        <v>8337</v>
      </c>
      <c r="S2586" s="9">
        <f t="shared" si="202"/>
        <v>42140.173252314817</v>
      </c>
      <c r="T2586" s="9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t="s">
        <v>8336</v>
      </c>
      <c r="R2587" t="s">
        <v>8337</v>
      </c>
      <c r="S2587" s="9">
        <f t="shared" si="202"/>
        <v>41795.963333333333</v>
      </c>
      <c r="T2587" s="9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t="s">
        <v>8336</v>
      </c>
      <c r="R2588" t="s">
        <v>8337</v>
      </c>
      <c r="S2588" s="9">
        <f t="shared" si="202"/>
        <v>42333.330277777779</v>
      </c>
      <c r="T2588" s="9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t="s">
        <v>8336</v>
      </c>
      <c r="R2589" t="s">
        <v>8337</v>
      </c>
      <c r="S2589" s="9">
        <f t="shared" si="202"/>
        <v>42338.675381944442</v>
      </c>
      <c r="T2589" s="9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t="s">
        <v>8336</v>
      </c>
      <c r="R2590" t="s">
        <v>8337</v>
      </c>
      <c r="S2590" s="9">
        <f t="shared" si="202"/>
        <v>42042.676226851851</v>
      </c>
      <c r="T2590" s="9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t="s">
        <v>8336</v>
      </c>
      <c r="R2591" t="s">
        <v>8337</v>
      </c>
      <c r="S2591" s="9">
        <f t="shared" si="202"/>
        <v>42422.536192129628</v>
      </c>
      <c r="T2591" s="9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 t="s">
        <v>7235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t="s">
        <v>8336</v>
      </c>
      <c r="R2592" t="s">
        <v>8337</v>
      </c>
      <c r="S2592" s="9">
        <f t="shared" si="202"/>
        <v>42388.589085648149</v>
      </c>
      <c r="T2592" s="9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t="s">
        <v>8336</v>
      </c>
      <c r="R2593" t="s">
        <v>8337</v>
      </c>
      <c r="S2593" s="9">
        <f t="shared" si="202"/>
        <v>42382.906527777777</v>
      </c>
      <c r="T2593" s="9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t="s">
        <v>8336</v>
      </c>
      <c r="R2594" t="s">
        <v>8337</v>
      </c>
      <c r="S2594" s="9">
        <f t="shared" si="202"/>
        <v>41887.801168981481</v>
      </c>
      <c r="T2594" s="9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 t="s">
        <v>7235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t="s">
        <v>8336</v>
      </c>
      <c r="R2595" t="s">
        <v>8337</v>
      </c>
      <c r="S2595" s="9">
        <f t="shared" si="202"/>
        <v>42089.84520833334</v>
      </c>
      <c r="T2595" s="9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t="s">
        <v>8336</v>
      </c>
      <c r="R2596" t="s">
        <v>8337</v>
      </c>
      <c r="S2596" s="9">
        <f t="shared" si="202"/>
        <v>41828.967916666668</v>
      </c>
      <c r="T2596" s="9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t="s">
        <v>8336</v>
      </c>
      <c r="R2597" t="s">
        <v>8337</v>
      </c>
      <c r="S2597" s="9">
        <f t="shared" si="202"/>
        <v>42760.244212962964</v>
      </c>
      <c r="T2597" s="9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t="s">
        <v>8336</v>
      </c>
      <c r="R2598" t="s">
        <v>8337</v>
      </c>
      <c r="S2598" s="9">
        <f t="shared" si="202"/>
        <v>41828.664456018516</v>
      </c>
      <c r="T2598" s="9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t="s">
        <v>8336</v>
      </c>
      <c r="R2599" t="s">
        <v>8337</v>
      </c>
      <c r="S2599" s="9">
        <f t="shared" si="202"/>
        <v>42510.341631944444</v>
      </c>
      <c r="T2599" s="9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t="s">
        <v>8336</v>
      </c>
      <c r="R2600" t="s">
        <v>8337</v>
      </c>
      <c r="S2600" s="9">
        <f t="shared" si="202"/>
        <v>42240.840289351851</v>
      </c>
      <c r="T2600" s="9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t="s">
        <v>8336</v>
      </c>
      <c r="R2601" t="s">
        <v>8337</v>
      </c>
      <c r="S2601" s="9">
        <f t="shared" si="202"/>
        <v>41809.754016203704</v>
      </c>
      <c r="T2601" s="9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t="s">
        <v>8336</v>
      </c>
      <c r="R2602" t="s">
        <v>8337</v>
      </c>
      <c r="S2602" s="9">
        <f t="shared" si="202"/>
        <v>42394.900462962964</v>
      </c>
      <c r="T2602" s="9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t="s">
        <v>8319</v>
      </c>
      <c r="R2603" t="s">
        <v>8355</v>
      </c>
      <c r="S2603" s="9">
        <f t="shared" si="202"/>
        <v>41150.902187499996</v>
      </c>
      <c r="T2603" s="9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t="s">
        <v>8319</v>
      </c>
      <c r="R2604" t="s">
        <v>8355</v>
      </c>
      <c r="S2604" s="9">
        <f t="shared" si="202"/>
        <v>41915.747314814813</v>
      </c>
      <c r="T2604" s="9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t="s">
        <v>8319</v>
      </c>
      <c r="R2605" t="s">
        <v>8355</v>
      </c>
      <c r="S2605" s="9">
        <f t="shared" si="202"/>
        <v>41617.912662037037</v>
      </c>
      <c r="T2605" s="9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t="s">
        <v>8319</v>
      </c>
      <c r="R2606" t="s">
        <v>8355</v>
      </c>
      <c r="S2606" s="9">
        <f t="shared" si="202"/>
        <v>40998.051192129627</v>
      </c>
      <c r="T2606" s="9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t="s">
        <v>8319</v>
      </c>
      <c r="R2607" t="s">
        <v>8355</v>
      </c>
      <c r="S2607" s="9">
        <f t="shared" si="202"/>
        <v>42508.541550925926</v>
      </c>
      <c r="T2607" s="9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t="s">
        <v>8319</v>
      </c>
      <c r="R2608" t="s">
        <v>8355</v>
      </c>
      <c r="S2608" s="9">
        <f t="shared" si="202"/>
        <v>41726.712754629632</v>
      </c>
      <c r="T2608" s="9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t="s">
        <v>8319</v>
      </c>
      <c r="R2609" t="s">
        <v>8355</v>
      </c>
      <c r="S2609" s="9">
        <f t="shared" si="202"/>
        <v>42184.874675925923</v>
      </c>
      <c r="T2609" s="9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t="s">
        <v>8319</v>
      </c>
      <c r="R2610" t="s">
        <v>8355</v>
      </c>
      <c r="S2610" s="9">
        <f t="shared" si="202"/>
        <v>42767.801712962959</v>
      </c>
      <c r="T2610" s="9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t="s">
        <v>8319</v>
      </c>
      <c r="R2611" t="s">
        <v>8355</v>
      </c>
      <c r="S2611" s="9">
        <f t="shared" si="202"/>
        <v>41075.237858796296</v>
      </c>
      <c r="T2611" s="9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t="s">
        <v>8319</v>
      </c>
      <c r="R2612" t="s">
        <v>8355</v>
      </c>
      <c r="S2612" s="9">
        <f t="shared" si="202"/>
        <v>42564.881076388891</v>
      </c>
      <c r="T2612" s="9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t="s">
        <v>8319</v>
      </c>
      <c r="R2613" t="s">
        <v>8355</v>
      </c>
      <c r="S2613" s="9">
        <f t="shared" si="202"/>
        <v>42704.335810185185</v>
      </c>
      <c r="T2613" s="9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t="s">
        <v>8319</v>
      </c>
      <c r="R2614" t="s">
        <v>8355</v>
      </c>
      <c r="S2614" s="9">
        <f t="shared" si="202"/>
        <v>41982.143171296295</v>
      </c>
      <c r="T2614" s="9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t="s">
        <v>8319</v>
      </c>
      <c r="R2615" t="s">
        <v>8355</v>
      </c>
      <c r="S2615" s="9">
        <f t="shared" si="202"/>
        <v>41143.81821759259</v>
      </c>
      <c r="T2615" s="9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t="s">
        <v>8319</v>
      </c>
      <c r="R2616" t="s">
        <v>8355</v>
      </c>
      <c r="S2616" s="9">
        <f t="shared" si="202"/>
        <v>41730.708472222221</v>
      </c>
      <c r="T2616" s="9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t="s">
        <v>8319</v>
      </c>
      <c r="R2617" t="s">
        <v>8355</v>
      </c>
      <c r="S2617" s="9">
        <f t="shared" si="202"/>
        <v>42453.49726851852</v>
      </c>
      <c r="T2617" s="9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t="s">
        <v>8319</v>
      </c>
      <c r="R2618" t="s">
        <v>8355</v>
      </c>
      <c r="S2618" s="9">
        <f t="shared" si="202"/>
        <v>42211.99454861111</v>
      </c>
      <c r="T2618" s="9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t="s">
        <v>8319</v>
      </c>
      <c r="R2619" t="s">
        <v>8355</v>
      </c>
      <c r="S2619" s="9">
        <f t="shared" si="202"/>
        <v>41902.874432870369</v>
      </c>
      <c r="T2619" s="9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t="s">
        <v>8319</v>
      </c>
      <c r="R2620" t="s">
        <v>8355</v>
      </c>
      <c r="S2620" s="9">
        <f t="shared" si="202"/>
        <v>42279.792372685188</v>
      </c>
      <c r="T2620" s="9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t="s">
        <v>8319</v>
      </c>
      <c r="R2621" t="s">
        <v>8355</v>
      </c>
      <c r="S2621" s="9">
        <f t="shared" si="202"/>
        <v>42273.884305555555</v>
      </c>
      <c r="T2621" s="9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t="s">
        <v>8319</v>
      </c>
      <c r="R2622" t="s">
        <v>8355</v>
      </c>
      <c r="S2622" s="9">
        <f t="shared" si="202"/>
        <v>42251.16715277778</v>
      </c>
      <c r="T2622" s="9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t="s">
        <v>8319</v>
      </c>
      <c r="R2623" t="s">
        <v>8355</v>
      </c>
      <c r="S2623" s="9">
        <f t="shared" si="202"/>
        <v>42115.74754629629</v>
      </c>
      <c r="T2623" s="9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t="s">
        <v>8319</v>
      </c>
      <c r="R2624" t="s">
        <v>8355</v>
      </c>
      <c r="S2624" s="9">
        <f t="shared" si="202"/>
        <v>42689.74324074074</v>
      </c>
      <c r="T2624" s="9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t="s">
        <v>8319</v>
      </c>
      <c r="R2625" t="s">
        <v>8355</v>
      </c>
      <c r="S2625" s="9">
        <f t="shared" si="202"/>
        <v>42692.256550925929</v>
      </c>
      <c r="T2625" s="9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0">
        <f t="shared" si="201"/>
        <v>31.82</v>
      </c>
      <c r="Q2626" t="s">
        <v>8319</v>
      </c>
      <c r="R2626" t="s">
        <v>8355</v>
      </c>
      <c r="S2626" s="9">
        <f t="shared" si="202"/>
        <v>41144.42155092593</v>
      </c>
      <c r="T2626" s="9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ref="P2627:P2690" si="206">IFERROR(ROUND(E2627/L2627,2),0)</f>
        <v>27.58</v>
      </c>
      <c r="Q2627" t="s">
        <v>8319</v>
      </c>
      <c r="R2627" t="s">
        <v>8355</v>
      </c>
      <c r="S2627" s="9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t="s">
        <v>8319</v>
      </c>
      <c r="R2628" t="s">
        <v>8355</v>
      </c>
      <c r="S2628" s="9">
        <f t="shared" si="207"/>
        <v>42128.628113425926</v>
      </c>
      <c r="T2628" s="9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t="s">
        <v>8319</v>
      </c>
      <c r="R2629" t="s">
        <v>8355</v>
      </c>
      <c r="S2629" s="9">
        <f t="shared" si="207"/>
        <v>42304.829409722224</v>
      </c>
      <c r="T2629" s="9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t="s">
        <v>8319</v>
      </c>
      <c r="R2630" t="s">
        <v>8355</v>
      </c>
      <c r="S2630" s="9">
        <f t="shared" si="207"/>
        <v>41953.966053240743</v>
      </c>
      <c r="T2630" s="9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t="s">
        <v>8319</v>
      </c>
      <c r="R2631" t="s">
        <v>8355</v>
      </c>
      <c r="S2631" s="9">
        <f t="shared" si="207"/>
        <v>42108.538449074069</v>
      </c>
      <c r="T2631" s="9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t="s">
        <v>8319</v>
      </c>
      <c r="R2632" t="s">
        <v>8355</v>
      </c>
      <c r="S2632" s="9">
        <f t="shared" si="207"/>
        <v>42524.105462962965</v>
      </c>
      <c r="T2632" s="9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t="s">
        <v>8319</v>
      </c>
      <c r="R2633" t="s">
        <v>8355</v>
      </c>
      <c r="S2633" s="9">
        <f t="shared" si="207"/>
        <v>42218.169293981482</v>
      </c>
      <c r="T2633" s="9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t="s">
        <v>8319</v>
      </c>
      <c r="R2634" t="s">
        <v>8355</v>
      </c>
      <c r="S2634" s="9">
        <f t="shared" si="207"/>
        <v>42494.061793981484</v>
      </c>
      <c r="T2634" s="9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t="s">
        <v>8319</v>
      </c>
      <c r="R2635" t="s">
        <v>8355</v>
      </c>
      <c r="S2635" s="9">
        <f t="shared" si="207"/>
        <v>41667.823287037041</v>
      </c>
      <c r="T2635" s="9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t="s">
        <v>8319</v>
      </c>
      <c r="R2636" t="s">
        <v>8355</v>
      </c>
      <c r="S2636" s="9">
        <f t="shared" si="207"/>
        <v>42612.656493055561</v>
      </c>
      <c r="T2636" s="9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t="s">
        <v>8319</v>
      </c>
      <c r="R2637" t="s">
        <v>8355</v>
      </c>
      <c r="S2637" s="9">
        <f t="shared" si="207"/>
        <v>42037.950937500005</v>
      </c>
      <c r="T2637" s="9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t="s">
        <v>8319</v>
      </c>
      <c r="R2638" t="s">
        <v>8355</v>
      </c>
      <c r="S2638" s="9">
        <f t="shared" si="207"/>
        <v>42636.614745370374</v>
      </c>
      <c r="T2638" s="9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t="s">
        <v>8319</v>
      </c>
      <c r="R2639" t="s">
        <v>8355</v>
      </c>
      <c r="S2639" s="9">
        <f t="shared" si="207"/>
        <v>42639.549479166672</v>
      </c>
      <c r="T2639" s="9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t="s">
        <v>8319</v>
      </c>
      <c r="R2640" t="s">
        <v>8355</v>
      </c>
      <c r="S2640" s="9">
        <f t="shared" si="207"/>
        <v>41989.913136574076</v>
      </c>
      <c r="T2640" s="9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t="s">
        <v>8319</v>
      </c>
      <c r="R2641" t="s">
        <v>8355</v>
      </c>
      <c r="S2641" s="9">
        <f t="shared" si="207"/>
        <v>42024.86513888889</v>
      </c>
      <c r="T2641" s="9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t="s">
        <v>8319</v>
      </c>
      <c r="R2642" t="s">
        <v>8355</v>
      </c>
      <c r="S2642" s="9">
        <f t="shared" si="207"/>
        <v>42103.160578703704</v>
      </c>
      <c r="T2642" s="9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t="s">
        <v>8319</v>
      </c>
      <c r="R2643" t="s">
        <v>8355</v>
      </c>
      <c r="S2643" s="9">
        <f t="shared" si="207"/>
        <v>41880.827118055553</v>
      </c>
      <c r="T2643" s="9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 t="s">
        <v>7235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t="s">
        <v>8319</v>
      </c>
      <c r="R2644" t="s">
        <v>8355</v>
      </c>
      <c r="S2644" s="9">
        <f t="shared" si="207"/>
        <v>42536.246620370366</v>
      </c>
      <c r="T2644" s="9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t="s">
        <v>8319</v>
      </c>
      <c r="R2645" t="s">
        <v>8355</v>
      </c>
      <c r="S2645" s="9">
        <f t="shared" si="207"/>
        <v>42689.582349537035</v>
      </c>
      <c r="T2645" s="9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t="s">
        <v>8319</v>
      </c>
      <c r="R2646" t="s">
        <v>8355</v>
      </c>
      <c r="S2646" s="9">
        <f t="shared" si="207"/>
        <v>42774.792071759264</v>
      </c>
      <c r="T2646" s="9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t="s">
        <v>8319</v>
      </c>
      <c r="R2647" t="s">
        <v>8355</v>
      </c>
      <c r="S2647" s="9">
        <f t="shared" si="207"/>
        <v>41921.842627314814</v>
      </c>
      <c r="T2647" s="9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t="s">
        <v>8319</v>
      </c>
      <c r="R2648" t="s">
        <v>8355</v>
      </c>
      <c r="S2648" s="9">
        <f t="shared" si="207"/>
        <v>42226.313298611116</v>
      </c>
      <c r="T2648" s="9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t="s">
        <v>8319</v>
      </c>
      <c r="R2649" t="s">
        <v>8355</v>
      </c>
      <c r="S2649" s="9">
        <f t="shared" si="207"/>
        <v>42200.261793981481</v>
      </c>
      <c r="T2649" s="9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t="s">
        <v>8319</v>
      </c>
      <c r="R2650" t="s">
        <v>8355</v>
      </c>
      <c r="S2650" s="9">
        <f t="shared" si="207"/>
        <v>42408.714814814812</v>
      </c>
      <c r="T2650" s="9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t="s">
        <v>8319</v>
      </c>
      <c r="R2651" t="s">
        <v>8355</v>
      </c>
      <c r="S2651" s="9">
        <f t="shared" si="207"/>
        <v>42341.99700231482</v>
      </c>
      <c r="T2651" s="9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t="s">
        <v>8319</v>
      </c>
      <c r="R2652" t="s">
        <v>8355</v>
      </c>
      <c r="S2652" s="9">
        <f t="shared" si="207"/>
        <v>42695.624340277776</v>
      </c>
      <c r="T2652" s="9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t="s">
        <v>8319</v>
      </c>
      <c r="R2653" t="s">
        <v>8355</v>
      </c>
      <c r="S2653" s="9">
        <f t="shared" si="207"/>
        <v>42327.805659722217</v>
      </c>
      <c r="T2653" s="9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t="s">
        <v>8319</v>
      </c>
      <c r="R2654" t="s">
        <v>8355</v>
      </c>
      <c r="S2654" s="9">
        <f t="shared" si="207"/>
        <v>41953.158854166672</v>
      </c>
      <c r="T2654" s="9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t="s">
        <v>8319</v>
      </c>
      <c r="R2655" t="s">
        <v>8355</v>
      </c>
      <c r="S2655" s="9">
        <f t="shared" si="207"/>
        <v>41771.651932870373</v>
      </c>
      <c r="T2655" s="9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t="s">
        <v>8319</v>
      </c>
      <c r="R2656" t="s">
        <v>8355</v>
      </c>
      <c r="S2656" s="9">
        <f t="shared" si="207"/>
        <v>42055.600995370376</v>
      </c>
      <c r="T2656" s="9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t="s">
        <v>8319</v>
      </c>
      <c r="R2657" t="s">
        <v>8355</v>
      </c>
      <c r="S2657" s="9">
        <f t="shared" si="207"/>
        <v>42381.866284722222</v>
      </c>
      <c r="T2657" s="9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t="s">
        <v>8319</v>
      </c>
      <c r="R2658" t="s">
        <v>8355</v>
      </c>
      <c r="S2658" s="9">
        <f t="shared" si="207"/>
        <v>42767.688518518517</v>
      </c>
      <c r="T2658" s="9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t="s">
        <v>8319</v>
      </c>
      <c r="R2659" t="s">
        <v>8355</v>
      </c>
      <c r="S2659" s="9">
        <f t="shared" si="207"/>
        <v>42551.928854166668</v>
      </c>
      <c r="T2659" s="9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t="s">
        <v>8319</v>
      </c>
      <c r="R2660" t="s">
        <v>8355</v>
      </c>
      <c r="S2660" s="9">
        <f t="shared" si="207"/>
        <v>42551.884189814817</v>
      </c>
      <c r="T2660" s="9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t="s">
        <v>8319</v>
      </c>
      <c r="R2661" t="s">
        <v>8355</v>
      </c>
      <c r="S2661" s="9">
        <f t="shared" si="207"/>
        <v>42082.069560185191</v>
      </c>
      <c r="T2661" s="9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t="s">
        <v>8319</v>
      </c>
      <c r="R2662" t="s">
        <v>8355</v>
      </c>
      <c r="S2662" s="9">
        <f t="shared" si="207"/>
        <v>42272.713171296295</v>
      </c>
      <c r="T2662" s="9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t="s">
        <v>8319</v>
      </c>
      <c r="R2663" t="s">
        <v>8356</v>
      </c>
      <c r="S2663" s="9">
        <f t="shared" si="207"/>
        <v>41542.958449074074</v>
      </c>
      <c r="T2663" s="9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t="s">
        <v>8319</v>
      </c>
      <c r="R2664" t="s">
        <v>8356</v>
      </c>
      <c r="S2664" s="9">
        <f t="shared" si="207"/>
        <v>42207.746678240743</v>
      </c>
      <c r="T2664" s="9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t="s">
        <v>8319</v>
      </c>
      <c r="R2665" t="s">
        <v>8356</v>
      </c>
      <c r="S2665" s="9">
        <f t="shared" si="207"/>
        <v>42222.622766203705</v>
      </c>
      <c r="T2665" s="9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t="s">
        <v>8319</v>
      </c>
      <c r="R2666" t="s">
        <v>8356</v>
      </c>
      <c r="S2666" s="9">
        <f t="shared" si="207"/>
        <v>42313.02542824074</v>
      </c>
      <c r="T2666" s="9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t="s">
        <v>8319</v>
      </c>
      <c r="R2667" t="s">
        <v>8356</v>
      </c>
      <c r="S2667" s="9">
        <f t="shared" si="207"/>
        <v>42083.895532407405</v>
      </c>
      <c r="T2667" s="9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t="s">
        <v>8319</v>
      </c>
      <c r="R2668" t="s">
        <v>8356</v>
      </c>
      <c r="S2668" s="9">
        <f t="shared" si="207"/>
        <v>42235.764340277776</v>
      </c>
      <c r="T2668" s="9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t="s">
        <v>8319</v>
      </c>
      <c r="R2669" t="s">
        <v>8356</v>
      </c>
      <c r="S2669" s="9">
        <f t="shared" si="207"/>
        <v>42380.926111111112</v>
      </c>
      <c r="T2669" s="9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t="s">
        <v>8319</v>
      </c>
      <c r="R2670" t="s">
        <v>8356</v>
      </c>
      <c r="S2670" s="9">
        <f t="shared" si="207"/>
        <v>42275.588715277772</v>
      </c>
      <c r="T2670" s="9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t="s">
        <v>8319</v>
      </c>
      <c r="R2671" t="s">
        <v>8356</v>
      </c>
      <c r="S2671" s="9">
        <f t="shared" si="207"/>
        <v>42319.035833333335</v>
      </c>
      <c r="T2671" s="9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t="s">
        <v>8319</v>
      </c>
      <c r="R2672" t="s">
        <v>8356</v>
      </c>
      <c r="S2672" s="9">
        <f t="shared" si="207"/>
        <v>41821.020601851851</v>
      </c>
      <c r="T2672" s="9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t="s">
        <v>8319</v>
      </c>
      <c r="R2673" t="s">
        <v>8356</v>
      </c>
      <c r="S2673" s="9">
        <f t="shared" si="207"/>
        <v>41962.749027777783</v>
      </c>
      <c r="T2673" s="9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t="s">
        <v>8319</v>
      </c>
      <c r="R2674" t="s">
        <v>8356</v>
      </c>
      <c r="S2674" s="9">
        <f t="shared" si="207"/>
        <v>42344.884143518517</v>
      </c>
      <c r="T2674" s="9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t="s">
        <v>8319</v>
      </c>
      <c r="R2675" t="s">
        <v>8356</v>
      </c>
      <c r="S2675" s="9">
        <f t="shared" si="207"/>
        <v>41912.541655092595</v>
      </c>
      <c r="T2675" s="9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t="s">
        <v>8319</v>
      </c>
      <c r="R2676" t="s">
        <v>8356</v>
      </c>
      <c r="S2676" s="9">
        <f t="shared" si="207"/>
        <v>42529.632754629631</v>
      </c>
      <c r="T2676" s="9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t="s">
        <v>8319</v>
      </c>
      <c r="R2677" t="s">
        <v>8356</v>
      </c>
      <c r="S2677" s="9">
        <f t="shared" si="207"/>
        <v>41923.857511574075</v>
      </c>
      <c r="T2677" s="9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t="s">
        <v>8319</v>
      </c>
      <c r="R2678" t="s">
        <v>8356</v>
      </c>
      <c r="S2678" s="9">
        <f t="shared" si="207"/>
        <v>42482.624699074076</v>
      </c>
      <c r="T2678" s="9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t="s">
        <v>8319</v>
      </c>
      <c r="R2679" t="s">
        <v>8356</v>
      </c>
      <c r="S2679" s="9">
        <f t="shared" si="207"/>
        <v>41793.029432870368</v>
      </c>
      <c r="T2679" s="9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t="s">
        <v>8319</v>
      </c>
      <c r="R2680" t="s">
        <v>8356</v>
      </c>
      <c r="S2680" s="9">
        <f t="shared" si="207"/>
        <v>42241.798206018517</v>
      </c>
      <c r="T2680" s="9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t="s">
        <v>8319</v>
      </c>
      <c r="R2681" t="s">
        <v>8356</v>
      </c>
      <c r="S2681" s="9">
        <f t="shared" si="207"/>
        <v>42033.001087962963</v>
      </c>
      <c r="T2681" s="9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t="s">
        <v>8319</v>
      </c>
      <c r="R2682" t="s">
        <v>8356</v>
      </c>
      <c r="S2682" s="9">
        <f t="shared" si="207"/>
        <v>42436.211701388893</v>
      </c>
      <c r="T2682" s="9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t="s">
        <v>8336</v>
      </c>
      <c r="R2683" t="s">
        <v>8337</v>
      </c>
      <c r="S2683" s="9">
        <f t="shared" si="207"/>
        <v>41805.895254629628</v>
      </c>
      <c r="T2683" s="9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t="s">
        <v>8336</v>
      </c>
      <c r="R2684" t="s">
        <v>8337</v>
      </c>
      <c r="S2684" s="9">
        <f t="shared" si="207"/>
        <v>41932.871990740743</v>
      </c>
      <c r="T2684" s="9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t="s">
        <v>8336</v>
      </c>
      <c r="R2685" t="s">
        <v>8337</v>
      </c>
      <c r="S2685" s="9">
        <f t="shared" si="207"/>
        <v>42034.75509259259</v>
      </c>
      <c r="T2685" s="9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t="s">
        <v>8336</v>
      </c>
      <c r="R2686" t="s">
        <v>8337</v>
      </c>
      <c r="S2686" s="9">
        <f t="shared" si="207"/>
        <v>41820.914641203701</v>
      </c>
      <c r="T2686" s="9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t="s">
        <v>8336</v>
      </c>
      <c r="R2687" t="s">
        <v>8337</v>
      </c>
      <c r="S2687" s="9">
        <f t="shared" si="207"/>
        <v>42061.69594907407</v>
      </c>
      <c r="T2687" s="9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 t="s">
        <v>7235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t="s">
        <v>8336</v>
      </c>
      <c r="R2688" t="s">
        <v>8337</v>
      </c>
      <c r="S2688" s="9">
        <f t="shared" si="207"/>
        <v>41892.974803240737</v>
      </c>
      <c r="T2688" s="9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 t="s">
        <v>7235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t="s">
        <v>8336</v>
      </c>
      <c r="R2689" t="s">
        <v>8337</v>
      </c>
      <c r="S2689" s="9">
        <f t="shared" si="207"/>
        <v>42154.64025462963</v>
      </c>
      <c r="T2689" s="9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0">
        <f t="shared" si="206"/>
        <v>5.29</v>
      </c>
      <c r="Q2690" t="s">
        <v>8336</v>
      </c>
      <c r="R2690" t="s">
        <v>8337</v>
      </c>
      <c r="S2690" s="9">
        <f t="shared" si="207"/>
        <v>42028.118865740747</v>
      </c>
      <c r="T2690" s="9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ref="P2691:P2754" si="211">IFERROR(ROUND(E2691/L2691,2),0)</f>
        <v>1</v>
      </c>
      <c r="Q2691" t="s">
        <v>8336</v>
      </c>
      <c r="R2691" t="s">
        <v>8337</v>
      </c>
      <c r="S2691" s="9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t="s">
        <v>8336</v>
      </c>
      <c r="R2692" t="s">
        <v>8337</v>
      </c>
      <c r="S2692" s="9">
        <f t="shared" si="212"/>
        <v>42113.105046296296</v>
      </c>
      <c r="T2692" s="9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t="s">
        <v>8336</v>
      </c>
      <c r="R2693" t="s">
        <v>8337</v>
      </c>
      <c r="S2693" s="9">
        <f t="shared" si="212"/>
        <v>42089.724039351851</v>
      </c>
      <c r="T2693" s="9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t="s">
        <v>8336</v>
      </c>
      <c r="R2694" t="s">
        <v>8337</v>
      </c>
      <c r="S2694" s="9">
        <f t="shared" si="212"/>
        <v>42058.334027777775</v>
      </c>
      <c r="T2694" s="9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t="s">
        <v>8336</v>
      </c>
      <c r="R2695" t="s">
        <v>8337</v>
      </c>
      <c r="S2695" s="9">
        <f t="shared" si="212"/>
        <v>41834.138495370367</v>
      </c>
      <c r="T2695" s="9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t="s">
        <v>8336</v>
      </c>
      <c r="R2696" t="s">
        <v>8337</v>
      </c>
      <c r="S2696" s="9">
        <f t="shared" si="212"/>
        <v>41878.140497685185</v>
      </c>
      <c r="T2696" s="9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t="s">
        <v>8336</v>
      </c>
      <c r="R2697" t="s">
        <v>8337</v>
      </c>
      <c r="S2697" s="9">
        <f t="shared" si="212"/>
        <v>42048.181921296295</v>
      </c>
      <c r="T2697" s="9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t="s">
        <v>8336</v>
      </c>
      <c r="R2698" t="s">
        <v>8337</v>
      </c>
      <c r="S2698" s="9">
        <f t="shared" si="212"/>
        <v>41964.844444444447</v>
      </c>
      <c r="T2698" s="9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t="s">
        <v>8336</v>
      </c>
      <c r="R2699" t="s">
        <v>8337</v>
      </c>
      <c r="S2699" s="9">
        <f t="shared" si="212"/>
        <v>42187.940081018518</v>
      </c>
      <c r="T2699" s="9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t="s">
        <v>8336</v>
      </c>
      <c r="R2700" t="s">
        <v>8337</v>
      </c>
      <c r="S2700" s="9">
        <f t="shared" si="212"/>
        <v>41787.898240740738</v>
      </c>
      <c r="T2700" s="9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 t="s">
        <v>7235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t="s">
        <v>8336</v>
      </c>
      <c r="R2701" t="s">
        <v>8337</v>
      </c>
      <c r="S2701" s="9">
        <f t="shared" si="212"/>
        <v>41829.896562499998</v>
      </c>
      <c r="T2701" s="9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t="s">
        <v>8336</v>
      </c>
      <c r="R2702" t="s">
        <v>8337</v>
      </c>
      <c r="S2702" s="9">
        <f t="shared" si="212"/>
        <v>41870.87467592593</v>
      </c>
      <c r="T2702" s="9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t="s">
        <v>8317</v>
      </c>
      <c r="R2703" t="s">
        <v>8357</v>
      </c>
      <c r="S2703" s="9">
        <f t="shared" si="212"/>
        <v>42801.774699074071</v>
      </c>
      <c r="T2703" s="9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t="s">
        <v>8317</v>
      </c>
      <c r="R2704" t="s">
        <v>8357</v>
      </c>
      <c r="S2704" s="9">
        <f t="shared" si="212"/>
        <v>42800.801817129628</v>
      </c>
      <c r="T2704" s="9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t="s">
        <v>8317</v>
      </c>
      <c r="R2705" t="s">
        <v>8357</v>
      </c>
      <c r="S2705" s="9">
        <f t="shared" si="212"/>
        <v>42756.690162037034</v>
      </c>
      <c r="T2705" s="9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t="s">
        <v>8317</v>
      </c>
      <c r="R2706" t="s">
        <v>8357</v>
      </c>
      <c r="S2706" s="9">
        <f t="shared" si="212"/>
        <v>42787.862430555557</v>
      </c>
      <c r="T2706" s="9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t="s">
        <v>8317</v>
      </c>
      <c r="R2707" t="s">
        <v>8357</v>
      </c>
      <c r="S2707" s="9">
        <f t="shared" si="212"/>
        <v>42773.916180555556</v>
      </c>
      <c r="T2707" s="9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t="s">
        <v>8317</v>
      </c>
      <c r="R2708" t="s">
        <v>8357</v>
      </c>
      <c r="S2708" s="9">
        <f t="shared" si="212"/>
        <v>41899.294942129629</v>
      </c>
      <c r="T2708" s="9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t="s">
        <v>8317</v>
      </c>
      <c r="R2709" t="s">
        <v>8357</v>
      </c>
      <c r="S2709" s="9">
        <f t="shared" si="212"/>
        <v>41391.782905092594</v>
      </c>
      <c r="T2709" s="9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t="s">
        <v>8317</v>
      </c>
      <c r="R2710" t="s">
        <v>8357</v>
      </c>
      <c r="S2710" s="9">
        <f t="shared" si="212"/>
        <v>42512.698217592595</v>
      </c>
      <c r="T2710" s="9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t="s">
        <v>8317</v>
      </c>
      <c r="R2711" t="s">
        <v>8357</v>
      </c>
      <c r="S2711" s="9">
        <f t="shared" si="212"/>
        <v>42612.149780092594</v>
      </c>
      <c r="T2711" s="9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t="s">
        <v>8317</v>
      </c>
      <c r="R2712" t="s">
        <v>8357</v>
      </c>
      <c r="S2712" s="9">
        <f t="shared" si="212"/>
        <v>41828.229490740741</v>
      </c>
      <c r="T2712" s="9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t="s">
        <v>8317</v>
      </c>
      <c r="R2713" t="s">
        <v>8357</v>
      </c>
      <c r="S2713" s="9">
        <f t="shared" si="212"/>
        <v>41780.745254629634</v>
      </c>
      <c r="T2713" s="9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t="s">
        <v>8317</v>
      </c>
      <c r="R2714" t="s">
        <v>8357</v>
      </c>
      <c r="S2714" s="9">
        <f t="shared" si="212"/>
        <v>41432.062037037038</v>
      </c>
      <c r="T2714" s="9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t="s">
        <v>8317</v>
      </c>
      <c r="R2715" t="s">
        <v>8357</v>
      </c>
      <c r="S2715" s="9">
        <f t="shared" si="212"/>
        <v>42322.653749999998</v>
      </c>
      <c r="T2715" s="9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t="s">
        <v>8317</v>
      </c>
      <c r="R2716" t="s">
        <v>8357</v>
      </c>
      <c r="S2716" s="9">
        <f t="shared" si="212"/>
        <v>42629.655046296291</v>
      </c>
      <c r="T2716" s="9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t="s">
        <v>8317</v>
      </c>
      <c r="R2717" t="s">
        <v>8357</v>
      </c>
      <c r="S2717" s="9">
        <f t="shared" si="212"/>
        <v>42387.398472222223</v>
      </c>
      <c r="T2717" s="9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t="s">
        <v>8317</v>
      </c>
      <c r="R2718" t="s">
        <v>8357</v>
      </c>
      <c r="S2718" s="9">
        <f t="shared" si="212"/>
        <v>42255.333252314813</v>
      </c>
      <c r="T2718" s="9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t="s">
        <v>8317</v>
      </c>
      <c r="R2719" t="s">
        <v>8357</v>
      </c>
      <c r="S2719" s="9">
        <f t="shared" si="212"/>
        <v>41934.914918981485</v>
      </c>
      <c r="T2719" s="9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t="s">
        <v>8317</v>
      </c>
      <c r="R2720" t="s">
        <v>8357</v>
      </c>
      <c r="S2720" s="9">
        <f t="shared" si="212"/>
        <v>42465.596585648149</v>
      </c>
      <c r="T2720" s="9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t="s">
        <v>8317</v>
      </c>
      <c r="R2721" t="s">
        <v>8357</v>
      </c>
      <c r="S2721" s="9">
        <f t="shared" si="212"/>
        <v>42418.031180555554</v>
      </c>
      <c r="T2721" s="9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t="s">
        <v>8317</v>
      </c>
      <c r="R2722" t="s">
        <v>8357</v>
      </c>
      <c r="S2722" s="9">
        <f t="shared" si="212"/>
        <v>42655.465891203698</v>
      </c>
      <c r="T2722" s="9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t="s">
        <v>8319</v>
      </c>
      <c r="R2723" t="s">
        <v>8349</v>
      </c>
      <c r="S2723" s="9">
        <f t="shared" si="212"/>
        <v>41493.543958333335</v>
      </c>
      <c r="T2723" s="9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t="s">
        <v>8319</v>
      </c>
      <c r="R2724" t="s">
        <v>8349</v>
      </c>
      <c r="S2724" s="9">
        <f t="shared" si="212"/>
        <v>42704.857094907406</v>
      </c>
      <c r="T2724" s="9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t="s">
        <v>8319</v>
      </c>
      <c r="R2725" t="s">
        <v>8349</v>
      </c>
      <c r="S2725" s="9">
        <f t="shared" si="212"/>
        <v>41944.83898148148</v>
      </c>
      <c r="T2725" s="9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t="s">
        <v>8319</v>
      </c>
      <c r="R2726" t="s">
        <v>8349</v>
      </c>
      <c r="S2726" s="9">
        <f t="shared" si="212"/>
        <v>42199.32707175926</v>
      </c>
      <c r="T2726" s="9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t="s">
        <v>8319</v>
      </c>
      <c r="R2727" t="s">
        <v>8349</v>
      </c>
      <c r="S2727" s="9">
        <f t="shared" si="212"/>
        <v>42745.744618055556</v>
      </c>
      <c r="T2727" s="9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t="s">
        <v>8319</v>
      </c>
      <c r="R2728" t="s">
        <v>8349</v>
      </c>
      <c r="S2728" s="9">
        <f t="shared" si="212"/>
        <v>42452.579988425925</v>
      </c>
      <c r="T2728" s="9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t="s">
        <v>8319</v>
      </c>
      <c r="R2729" t="s">
        <v>8349</v>
      </c>
      <c r="S2729" s="9">
        <f t="shared" si="212"/>
        <v>42198.676655092597</v>
      </c>
      <c r="T2729" s="9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t="s">
        <v>8319</v>
      </c>
      <c r="R2730" t="s">
        <v>8349</v>
      </c>
      <c r="S2730" s="9">
        <f t="shared" si="212"/>
        <v>42333.59993055556</v>
      </c>
      <c r="T2730" s="9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t="s">
        <v>8319</v>
      </c>
      <c r="R2731" t="s">
        <v>8349</v>
      </c>
      <c r="S2731" s="9">
        <f t="shared" si="212"/>
        <v>42095.240706018521</v>
      </c>
      <c r="T2731" s="9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t="s">
        <v>8319</v>
      </c>
      <c r="R2732" t="s">
        <v>8349</v>
      </c>
      <c r="S2732" s="9">
        <f t="shared" si="212"/>
        <v>41351.541377314818</v>
      </c>
      <c r="T2732" s="9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t="s">
        <v>8319</v>
      </c>
      <c r="R2733" t="s">
        <v>8349</v>
      </c>
      <c r="S2733" s="9">
        <f t="shared" si="212"/>
        <v>41872.525717592594</v>
      </c>
      <c r="T2733" s="9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t="s">
        <v>8319</v>
      </c>
      <c r="R2734" t="s">
        <v>8349</v>
      </c>
      <c r="S2734" s="9">
        <f t="shared" si="212"/>
        <v>41389.808194444442</v>
      </c>
      <c r="T2734" s="9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t="s">
        <v>8319</v>
      </c>
      <c r="R2735" t="s">
        <v>8349</v>
      </c>
      <c r="S2735" s="9">
        <f t="shared" si="212"/>
        <v>42044.272847222222</v>
      </c>
      <c r="T2735" s="9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t="s">
        <v>8319</v>
      </c>
      <c r="R2736" t="s">
        <v>8349</v>
      </c>
      <c r="S2736" s="9">
        <f t="shared" si="212"/>
        <v>42626.668888888889</v>
      </c>
      <c r="T2736" s="9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t="s">
        <v>8319</v>
      </c>
      <c r="R2737" t="s">
        <v>8349</v>
      </c>
      <c r="S2737" s="9">
        <f t="shared" si="212"/>
        <v>41316.120949074073</v>
      </c>
      <c r="T2737" s="9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t="s">
        <v>8319</v>
      </c>
      <c r="R2738" t="s">
        <v>8349</v>
      </c>
      <c r="S2738" s="9">
        <f t="shared" si="212"/>
        <v>41722.666354166664</v>
      </c>
      <c r="T2738" s="9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t="s">
        <v>8319</v>
      </c>
      <c r="R2739" t="s">
        <v>8349</v>
      </c>
      <c r="S2739" s="9">
        <f t="shared" si="212"/>
        <v>41611.917673611111</v>
      </c>
      <c r="T2739" s="9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t="s">
        <v>8319</v>
      </c>
      <c r="R2740" t="s">
        <v>8349</v>
      </c>
      <c r="S2740" s="9">
        <f t="shared" si="212"/>
        <v>42620.143564814818</v>
      </c>
      <c r="T2740" s="9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t="s">
        <v>8319</v>
      </c>
      <c r="R2741" t="s">
        <v>8349</v>
      </c>
      <c r="S2741" s="9">
        <f t="shared" si="212"/>
        <v>41719.887928240743</v>
      </c>
      <c r="T2741" s="9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t="s">
        <v>8319</v>
      </c>
      <c r="R2742" t="s">
        <v>8349</v>
      </c>
      <c r="S2742" s="9">
        <f t="shared" si="212"/>
        <v>42045.031851851847</v>
      </c>
      <c r="T2742" s="9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t="s">
        <v>8322</v>
      </c>
      <c r="R2743" t="s">
        <v>8358</v>
      </c>
      <c r="S2743" s="9">
        <f t="shared" si="212"/>
        <v>41911.657430555555</v>
      </c>
      <c r="T2743" s="9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t="s">
        <v>8322</v>
      </c>
      <c r="R2744" t="s">
        <v>8358</v>
      </c>
      <c r="S2744" s="9">
        <f t="shared" si="212"/>
        <v>41030.719756944447</v>
      </c>
      <c r="T2744" s="9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 t="s">
        <v>7235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t="s">
        <v>8322</v>
      </c>
      <c r="R2745" t="s">
        <v>8358</v>
      </c>
      <c r="S2745" s="9">
        <f t="shared" si="212"/>
        <v>42632.328784722224</v>
      </c>
      <c r="T2745" s="9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t="s">
        <v>8322</v>
      </c>
      <c r="R2746" t="s">
        <v>8358</v>
      </c>
      <c r="S2746" s="9">
        <f t="shared" si="212"/>
        <v>40938.062476851854</v>
      </c>
      <c r="T2746" s="9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t="s">
        <v>8322</v>
      </c>
      <c r="R2747" t="s">
        <v>8358</v>
      </c>
      <c r="S2747" s="9">
        <f t="shared" si="212"/>
        <v>41044.988055555557</v>
      </c>
      <c r="T2747" s="9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t="s">
        <v>8322</v>
      </c>
      <c r="R2748" t="s">
        <v>8358</v>
      </c>
      <c r="S2748" s="9">
        <f t="shared" si="212"/>
        <v>41850.781377314815</v>
      </c>
      <c r="T2748" s="9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t="s">
        <v>8322</v>
      </c>
      <c r="R2749" t="s">
        <v>8358</v>
      </c>
      <c r="S2749" s="9">
        <f t="shared" si="212"/>
        <v>41044.64811342593</v>
      </c>
      <c r="T2749" s="9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t="s">
        <v>8322</v>
      </c>
      <c r="R2750" t="s">
        <v>8358</v>
      </c>
      <c r="S2750" s="9">
        <f t="shared" si="212"/>
        <v>42585.7106712963</v>
      </c>
      <c r="T2750" s="9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t="s">
        <v>8322</v>
      </c>
      <c r="R2751" t="s">
        <v>8358</v>
      </c>
      <c r="S2751" s="9">
        <f t="shared" si="212"/>
        <v>42068.799039351856</v>
      </c>
      <c r="T2751" s="9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 t="s">
        <v>7235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t="s">
        <v>8322</v>
      </c>
      <c r="R2752" t="s">
        <v>8358</v>
      </c>
      <c r="S2752" s="9">
        <f t="shared" si="212"/>
        <v>41078.899826388886</v>
      </c>
      <c r="T2752" s="9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 t="s">
        <v>7235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t="s">
        <v>8322</v>
      </c>
      <c r="R2753" t="s">
        <v>8358</v>
      </c>
      <c r="S2753" s="9">
        <f t="shared" si="212"/>
        <v>41747.887060185189</v>
      </c>
      <c r="T2753" s="9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0">
        <f t="shared" si="211"/>
        <v>39.29</v>
      </c>
      <c r="Q2754" t="s">
        <v>8322</v>
      </c>
      <c r="R2754" t="s">
        <v>8358</v>
      </c>
      <c r="S2754" s="9">
        <f t="shared" si="212"/>
        <v>40855.765092592592</v>
      </c>
      <c r="T2754" s="9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ref="P2755:P2818" si="216">IFERROR(ROUND(E2755/L2755,2),0)</f>
        <v>47.5</v>
      </c>
      <c r="Q2755" t="s">
        <v>8322</v>
      </c>
      <c r="R2755" t="s">
        <v>8358</v>
      </c>
      <c r="S2755" s="9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 t="s">
        <v>7235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t="s">
        <v>8322</v>
      </c>
      <c r="R2756" t="s">
        <v>8358</v>
      </c>
      <c r="S2756" s="9">
        <f t="shared" si="217"/>
        <v>41863.636006944449</v>
      </c>
      <c r="T2756" s="9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t="s">
        <v>8322</v>
      </c>
      <c r="R2757" t="s">
        <v>8358</v>
      </c>
      <c r="S2757" s="9">
        <f t="shared" si="217"/>
        <v>42072.790821759263</v>
      </c>
      <c r="T2757" s="9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t="s">
        <v>8322</v>
      </c>
      <c r="R2758" t="s">
        <v>8358</v>
      </c>
      <c r="S2758" s="9">
        <f t="shared" si="217"/>
        <v>41620.90047453704</v>
      </c>
      <c r="T2758" s="9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t="s">
        <v>8322</v>
      </c>
      <c r="R2759" t="s">
        <v>8358</v>
      </c>
      <c r="S2759" s="9">
        <f t="shared" si="217"/>
        <v>42573.65662037037</v>
      </c>
      <c r="T2759" s="9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t="s">
        <v>8322</v>
      </c>
      <c r="R2760" t="s">
        <v>8358</v>
      </c>
      <c r="S2760" s="9">
        <f t="shared" si="217"/>
        <v>42639.441932870366</v>
      </c>
      <c r="T2760" s="9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t="s">
        <v>8322</v>
      </c>
      <c r="R2761" t="s">
        <v>8358</v>
      </c>
      <c r="S2761" s="9">
        <f t="shared" si="217"/>
        <v>42524.36650462963</v>
      </c>
      <c r="T2761" s="9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 t="s">
        <v>7235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t="s">
        <v>8322</v>
      </c>
      <c r="R2762" t="s">
        <v>8358</v>
      </c>
      <c r="S2762" s="9">
        <f t="shared" si="217"/>
        <v>41415.461319444446</v>
      </c>
      <c r="T2762" s="9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t="s">
        <v>8322</v>
      </c>
      <c r="R2763" t="s">
        <v>8358</v>
      </c>
      <c r="S2763" s="9">
        <f t="shared" si="217"/>
        <v>41247.063576388886</v>
      </c>
      <c r="T2763" s="9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t="s">
        <v>8322</v>
      </c>
      <c r="R2764" t="s">
        <v>8358</v>
      </c>
      <c r="S2764" s="9">
        <f t="shared" si="217"/>
        <v>40927.036979166667</v>
      </c>
      <c r="T2764" s="9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t="s">
        <v>8322</v>
      </c>
      <c r="R2765" t="s">
        <v>8358</v>
      </c>
      <c r="S2765" s="9">
        <f t="shared" si="217"/>
        <v>41373.579675925925</v>
      </c>
      <c r="T2765" s="9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t="s">
        <v>8322</v>
      </c>
      <c r="R2766" t="s">
        <v>8358</v>
      </c>
      <c r="S2766" s="9">
        <f t="shared" si="217"/>
        <v>41030.292025462964</v>
      </c>
      <c r="T2766" s="9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 t="s">
        <v>7235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t="s">
        <v>8322</v>
      </c>
      <c r="R2767" t="s">
        <v>8358</v>
      </c>
      <c r="S2767" s="9">
        <f t="shared" si="217"/>
        <v>41194.579027777778</v>
      </c>
      <c r="T2767" s="9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t="s">
        <v>8322</v>
      </c>
      <c r="R2768" t="s">
        <v>8358</v>
      </c>
      <c r="S2768" s="9">
        <f t="shared" si="217"/>
        <v>40736.668032407404</v>
      </c>
      <c r="T2768" s="9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t="s">
        <v>8322</v>
      </c>
      <c r="R2769" t="s">
        <v>8358</v>
      </c>
      <c r="S2769" s="9">
        <f t="shared" si="217"/>
        <v>42172.958912037036</v>
      </c>
      <c r="T2769" s="9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t="s">
        <v>8322</v>
      </c>
      <c r="R2770" t="s">
        <v>8358</v>
      </c>
      <c r="S2770" s="9">
        <f t="shared" si="217"/>
        <v>40967.614849537036</v>
      </c>
      <c r="T2770" s="9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t="s">
        <v>8322</v>
      </c>
      <c r="R2771" t="s">
        <v>8358</v>
      </c>
      <c r="S2771" s="9">
        <f t="shared" si="217"/>
        <v>41745.826273148145</v>
      </c>
      <c r="T2771" s="9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t="s">
        <v>8322</v>
      </c>
      <c r="R2772" t="s">
        <v>8358</v>
      </c>
      <c r="S2772" s="9">
        <f t="shared" si="217"/>
        <v>41686.705208333333</v>
      </c>
      <c r="T2772" s="9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 t="s">
        <v>7235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t="s">
        <v>8322</v>
      </c>
      <c r="R2773" t="s">
        <v>8358</v>
      </c>
      <c r="S2773" s="9">
        <f t="shared" si="217"/>
        <v>41257.531712962962</v>
      </c>
      <c r="T2773" s="9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 t="s">
        <v>7235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t="s">
        <v>8322</v>
      </c>
      <c r="R2774" t="s">
        <v>8358</v>
      </c>
      <c r="S2774" s="9">
        <f t="shared" si="217"/>
        <v>41537.869143518517</v>
      </c>
      <c r="T2774" s="9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t="s">
        <v>8322</v>
      </c>
      <c r="R2775" t="s">
        <v>8358</v>
      </c>
      <c r="S2775" s="9">
        <f t="shared" si="217"/>
        <v>42474.86482638889</v>
      </c>
      <c r="T2775" s="9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t="s">
        <v>8322</v>
      </c>
      <c r="R2776" t="s">
        <v>8358</v>
      </c>
      <c r="S2776" s="9">
        <f t="shared" si="217"/>
        <v>41311.126481481479</v>
      </c>
      <c r="T2776" s="9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t="s">
        <v>8322</v>
      </c>
      <c r="R2777" t="s">
        <v>8358</v>
      </c>
      <c r="S2777" s="9">
        <f t="shared" si="217"/>
        <v>40863.013356481482</v>
      </c>
      <c r="T2777" s="9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t="s">
        <v>8322</v>
      </c>
      <c r="R2778" t="s">
        <v>8358</v>
      </c>
      <c r="S2778" s="9">
        <f t="shared" si="217"/>
        <v>42136.297175925924</v>
      </c>
      <c r="T2778" s="9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t="s">
        <v>8322</v>
      </c>
      <c r="R2779" t="s">
        <v>8358</v>
      </c>
      <c r="S2779" s="9">
        <f t="shared" si="217"/>
        <v>42172.669027777782</v>
      </c>
      <c r="T2779" s="9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t="s">
        <v>8322</v>
      </c>
      <c r="R2780" t="s">
        <v>8358</v>
      </c>
      <c r="S2780" s="9">
        <f t="shared" si="217"/>
        <v>41846.978078703702</v>
      </c>
      <c r="T2780" s="9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t="s">
        <v>8322</v>
      </c>
      <c r="R2781" t="s">
        <v>8358</v>
      </c>
      <c r="S2781" s="9">
        <f t="shared" si="217"/>
        <v>42300.585891203707</v>
      </c>
      <c r="T2781" s="9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 t="s">
        <v>7235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t="s">
        <v>8322</v>
      </c>
      <c r="R2782" t="s">
        <v>8358</v>
      </c>
      <c r="S2782" s="9">
        <f t="shared" si="217"/>
        <v>42774.447777777779</v>
      </c>
      <c r="T2782" s="9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t="s">
        <v>8317</v>
      </c>
      <c r="R2783" t="s">
        <v>8318</v>
      </c>
      <c r="S2783" s="9">
        <f t="shared" si="217"/>
        <v>42018.94159722222</v>
      </c>
      <c r="T2783" s="9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t="s">
        <v>8317</v>
      </c>
      <c r="R2784" t="s">
        <v>8318</v>
      </c>
      <c r="S2784" s="9">
        <f t="shared" si="217"/>
        <v>42026.924976851849</v>
      </c>
      <c r="T2784" s="9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t="s">
        <v>8317</v>
      </c>
      <c r="R2785" t="s">
        <v>8318</v>
      </c>
      <c r="S2785" s="9">
        <f t="shared" si="217"/>
        <v>42103.535254629634</v>
      </c>
      <c r="T2785" s="9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t="s">
        <v>8317</v>
      </c>
      <c r="R2786" t="s">
        <v>8318</v>
      </c>
      <c r="S2786" s="9">
        <f t="shared" si="217"/>
        <v>41920.787534722222</v>
      </c>
      <c r="T2786" s="9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t="s">
        <v>8317</v>
      </c>
      <c r="R2787" t="s">
        <v>8318</v>
      </c>
      <c r="S2787" s="9">
        <f t="shared" si="217"/>
        <v>42558.189432870371</v>
      </c>
      <c r="T2787" s="9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t="s">
        <v>8317</v>
      </c>
      <c r="R2788" t="s">
        <v>8318</v>
      </c>
      <c r="S2788" s="9">
        <f t="shared" si="217"/>
        <v>41815.569212962961</v>
      </c>
      <c r="T2788" s="9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t="s">
        <v>8317</v>
      </c>
      <c r="R2789" t="s">
        <v>8318</v>
      </c>
      <c r="S2789" s="9">
        <f t="shared" si="217"/>
        <v>41808.198518518519</v>
      </c>
      <c r="T2789" s="9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t="s">
        <v>8317</v>
      </c>
      <c r="R2790" t="s">
        <v>8318</v>
      </c>
      <c r="S2790" s="9">
        <f t="shared" si="217"/>
        <v>42550.701886574068</v>
      </c>
      <c r="T2790" s="9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t="s">
        <v>8317</v>
      </c>
      <c r="R2791" t="s">
        <v>8318</v>
      </c>
      <c r="S2791" s="9">
        <f t="shared" si="217"/>
        <v>42056.013124999998</v>
      </c>
      <c r="T2791" s="9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t="s">
        <v>8317</v>
      </c>
      <c r="R2792" t="s">
        <v>8318</v>
      </c>
      <c r="S2792" s="9">
        <f t="shared" si="217"/>
        <v>42016.938692129625</v>
      </c>
      <c r="T2792" s="9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t="s">
        <v>8317</v>
      </c>
      <c r="R2793" t="s">
        <v>8318</v>
      </c>
      <c r="S2793" s="9">
        <f t="shared" si="217"/>
        <v>42591.899988425925</v>
      </c>
      <c r="T2793" s="9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t="s">
        <v>8317</v>
      </c>
      <c r="R2794" t="s">
        <v>8318</v>
      </c>
      <c r="S2794" s="9">
        <f t="shared" si="217"/>
        <v>42183.231006944443</v>
      </c>
      <c r="T2794" s="9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t="s">
        <v>8317</v>
      </c>
      <c r="R2795" t="s">
        <v>8318</v>
      </c>
      <c r="S2795" s="9">
        <f t="shared" si="217"/>
        <v>42176.419039351851</v>
      </c>
      <c r="T2795" s="9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t="s">
        <v>8317</v>
      </c>
      <c r="R2796" t="s">
        <v>8318</v>
      </c>
      <c r="S2796" s="9">
        <f t="shared" si="217"/>
        <v>42416.691655092596</v>
      </c>
      <c r="T2796" s="9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t="s">
        <v>8317</v>
      </c>
      <c r="R2797" t="s">
        <v>8318</v>
      </c>
      <c r="S2797" s="9">
        <f t="shared" si="217"/>
        <v>41780.525937500002</v>
      </c>
      <c r="T2797" s="9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t="s">
        <v>8317</v>
      </c>
      <c r="R2798" t="s">
        <v>8318</v>
      </c>
      <c r="S2798" s="9">
        <f t="shared" si="217"/>
        <v>41795.528101851851</v>
      </c>
      <c r="T2798" s="9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t="s">
        <v>8317</v>
      </c>
      <c r="R2799" t="s">
        <v>8318</v>
      </c>
      <c r="S2799" s="9">
        <f t="shared" si="217"/>
        <v>41798.94027777778</v>
      </c>
      <c r="T2799" s="9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t="s">
        <v>8317</v>
      </c>
      <c r="R2800" t="s">
        <v>8318</v>
      </c>
      <c r="S2800" s="9">
        <f t="shared" si="217"/>
        <v>42201.675011574072</v>
      </c>
      <c r="T2800" s="9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t="s">
        <v>8317</v>
      </c>
      <c r="R2801" t="s">
        <v>8318</v>
      </c>
      <c r="S2801" s="9">
        <f t="shared" si="217"/>
        <v>42507.264699074076</v>
      </c>
      <c r="T2801" s="9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t="s">
        <v>8317</v>
      </c>
      <c r="R2802" t="s">
        <v>8318</v>
      </c>
      <c r="S2802" s="9">
        <f t="shared" si="217"/>
        <v>41948.552847222221</v>
      </c>
      <c r="T2802" s="9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t="s">
        <v>8317</v>
      </c>
      <c r="R2803" t="s">
        <v>8318</v>
      </c>
      <c r="S2803" s="9">
        <f t="shared" si="217"/>
        <v>41900.243159722224</v>
      </c>
      <c r="T2803" s="9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t="s">
        <v>8317</v>
      </c>
      <c r="R2804" t="s">
        <v>8318</v>
      </c>
      <c r="S2804" s="9">
        <f t="shared" si="217"/>
        <v>42192.64707175926</v>
      </c>
      <c r="T2804" s="9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t="s">
        <v>8317</v>
      </c>
      <c r="R2805" t="s">
        <v>8318</v>
      </c>
      <c r="S2805" s="9">
        <f t="shared" si="217"/>
        <v>42158.065694444449</v>
      </c>
      <c r="T2805" s="9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t="s">
        <v>8317</v>
      </c>
      <c r="R2806" t="s">
        <v>8318</v>
      </c>
      <c r="S2806" s="9">
        <f t="shared" si="217"/>
        <v>41881.453587962962</v>
      </c>
      <c r="T2806" s="9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t="s">
        <v>8317</v>
      </c>
      <c r="R2807" t="s">
        <v>8318</v>
      </c>
      <c r="S2807" s="9">
        <f t="shared" si="217"/>
        <v>42213.505474537036</v>
      </c>
      <c r="T2807" s="9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t="s">
        <v>8317</v>
      </c>
      <c r="R2808" t="s">
        <v>8318</v>
      </c>
      <c r="S2808" s="9">
        <f t="shared" si="217"/>
        <v>42185.267245370371</v>
      </c>
      <c r="T2808" s="9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t="s">
        <v>8317</v>
      </c>
      <c r="R2809" t="s">
        <v>8318</v>
      </c>
      <c r="S2809" s="9">
        <f t="shared" si="217"/>
        <v>42154.873124999998</v>
      </c>
      <c r="T2809" s="9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t="s">
        <v>8317</v>
      </c>
      <c r="R2810" t="s">
        <v>8318</v>
      </c>
      <c r="S2810" s="9">
        <f t="shared" si="217"/>
        <v>42208.84646990741</v>
      </c>
      <c r="T2810" s="9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t="s">
        <v>8317</v>
      </c>
      <c r="R2811" t="s">
        <v>8318</v>
      </c>
      <c r="S2811" s="9">
        <f t="shared" si="217"/>
        <v>42451.496817129635</v>
      </c>
      <c r="T2811" s="9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t="s">
        <v>8317</v>
      </c>
      <c r="R2812" t="s">
        <v>8318</v>
      </c>
      <c r="S2812" s="9">
        <f t="shared" si="217"/>
        <v>41759.13962962963</v>
      </c>
      <c r="T2812" s="9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t="s">
        <v>8317</v>
      </c>
      <c r="R2813" t="s">
        <v>8318</v>
      </c>
      <c r="S2813" s="9">
        <f t="shared" si="217"/>
        <v>42028.496562500004</v>
      </c>
      <c r="T2813" s="9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t="s">
        <v>8317</v>
      </c>
      <c r="R2814" t="s">
        <v>8318</v>
      </c>
      <c r="S2814" s="9">
        <f t="shared" si="217"/>
        <v>42054.74418981481</v>
      </c>
      <c r="T2814" s="9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t="s">
        <v>8317</v>
      </c>
      <c r="R2815" t="s">
        <v>8318</v>
      </c>
      <c r="S2815" s="9">
        <f t="shared" si="217"/>
        <v>42693.742604166662</v>
      </c>
      <c r="T2815" s="9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t="s">
        <v>8317</v>
      </c>
      <c r="R2816" t="s">
        <v>8318</v>
      </c>
      <c r="S2816" s="9">
        <f t="shared" si="217"/>
        <v>42103.399479166663</v>
      </c>
      <c r="T2816" s="9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t="s">
        <v>8317</v>
      </c>
      <c r="R2817" t="s">
        <v>8318</v>
      </c>
      <c r="S2817" s="9">
        <f t="shared" si="217"/>
        <v>42559.776724537034</v>
      </c>
      <c r="T2817" s="9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0">
        <f t="shared" si="216"/>
        <v>25.13</v>
      </c>
      <c r="Q2818" t="s">
        <v>8317</v>
      </c>
      <c r="R2818" t="s">
        <v>8318</v>
      </c>
      <c r="S2818" s="9">
        <f t="shared" si="217"/>
        <v>42188.467499999999</v>
      </c>
      <c r="T2818" s="9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0">
        <f t="shared" ref="P2819:P2882" si="221">IFERROR(ROUND(E2819/L2819,2),0)</f>
        <v>23.64</v>
      </c>
      <c r="Q2819" t="s">
        <v>8317</v>
      </c>
      <c r="R2819" t="s">
        <v>8318</v>
      </c>
      <c r="S2819" s="9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t="s">
        <v>8317</v>
      </c>
      <c r="R2820" t="s">
        <v>8318</v>
      </c>
      <c r="S2820" s="9">
        <f t="shared" si="222"/>
        <v>42250.598217592589</v>
      </c>
      <c r="T2820" s="9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t="s">
        <v>8317</v>
      </c>
      <c r="R2821" t="s">
        <v>8318</v>
      </c>
      <c r="S2821" s="9">
        <f t="shared" si="222"/>
        <v>42139.525567129633</v>
      </c>
      <c r="T2821" s="9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t="s">
        <v>8317</v>
      </c>
      <c r="R2822" t="s">
        <v>8318</v>
      </c>
      <c r="S2822" s="9">
        <f t="shared" si="222"/>
        <v>42401.610983796301</v>
      </c>
      <c r="T2822" s="9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t="s">
        <v>8317</v>
      </c>
      <c r="R2823" t="s">
        <v>8318</v>
      </c>
      <c r="S2823" s="9">
        <f t="shared" si="222"/>
        <v>41875.922858796301</v>
      </c>
      <c r="T2823" s="9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t="s">
        <v>8317</v>
      </c>
      <c r="R2824" t="s">
        <v>8318</v>
      </c>
      <c r="S2824" s="9">
        <f t="shared" si="222"/>
        <v>42060.683935185181</v>
      </c>
      <c r="T2824" s="9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t="s">
        <v>8317</v>
      </c>
      <c r="R2825" t="s">
        <v>8318</v>
      </c>
      <c r="S2825" s="9">
        <f t="shared" si="222"/>
        <v>42067.011643518519</v>
      </c>
      <c r="T2825" s="9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t="s">
        <v>8317</v>
      </c>
      <c r="R2826" t="s">
        <v>8318</v>
      </c>
      <c r="S2826" s="9">
        <f t="shared" si="222"/>
        <v>42136.270787037036</v>
      </c>
      <c r="T2826" s="9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t="s">
        <v>8317</v>
      </c>
      <c r="R2827" t="s">
        <v>8318</v>
      </c>
      <c r="S2827" s="9">
        <f t="shared" si="222"/>
        <v>42312.792662037042</v>
      </c>
      <c r="T2827" s="9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t="s">
        <v>8317</v>
      </c>
      <c r="R2828" t="s">
        <v>8318</v>
      </c>
      <c r="S2828" s="9">
        <f t="shared" si="222"/>
        <v>42171.034861111111</v>
      </c>
      <c r="T2828" s="9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t="s">
        <v>8317</v>
      </c>
      <c r="R2829" t="s">
        <v>8318</v>
      </c>
      <c r="S2829" s="9">
        <f t="shared" si="222"/>
        <v>42494.683634259258</v>
      </c>
      <c r="T2829" s="9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t="s">
        <v>8317</v>
      </c>
      <c r="R2830" t="s">
        <v>8318</v>
      </c>
      <c r="S2830" s="9">
        <f t="shared" si="222"/>
        <v>42254.264687499999</v>
      </c>
      <c r="T2830" s="9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t="s">
        <v>8317</v>
      </c>
      <c r="R2831" t="s">
        <v>8318</v>
      </c>
      <c r="S2831" s="9">
        <f t="shared" si="222"/>
        <v>42495.434236111112</v>
      </c>
      <c r="T2831" s="9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t="s">
        <v>8317</v>
      </c>
      <c r="R2832" t="s">
        <v>8318</v>
      </c>
      <c r="S2832" s="9">
        <f t="shared" si="222"/>
        <v>41758.839675925927</v>
      </c>
      <c r="T2832" s="9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t="s">
        <v>8317</v>
      </c>
      <c r="R2833" t="s">
        <v>8318</v>
      </c>
      <c r="S2833" s="9">
        <f t="shared" si="222"/>
        <v>42171.824884259258</v>
      </c>
      <c r="T2833" s="9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t="s">
        <v>8317</v>
      </c>
      <c r="R2834" t="s">
        <v>8318</v>
      </c>
      <c r="S2834" s="9">
        <f t="shared" si="222"/>
        <v>41938.709421296298</v>
      </c>
      <c r="T2834" s="9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t="s">
        <v>8317</v>
      </c>
      <c r="R2835" t="s">
        <v>8318</v>
      </c>
      <c r="S2835" s="9">
        <f t="shared" si="222"/>
        <v>42268.127696759257</v>
      </c>
      <c r="T2835" s="9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t="s">
        <v>8317</v>
      </c>
      <c r="R2836" t="s">
        <v>8318</v>
      </c>
      <c r="S2836" s="9">
        <f t="shared" si="222"/>
        <v>42019.959837962961</v>
      </c>
      <c r="T2836" s="9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t="s">
        <v>8317</v>
      </c>
      <c r="R2837" t="s">
        <v>8318</v>
      </c>
      <c r="S2837" s="9">
        <f t="shared" si="222"/>
        <v>42313.703900462962</v>
      </c>
      <c r="T2837" s="9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t="s">
        <v>8317</v>
      </c>
      <c r="R2838" t="s">
        <v>8318</v>
      </c>
      <c r="S2838" s="9">
        <f t="shared" si="222"/>
        <v>42746.261782407411</v>
      </c>
      <c r="T2838" s="9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t="s">
        <v>8317</v>
      </c>
      <c r="R2839" t="s">
        <v>8318</v>
      </c>
      <c r="S2839" s="9">
        <f t="shared" si="222"/>
        <v>42307.908379629633</v>
      </c>
      <c r="T2839" s="9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t="s">
        <v>8317</v>
      </c>
      <c r="R2840" t="s">
        <v>8318</v>
      </c>
      <c r="S2840" s="9">
        <f t="shared" si="222"/>
        <v>41842.607592592591</v>
      </c>
      <c r="T2840" s="9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t="s">
        <v>8317</v>
      </c>
      <c r="R2841" t="s">
        <v>8318</v>
      </c>
      <c r="S2841" s="9">
        <f t="shared" si="222"/>
        <v>41853.240208333329</v>
      </c>
      <c r="T2841" s="9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t="s">
        <v>8317</v>
      </c>
      <c r="R2842" t="s">
        <v>8318</v>
      </c>
      <c r="S2842" s="9">
        <f t="shared" si="222"/>
        <v>42060.035636574074</v>
      </c>
      <c r="T2842" s="9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t="s">
        <v>8317</v>
      </c>
      <c r="R2843" t="s">
        <v>8318</v>
      </c>
      <c r="S2843" s="9">
        <f t="shared" si="222"/>
        <v>42291.739548611105</v>
      </c>
      <c r="T2843" s="9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 t="s">
        <v>7235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t="s">
        <v>8317</v>
      </c>
      <c r="R2844" t="s">
        <v>8318</v>
      </c>
      <c r="S2844" s="9">
        <f t="shared" si="222"/>
        <v>41784.952488425923</v>
      </c>
      <c r="T2844" s="9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 t="s">
        <v>7235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t="s">
        <v>8317</v>
      </c>
      <c r="R2845" t="s">
        <v>8318</v>
      </c>
      <c r="S2845" s="9">
        <f t="shared" si="222"/>
        <v>42492.737847222219</v>
      </c>
      <c r="T2845" s="9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t="s">
        <v>8317</v>
      </c>
      <c r="R2846" t="s">
        <v>8318</v>
      </c>
      <c r="S2846" s="9">
        <f t="shared" si="222"/>
        <v>42709.546064814815</v>
      </c>
      <c r="T2846" s="9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t="s">
        <v>8317</v>
      </c>
      <c r="R2847" t="s">
        <v>8318</v>
      </c>
      <c r="S2847" s="9">
        <f t="shared" si="222"/>
        <v>42103.016585648147</v>
      </c>
      <c r="T2847" s="9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 t="s">
        <v>7235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t="s">
        <v>8317</v>
      </c>
      <c r="R2848" t="s">
        <v>8318</v>
      </c>
      <c r="S2848" s="9">
        <f t="shared" si="222"/>
        <v>42108.692060185189</v>
      </c>
      <c r="T2848" s="9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 t="s">
        <v>7235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t="s">
        <v>8317</v>
      </c>
      <c r="R2849" t="s">
        <v>8318</v>
      </c>
      <c r="S2849" s="9">
        <f t="shared" si="222"/>
        <v>42453.806307870371</v>
      </c>
      <c r="T2849" s="9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t="s">
        <v>8317</v>
      </c>
      <c r="R2850" t="s">
        <v>8318</v>
      </c>
      <c r="S2850" s="9">
        <f t="shared" si="222"/>
        <v>42123.648831018523</v>
      </c>
      <c r="T2850" s="9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t="s">
        <v>8317</v>
      </c>
      <c r="R2851" t="s">
        <v>8318</v>
      </c>
      <c r="S2851" s="9">
        <f t="shared" si="222"/>
        <v>42453.428240740745</v>
      </c>
      <c r="T2851" s="9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t="s">
        <v>8317</v>
      </c>
      <c r="R2852" t="s">
        <v>8318</v>
      </c>
      <c r="S2852" s="9">
        <f t="shared" si="222"/>
        <v>41858.007071759261</v>
      </c>
      <c r="T2852" s="9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 t="s">
        <v>7235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t="s">
        <v>8317</v>
      </c>
      <c r="R2853" t="s">
        <v>8318</v>
      </c>
      <c r="S2853" s="9">
        <f t="shared" si="222"/>
        <v>42390.002650462964</v>
      </c>
      <c r="T2853" s="9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t="s">
        <v>8317</v>
      </c>
      <c r="R2854" t="s">
        <v>8318</v>
      </c>
      <c r="S2854" s="9">
        <f t="shared" si="222"/>
        <v>41781.045173611114</v>
      </c>
      <c r="T2854" s="9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 t="s">
        <v>7235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t="s">
        <v>8317</v>
      </c>
      <c r="R2855" t="s">
        <v>8318</v>
      </c>
      <c r="S2855" s="9">
        <f t="shared" si="222"/>
        <v>41836.190937499996</v>
      </c>
      <c r="T2855" s="9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t="s">
        <v>8317</v>
      </c>
      <c r="R2856" t="s">
        <v>8318</v>
      </c>
      <c r="S2856" s="9">
        <f t="shared" si="222"/>
        <v>42111.71665509259</v>
      </c>
      <c r="T2856" s="9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t="s">
        <v>8317</v>
      </c>
      <c r="R2857" t="s">
        <v>8318</v>
      </c>
      <c r="S2857" s="9">
        <f t="shared" si="222"/>
        <v>42370.007766203707</v>
      </c>
      <c r="T2857" s="9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t="s">
        <v>8317</v>
      </c>
      <c r="R2858" t="s">
        <v>8318</v>
      </c>
      <c r="S2858" s="9">
        <f t="shared" si="222"/>
        <v>42165.037581018521</v>
      </c>
      <c r="T2858" s="9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t="s">
        <v>8317</v>
      </c>
      <c r="R2859" t="s">
        <v>8318</v>
      </c>
      <c r="S2859" s="9">
        <f t="shared" si="222"/>
        <v>42726.920081018514</v>
      </c>
      <c r="T2859" s="9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 t="s">
        <v>7235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t="s">
        <v>8317</v>
      </c>
      <c r="R2860" t="s">
        <v>8318</v>
      </c>
      <c r="S2860" s="9">
        <f t="shared" si="222"/>
        <v>41954.545081018514</v>
      </c>
      <c r="T2860" s="9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t="s">
        <v>8317</v>
      </c>
      <c r="R2861" t="s">
        <v>8318</v>
      </c>
      <c r="S2861" s="9">
        <f t="shared" si="222"/>
        <v>42233.362314814818</v>
      </c>
      <c r="T2861" s="9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t="s">
        <v>8317</v>
      </c>
      <c r="R2862" t="s">
        <v>8318</v>
      </c>
      <c r="S2862" s="9">
        <f t="shared" si="222"/>
        <v>42480.800648148142</v>
      </c>
      <c r="T2862" s="9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t="s">
        <v>8317</v>
      </c>
      <c r="R2863" t="s">
        <v>8318</v>
      </c>
      <c r="S2863" s="9">
        <f t="shared" si="222"/>
        <v>42257.590833333335</v>
      </c>
      <c r="T2863" s="9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t="s">
        <v>8317</v>
      </c>
      <c r="R2864" t="s">
        <v>8318</v>
      </c>
      <c r="S2864" s="9">
        <f t="shared" si="222"/>
        <v>41784.789687500001</v>
      </c>
      <c r="T2864" s="9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t="s">
        <v>8317</v>
      </c>
      <c r="R2865" t="s">
        <v>8318</v>
      </c>
      <c r="S2865" s="9">
        <f t="shared" si="222"/>
        <v>41831.675034722226</v>
      </c>
      <c r="T2865" s="9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t="s">
        <v>8317</v>
      </c>
      <c r="R2866" t="s">
        <v>8318</v>
      </c>
      <c r="S2866" s="9">
        <f t="shared" si="222"/>
        <v>42172.613506944443</v>
      </c>
      <c r="T2866" s="9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 t="s">
        <v>7235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t="s">
        <v>8317</v>
      </c>
      <c r="R2867" t="s">
        <v>8318</v>
      </c>
      <c r="S2867" s="9">
        <f t="shared" si="222"/>
        <v>41950.114108796297</v>
      </c>
      <c r="T2867" s="9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t="s">
        <v>8317</v>
      </c>
      <c r="R2868" t="s">
        <v>8318</v>
      </c>
      <c r="S2868" s="9">
        <f t="shared" si="222"/>
        <v>42627.955104166671</v>
      </c>
      <c r="T2868" s="9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t="s">
        <v>8317</v>
      </c>
      <c r="R2869" t="s">
        <v>8318</v>
      </c>
      <c r="S2869" s="9">
        <f t="shared" si="222"/>
        <v>42531.195277777777</v>
      </c>
      <c r="T2869" s="9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t="s">
        <v>8317</v>
      </c>
      <c r="R2870" t="s">
        <v>8318</v>
      </c>
      <c r="S2870" s="9">
        <f t="shared" si="222"/>
        <v>42618.827013888891</v>
      </c>
      <c r="T2870" s="9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t="s">
        <v>8317</v>
      </c>
      <c r="R2871" t="s">
        <v>8318</v>
      </c>
      <c r="S2871" s="9">
        <f t="shared" si="222"/>
        <v>42540.593530092592</v>
      </c>
      <c r="T2871" s="9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t="s">
        <v>8317</v>
      </c>
      <c r="R2872" t="s">
        <v>8318</v>
      </c>
      <c r="S2872" s="9">
        <f t="shared" si="222"/>
        <v>41746.189409722225</v>
      </c>
      <c r="T2872" s="9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t="s">
        <v>8317</v>
      </c>
      <c r="R2873" t="s">
        <v>8318</v>
      </c>
      <c r="S2873" s="9">
        <f t="shared" si="222"/>
        <v>41974.738576388889</v>
      </c>
      <c r="T2873" s="9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 t="s">
        <v>7235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t="s">
        <v>8317</v>
      </c>
      <c r="R2874" t="s">
        <v>8318</v>
      </c>
      <c r="S2874" s="9">
        <f t="shared" si="222"/>
        <v>42115.11618055556</v>
      </c>
      <c r="T2874" s="9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t="s">
        <v>8317</v>
      </c>
      <c r="R2875" t="s">
        <v>8318</v>
      </c>
      <c r="S2875" s="9">
        <f t="shared" si="222"/>
        <v>42002.817488425921</v>
      </c>
      <c r="T2875" s="9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t="s">
        <v>8317</v>
      </c>
      <c r="R2876" t="s">
        <v>8318</v>
      </c>
      <c r="S2876" s="9">
        <f t="shared" si="222"/>
        <v>42722.84474537037</v>
      </c>
      <c r="T2876" s="9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t="s">
        <v>8317</v>
      </c>
      <c r="R2877" t="s">
        <v>8318</v>
      </c>
      <c r="S2877" s="9">
        <f t="shared" si="222"/>
        <v>42465.128391203703</v>
      </c>
      <c r="T2877" s="9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 t="s">
        <v>7235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t="s">
        <v>8317</v>
      </c>
      <c r="R2878" t="s">
        <v>8318</v>
      </c>
      <c r="S2878" s="9">
        <f t="shared" si="222"/>
        <v>42171.743969907402</v>
      </c>
      <c r="T2878" s="9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t="s">
        <v>8317</v>
      </c>
      <c r="R2879" t="s">
        <v>8318</v>
      </c>
      <c r="S2879" s="9">
        <f t="shared" si="222"/>
        <v>42672.955138888887</v>
      </c>
      <c r="T2879" s="9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t="s">
        <v>8317</v>
      </c>
      <c r="R2880" t="s">
        <v>8318</v>
      </c>
      <c r="S2880" s="9">
        <f t="shared" si="222"/>
        <v>42128.615682870368</v>
      </c>
      <c r="T2880" s="9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t="s">
        <v>8317</v>
      </c>
      <c r="R2881" t="s">
        <v>8318</v>
      </c>
      <c r="S2881" s="9">
        <f t="shared" si="222"/>
        <v>42359.725243055553</v>
      </c>
      <c r="T2881" s="9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0">
        <f t="shared" si="221"/>
        <v>96.55</v>
      </c>
      <c r="Q2882" t="s">
        <v>8317</v>
      </c>
      <c r="R2882" t="s">
        <v>8318</v>
      </c>
      <c r="S2882" s="9">
        <f t="shared" si="222"/>
        <v>42192.905694444446</v>
      </c>
      <c r="T2882" s="9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 t="s">
        <v>7235</v>
      </c>
      <c r="M2883" t="b">
        <v>0</v>
      </c>
      <c r="N2883" t="s">
        <v>8269</v>
      </c>
      <c r="O2883">
        <f t="shared" si="225"/>
        <v>0</v>
      </c>
      <c r="P2883" s="10">
        <f t="shared" ref="P2883:P2946" si="226">IFERROR(ROUND(E2883/L2883,2),0)</f>
        <v>0</v>
      </c>
      <c r="Q2883" t="s">
        <v>8317</v>
      </c>
      <c r="R2883" t="s">
        <v>8318</v>
      </c>
      <c r="S2883" s="9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t="s">
        <v>8317</v>
      </c>
      <c r="R2884" t="s">
        <v>8318</v>
      </c>
      <c r="S2884" s="9">
        <f t="shared" si="227"/>
        <v>42461.596273148149</v>
      </c>
      <c r="T2884" s="9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t="s">
        <v>8317</v>
      </c>
      <c r="R2885" t="s">
        <v>8318</v>
      </c>
      <c r="S2885" s="9">
        <f t="shared" si="227"/>
        <v>42370.90320601852</v>
      </c>
      <c r="T2885" s="9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t="s">
        <v>8317</v>
      </c>
      <c r="R2886" t="s">
        <v>8318</v>
      </c>
      <c r="S2886" s="9">
        <f t="shared" si="227"/>
        <v>41948.727256944447</v>
      </c>
      <c r="T2886" s="9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t="s">
        <v>8317</v>
      </c>
      <c r="R2887" t="s">
        <v>8318</v>
      </c>
      <c r="S2887" s="9">
        <f t="shared" si="227"/>
        <v>42047.07640046296</v>
      </c>
      <c r="T2887" s="9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t="s">
        <v>8317</v>
      </c>
      <c r="R2888" t="s">
        <v>8318</v>
      </c>
      <c r="S2888" s="9">
        <f t="shared" si="227"/>
        <v>42261.632916666669</v>
      </c>
      <c r="T2888" s="9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t="s">
        <v>8317</v>
      </c>
      <c r="R2889" t="s">
        <v>8318</v>
      </c>
      <c r="S2889" s="9">
        <f t="shared" si="227"/>
        <v>41985.427361111113</v>
      </c>
      <c r="T2889" s="9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 t="s">
        <v>7235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t="s">
        <v>8317</v>
      </c>
      <c r="R2890" t="s">
        <v>8318</v>
      </c>
      <c r="S2890" s="9">
        <f t="shared" si="227"/>
        <v>41922.535185185188</v>
      </c>
      <c r="T2890" s="9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t="s">
        <v>8317</v>
      </c>
      <c r="R2891" t="s">
        <v>8318</v>
      </c>
      <c r="S2891" s="9">
        <f t="shared" si="227"/>
        <v>41850.863252314812</v>
      </c>
      <c r="T2891" s="9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t="s">
        <v>8317</v>
      </c>
      <c r="R2892" t="s">
        <v>8318</v>
      </c>
      <c r="S2892" s="9">
        <f t="shared" si="227"/>
        <v>41831.742962962962</v>
      </c>
      <c r="T2892" s="9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t="s">
        <v>8317</v>
      </c>
      <c r="R2893" t="s">
        <v>8318</v>
      </c>
      <c r="S2893" s="9">
        <f t="shared" si="227"/>
        <v>42415.883425925931</v>
      </c>
      <c r="T2893" s="9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t="s">
        <v>8317</v>
      </c>
      <c r="R2894" t="s">
        <v>8318</v>
      </c>
      <c r="S2894" s="9">
        <f t="shared" si="227"/>
        <v>41869.714166666665</v>
      </c>
      <c r="T2894" s="9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t="s">
        <v>8317</v>
      </c>
      <c r="R2895" t="s">
        <v>8318</v>
      </c>
      <c r="S2895" s="9">
        <f t="shared" si="227"/>
        <v>41953.773090277777</v>
      </c>
      <c r="T2895" s="9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 t="s">
        <v>7235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t="s">
        <v>8317</v>
      </c>
      <c r="R2896" t="s">
        <v>8318</v>
      </c>
      <c r="S2896" s="9">
        <f t="shared" si="227"/>
        <v>42037.986284722225</v>
      </c>
      <c r="T2896" s="9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t="s">
        <v>8317</v>
      </c>
      <c r="R2897" t="s">
        <v>8318</v>
      </c>
      <c r="S2897" s="9">
        <f t="shared" si="227"/>
        <v>41811.555462962962</v>
      </c>
      <c r="T2897" s="9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t="s">
        <v>8317</v>
      </c>
      <c r="R2898" t="s">
        <v>8318</v>
      </c>
      <c r="S2898" s="9">
        <f t="shared" si="227"/>
        <v>42701.908807870372</v>
      </c>
      <c r="T2898" s="9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t="s">
        <v>8317</v>
      </c>
      <c r="R2899" t="s">
        <v>8318</v>
      </c>
      <c r="S2899" s="9">
        <f t="shared" si="227"/>
        <v>42258.646504629629</v>
      </c>
      <c r="T2899" s="9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t="s">
        <v>8317</v>
      </c>
      <c r="R2900" t="s">
        <v>8318</v>
      </c>
      <c r="S2900" s="9">
        <f t="shared" si="227"/>
        <v>42278.664965277778</v>
      </c>
      <c r="T2900" s="9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 t="s">
        <v>7235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t="s">
        <v>8317</v>
      </c>
      <c r="R2901" t="s">
        <v>8318</v>
      </c>
      <c r="S2901" s="9">
        <f t="shared" si="227"/>
        <v>42515.078217592592</v>
      </c>
      <c r="T2901" s="9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t="s">
        <v>8317</v>
      </c>
      <c r="R2902" t="s">
        <v>8318</v>
      </c>
      <c r="S2902" s="9">
        <f t="shared" si="227"/>
        <v>41830.234166666669</v>
      </c>
      <c r="T2902" s="9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t="s">
        <v>8317</v>
      </c>
      <c r="R2903" t="s">
        <v>8318</v>
      </c>
      <c r="S2903" s="9">
        <f t="shared" si="227"/>
        <v>41982.904386574075</v>
      </c>
      <c r="T2903" s="9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t="s">
        <v>8317</v>
      </c>
      <c r="R2904" t="s">
        <v>8318</v>
      </c>
      <c r="S2904" s="9">
        <f t="shared" si="227"/>
        <v>42210.439768518518</v>
      </c>
      <c r="T2904" s="9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t="s">
        <v>8317</v>
      </c>
      <c r="R2905" t="s">
        <v>8318</v>
      </c>
      <c r="S2905" s="9">
        <f t="shared" si="227"/>
        <v>42196.166874999995</v>
      </c>
      <c r="T2905" s="9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t="s">
        <v>8317</v>
      </c>
      <c r="R2906" t="s">
        <v>8318</v>
      </c>
      <c r="S2906" s="9">
        <f t="shared" si="227"/>
        <v>41940.967951388891</v>
      </c>
      <c r="T2906" s="9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t="s">
        <v>8317</v>
      </c>
      <c r="R2907" t="s">
        <v>8318</v>
      </c>
      <c r="S2907" s="9">
        <f t="shared" si="227"/>
        <v>42606.056863425925</v>
      </c>
      <c r="T2907" s="9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t="s">
        <v>8317</v>
      </c>
      <c r="R2908" t="s">
        <v>8318</v>
      </c>
      <c r="S2908" s="9">
        <f t="shared" si="227"/>
        <v>42199.648912037039</v>
      </c>
      <c r="T2908" s="9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t="s">
        <v>8317</v>
      </c>
      <c r="R2909" t="s">
        <v>8318</v>
      </c>
      <c r="S2909" s="9">
        <f t="shared" si="227"/>
        <v>42444.877743055549</v>
      </c>
      <c r="T2909" s="9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t="s">
        <v>8317</v>
      </c>
      <c r="R2910" t="s">
        <v>8318</v>
      </c>
      <c r="S2910" s="9">
        <f t="shared" si="227"/>
        <v>42499.731701388882</v>
      </c>
      <c r="T2910" s="9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t="s">
        <v>8317</v>
      </c>
      <c r="R2911" t="s">
        <v>8318</v>
      </c>
      <c r="S2911" s="9">
        <f t="shared" si="227"/>
        <v>41929.266215277778</v>
      </c>
      <c r="T2911" s="9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t="s">
        <v>8317</v>
      </c>
      <c r="R2912" t="s">
        <v>8318</v>
      </c>
      <c r="S2912" s="9">
        <f t="shared" si="227"/>
        <v>42107.841284722221</v>
      </c>
      <c r="T2912" s="9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t="s">
        <v>8317</v>
      </c>
      <c r="R2913" t="s">
        <v>8318</v>
      </c>
      <c r="S2913" s="9">
        <f t="shared" si="227"/>
        <v>42142.768819444449</v>
      </c>
      <c r="T2913" s="9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t="s">
        <v>8317</v>
      </c>
      <c r="R2914" t="s">
        <v>8318</v>
      </c>
      <c r="S2914" s="9">
        <f t="shared" si="227"/>
        <v>42354.131643518514</v>
      </c>
      <c r="T2914" s="9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t="s">
        <v>8317</v>
      </c>
      <c r="R2915" t="s">
        <v>8318</v>
      </c>
      <c r="S2915" s="9">
        <f t="shared" si="227"/>
        <v>41828.922905092593</v>
      </c>
      <c r="T2915" s="9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t="s">
        <v>8317</v>
      </c>
      <c r="R2916" t="s">
        <v>8318</v>
      </c>
      <c r="S2916" s="9">
        <f t="shared" si="227"/>
        <v>42017.907337962963</v>
      </c>
      <c r="T2916" s="9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t="s">
        <v>8317</v>
      </c>
      <c r="R2917" t="s">
        <v>8318</v>
      </c>
      <c r="S2917" s="9">
        <f t="shared" si="227"/>
        <v>42415.398032407407</v>
      </c>
      <c r="T2917" s="9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t="s">
        <v>8317</v>
      </c>
      <c r="R2918" t="s">
        <v>8318</v>
      </c>
      <c r="S2918" s="9">
        <f t="shared" si="227"/>
        <v>41755.476724537039</v>
      </c>
      <c r="T2918" s="9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t="s">
        <v>8317</v>
      </c>
      <c r="R2919" t="s">
        <v>8318</v>
      </c>
      <c r="S2919" s="9">
        <f t="shared" si="227"/>
        <v>42245.234340277777</v>
      </c>
      <c r="T2919" s="9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t="s">
        <v>8317</v>
      </c>
      <c r="R2920" t="s">
        <v>8318</v>
      </c>
      <c r="S2920" s="9">
        <f t="shared" si="227"/>
        <v>42278.629710648151</v>
      </c>
      <c r="T2920" s="9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t="s">
        <v>8317</v>
      </c>
      <c r="R2921" t="s">
        <v>8318</v>
      </c>
      <c r="S2921" s="9">
        <f t="shared" si="227"/>
        <v>41826.61954861111</v>
      </c>
      <c r="T2921" s="9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t="s">
        <v>8317</v>
      </c>
      <c r="R2922" t="s">
        <v>8318</v>
      </c>
      <c r="S2922" s="9">
        <f t="shared" si="227"/>
        <v>42058.792476851857</v>
      </c>
      <c r="T2922" s="9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t="s">
        <v>8317</v>
      </c>
      <c r="R2923" t="s">
        <v>8359</v>
      </c>
      <c r="S2923" s="9">
        <f t="shared" si="227"/>
        <v>41877.886620370373</v>
      </c>
      <c r="T2923" s="9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t="s">
        <v>8317</v>
      </c>
      <c r="R2924" t="s">
        <v>8359</v>
      </c>
      <c r="S2924" s="9">
        <f t="shared" si="227"/>
        <v>42097.874155092592</v>
      </c>
      <c r="T2924" s="9">
        <f t="shared" si="228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t="s">
        <v>8317</v>
      </c>
      <c r="R2925" t="s">
        <v>8359</v>
      </c>
      <c r="S2925" s="9">
        <f t="shared" si="227"/>
        <v>42013.15253472222</v>
      </c>
      <c r="T2925" s="9">
        <f t="shared" si="228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t="s">
        <v>8317</v>
      </c>
      <c r="R2926" t="s">
        <v>8359</v>
      </c>
      <c r="S2926" s="9">
        <f t="shared" si="227"/>
        <v>42103.556828703702</v>
      </c>
      <c r="T2926" s="9">
        <f t="shared" si="228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t="s">
        <v>8317</v>
      </c>
      <c r="R2927" t="s">
        <v>8359</v>
      </c>
      <c r="S2927" s="9">
        <f t="shared" si="227"/>
        <v>41863.584120370368</v>
      </c>
      <c r="T2927" s="9">
        <f t="shared" si="228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t="s">
        <v>8317</v>
      </c>
      <c r="R2928" t="s">
        <v>8359</v>
      </c>
      <c r="S2928" s="9">
        <f t="shared" si="227"/>
        <v>42044.765960648147</v>
      </c>
      <c r="T2928" s="9">
        <f t="shared" si="228"/>
        <v>42058.765960648147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t="s">
        <v>8317</v>
      </c>
      <c r="R2929" t="s">
        <v>8359</v>
      </c>
      <c r="S2929" s="9">
        <f t="shared" si="227"/>
        <v>41806.669317129628</v>
      </c>
      <c r="T2929" s="9">
        <f t="shared" si="228"/>
        <v>41835.208333333336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t="s">
        <v>8317</v>
      </c>
      <c r="R2930" t="s">
        <v>8359</v>
      </c>
      <c r="S2930" s="9">
        <f t="shared" si="227"/>
        <v>42403.998217592598</v>
      </c>
      <c r="T2930" s="9">
        <f t="shared" si="228"/>
        <v>42433.998217592598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t="s">
        <v>8317</v>
      </c>
      <c r="R2931" t="s">
        <v>8359</v>
      </c>
      <c r="S2931" s="9">
        <f t="shared" si="227"/>
        <v>41754.564328703702</v>
      </c>
      <c r="T2931" s="9">
        <f t="shared" si="228"/>
        <v>41784.564328703702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t="s">
        <v>8317</v>
      </c>
      <c r="R2932" t="s">
        <v>8359</v>
      </c>
      <c r="S2932" s="9">
        <f t="shared" si="227"/>
        <v>42101.584074074075</v>
      </c>
      <c r="T2932" s="9">
        <f t="shared" si="228"/>
        <v>42131.584074074075</v>
      </c>
      <c r="U2932">
        <f>YEAR(S2932)</f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t="s">
        <v>8317</v>
      </c>
      <c r="R2933" t="s">
        <v>8359</v>
      </c>
      <c r="S2933" s="9">
        <f t="shared" si="227"/>
        <v>41872.291238425925</v>
      </c>
      <c r="T2933" s="9">
        <f t="shared" si="228"/>
        <v>41897.255555555559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t="s">
        <v>8317</v>
      </c>
      <c r="R2934" t="s">
        <v>8359</v>
      </c>
      <c r="S2934" s="9">
        <f t="shared" si="227"/>
        <v>42025.164780092593</v>
      </c>
      <c r="T2934" s="9">
        <f t="shared" si="228"/>
        <v>42056.458333333328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t="s">
        <v>8317</v>
      </c>
      <c r="R2935" t="s">
        <v>8359</v>
      </c>
      <c r="S2935" s="9">
        <f t="shared" si="227"/>
        <v>42495.956631944442</v>
      </c>
      <c r="T2935" s="9">
        <f t="shared" si="228"/>
        <v>42525.956631944442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t="s">
        <v>8317</v>
      </c>
      <c r="R2936" t="s">
        <v>8359</v>
      </c>
      <c r="S2936" s="9">
        <f t="shared" si="227"/>
        <v>41775.636157407411</v>
      </c>
      <c r="T2936" s="9">
        <f t="shared" si="228"/>
        <v>41805.636157407411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t="s">
        <v>8317</v>
      </c>
      <c r="R2937" t="s">
        <v>8359</v>
      </c>
      <c r="S2937" s="9">
        <f t="shared" si="227"/>
        <v>42553.583425925928</v>
      </c>
      <c r="T2937" s="9">
        <f t="shared" si="228"/>
        <v>42611.708333333328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t="s">
        <v>8317</v>
      </c>
      <c r="R2938" t="s">
        <v>8359</v>
      </c>
      <c r="S2938" s="9">
        <f t="shared" si="227"/>
        <v>41912.650729166664</v>
      </c>
      <c r="T2938" s="9">
        <f t="shared" si="228"/>
        <v>41925.207638888889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t="s">
        <v>8317</v>
      </c>
      <c r="R2939" t="s">
        <v>8359</v>
      </c>
      <c r="S2939" s="9">
        <f t="shared" si="227"/>
        <v>41803.457326388889</v>
      </c>
      <c r="T2939" s="9">
        <f t="shared" si="228"/>
        <v>41833.457326388889</v>
      </c>
      <c r="U2939">
        <f>YEAR(S2939)</f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t="s">
        <v>8317</v>
      </c>
      <c r="R2940" t="s">
        <v>8359</v>
      </c>
      <c r="S2940" s="9">
        <f t="shared" si="227"/>
        <v>42004.703865740739</v>
      </c>
      <c r="T2940" s="9">
        <f t="shared" si="228"/>
        <v>42034.703865740739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t="s">
        <v>8317</v>
      </c>
      <c r="R2941" t="s">
        <v>8359</v>
      </c>
      <c r="S2941" s="9">
        <f t="shared" si="227"/>
        <v>41845.809166666666</v>
      </c>
      <c r="T2941" s="9">
        <f t="shared" si="228"/>
        <v>41879.041666666664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t="s">
        <v>8317</v>
      </c>
      <c r="R2942" t="s">
        <v>8359</v>
      </c>
      <c r="S2942" s="9">
        <f t="shared" si="227"/>
        <v>41982.773356481484</v>
      </c>
      <c r="T2942" s="9">
        <f t="shared" si="228"/>
        <v>42022.773356481484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t="s">
        <v>8317</v>
      </c>
      <c r="R2943" t="s">
        <v>8357</v>
      </c>
      <c r="S2943" s="9">
        <f t="shared" si="227"/>
        <v>42034.960127314815</v>
      </c>
      <c r="T2943" s="9">
        <f t="shared" si="228"/>
        <v>42064.960127314815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t="s">
        <v>8317</v>
      </c>
      <c r="R2944" t="s">
        <v>8357</v>
      </c>
      <c r="S2944" s="9">
        <f t="shared" si="227"/>
        <v>42334.803923611107</v>
      </c>
      <c r="T2944" s="9">
        <f t="shared" si="22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 t="s">
        <v>7235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t="s">
        <v>8317</v>
      </c>
      <c r="R2945" t="s">
        <v>8357</v>
      </c>
      <c r="S2945" s="9">
        <f t="shared" si="227"/>
        <v>42077.129398148143</v>
      </c>
      <c r="T2945" s="9">
        <f t="shared" si="22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0">
        <f t="shared" si="226"/>
        <v>100</v>
      </c>
      <c r="Q2946" t="s">
        <v>8317</v>
      </c>
      <c r="R2946" t="s">
        <v>8357</v>
      </c>
      <c r="S2946" s="9">
        <f t="shared" si="227"/>
        <v>42132.9143287037</v>
      </c>
      <c r="T2946" s="9">
        <f t="shared" si="228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 t="s">
        <v>7235</v>
      </c>
      <c r="M2947" t="b">
        <v>0</v>
      </c>
      <c r="N2947" t="s">
        <v>8301</v>
      </c>
      <c r="O2947">
        <f t="shared" si="230"/>
        <v>0</v>
      </c>
      <c r="P2947" s="10">
        <f t="shared" ref="P2947:P3010" si="231">IFERROR(ROUND(E2947/L2947,2),0)</f>
        <v>0</v>
      </c>
      <c r="Q2947" t="s">
        <v>8317</v>
      </c>
      <c r="R2947" t="s">
        <v>8357</v>
      </c>
      <c r="S2947" s="9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t="s">
        <v>8317</v>
      </c>
      <c r="R2948" t="s">
        <v>8357</v>
      </c>
      <c r="S2948" s="9">
        <f t="shared" si="232"/>
        <v>42567.531157407408</v>
      </c>
      <c r="T2948" s="9">
        <f t="shared" si="23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t="s">
        <v>8317</v>
      </c>
      <c r="R2949" t="s">
        <v>8357</v>
      </c>
      <c r="S2949" s="9">
        <f t="shared" si="232"/>
        <v>42649.562118055561</v>
      </c>
      <c r="T2949" s="9">
        <f t="shared" si="23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t="s">
        <v>8317</v>
      </c>
      <c r="R2950" t="s">
        <v>8357</v>
      </c>
      <c r="S2950" s="9">
        <f t="shared" si="232"/>
        <v>42097.649224537032</v>
      </c>
      <c r="T2950" s="9">
        <f t="shared" si="23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t="s">
        <v>8317</v>
      </c>
      <c r="R2951" t="s">
        <v>8357</v>
      </c>
      <c r="S2951" s="9">
        <f t="shared" si="232"/>
        <v>42297.823113425926</v>
      </c>
      <c r="T2951" s="9">
        <f t="shared" si="23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 t="s">
        <v>7235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t="s">
        <v>8317</v>
      </c>
      <c r="R2952" t="s">
        <v>8357</v>
      </c>
      <c r="S2952" s="9">
        <f t="shared" si="232"/>
        <v>42362.36518518519</v>
      </c>
      <c r="T2952" s="9">
        <f t="shared" si="23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t="s">
        <v>8317</v>
      </c>
      <c r="R2953" t="s">
        <v>8357</v>
      </c>
      <c r="S2953" s="9">
        <f t="shared" si="232"/>
        <v>41872.802928240737</v>
      </c>
      <c r="T2953" s="9">
        <f t="shared" si="23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t="s">
        <v>8317</v>
      </c>
      <c r="R2954" t="s">
        <v>8357</v>
      </c>
      <c r="S2954" s="9">
        <f t="shared" si="232"/>
        <v>42628.690266203703</v>
      </c>
      <c r="T2954" s="9">
        <f t="shared" si="23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t="s">
        <v>8317</v>
      </c>
      <c r="R2955" t="s">
        <v>8357</v>
      </c>
      <c r="S2955" s="9">
        <f t="shared" si="232"/>
        <v>42255.791909722218</v>
      </c>
      <c r="T2955" s="9">
        <f t="shared" si="23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 t="s">
        <v>7235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t="s">
        <v>8317</v>
      </c>
      <c r="R2956" t="s">
        <v>8357</v>
      </c>
      <c r="S2956" s="9">
        <f t="shared" si="232"/>
        <v>42790.583368055552</v>
      </c>
      <c r="T2956" s="9">
        <f t="shared" si="23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t="s">
        <v>8317</v>
      </c>
      <c r="R2957" t="s">
        <v>8357</v>
      </c>
      <c r="S2957" s="9">
        <f t="shared" si="232"/>
        <v>42141.741307870368</v>
      </c>
      <c r="T2957" s="9">
        <f t="shared" si="23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t="s">
        <v>8317</v>
      </c>
      <c r="R2958" t="s">
        <v>8357</v>
      </c>
      <c r="S2958" s="9">
        <f t="shared" si="232"/>
        <v>42464.958912037036</v>
      </c>
      <c r="T2958" s="9">
        <f t="shared" si="23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t="s">
        <v>8317</v>
      </c>
      <c r="R2959" t="s">
        <v>8357</v>
      </c>
      <c r="S2959" s="9">
        <f t="shared" si="232"/>
        <v>42031.011249999996</v>
      </c>
      <c r="T2959" s="9">
        <f t="shared" si="23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 t="s">
        <v>7235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t="s">
        <v>8317</v>
      </c>
      <c r="R2960" t="s">
        <v>8357</v>
      </c>
      <c r="S2960" s="9">
        <f t="shared" si="232"/>
        <v>42438.779131944444</v>
      </c>
      <c r="T2960" s="9">
        <f t="shared" si="23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 t="s">
        <v>7235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t="s">
        <v>8317</v>
      </c>
      <c r="R2961" t="s">
        <v>8357</v>
      </c>
      <c r="S2961" s="9">
        <f t="shared" si="232"/>
        <v>42498.008391203708</v>
      </c>
      <c r="T2961" s="9">
        <f t="shared" si="23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 t="s">
        <v>7235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t="s">
        <v>8317</v>
      </c>
      <c r="R2962" t="s">
        <v>8357</v>
      </c>
      <c r="S2962" s="9">
        <f t="shared" si="232"/>
        <v>41863.757210648146</v>
      </c>
      <c r="T2962" s="9">
        <f t="shared" si="23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t="s">
        <v>8317</v>
      </c>
      <c r="R2963" t="s">
        <v>8318</v>
      </c>
      <c r="S2963" s="9">
        <f t="shared" si="232"/>
        <v>42061.212488425925</v>
      </c>
      <c r="T2963" s="9">
        <f t="shared" si="23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t="s">
        <v>8317</v>
      </c>
      <c r="R2964" t="s">
        <v>8318</v>
      </c>
      <c r="S2964" s="9">
        <f t="shared" si="232"/>
        <v>42036.24428240741</v>
      </c>
      <c r="T2964" s="9">
        <f t="shared" si="23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t="s">
        <v>8317</v>
      </c>
      <c r="R2965" t="s">
        <v>8318</v>
      </c>
      <c r="S2965" s="9">
        <f t="shared" si="232"/>
        <v>42157.470185185186</v>
      </c>
      <c r="T2965" s="9">
        <f t="shared" si="23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t="s">
        <v>8317</v>
      </c>
      <c r="R2966" t="s">
        <v>8318</v>
      </c>
      <c r="S2966" s="9">
        <f t="shared" si="232"/>
        <v>41827.909942129627</v>
      </c>
      <c r="T2966" s="9">
        <f t="shared" si="23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t="s">
        <v>8317</v>
      </c>
      <c r="R2967" t="s">
        <v>8318</v>
      </c>
      <c r="S2967" s="9">
        <f t="shared" si="232"/>
        <v>42162.729548611111</v>
      </c>
      <c r="T2967" s="9">
        <f t="shared" si="23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t="s">
        <v>8317</v>
      </c>
      <c r="R2968" t="s">
        <v>8318</v>
      </c>
      <c r="S2968" s="9">
        <f t="shared" si="232"/>
        <v>42233.738564814819</v>
      </c>
      <c r="T2968" s="9">
        <f t="shared" si="23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t="s">
        <v>8317</v>
      </c>
      <c r="R2969" t="s">
        <v>8318</v>
      </c>
      <c r="S2969" s="9">
        <f t="shared" si="232"/>
        <v>42042.197824074072</v>
      </c>
      <c r="T2969" s="9">
        <f t="shared" si="23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t="s">
        <v>8317</v>
      </c>
      <c r="R2970" t="s">
        <v>8318</v>
      </c>
      <c r="S2970" s="9">
        <f t="shared" si="232"/>
        <v>42585.523842592593</v>
      </c>
      <c r="T2970" s="9">
        <f t="shared" si="23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t="s">
        <v>8317</v>
      </c>
      <c r="R2971" t="s">
        <v>8318</v>
      </c>
      <c r="S2971" s="9">
        <f t="shared" si="232"/>
        <v>42097.786493055552</v>
      </c>
      <c r="T2971" s="9">
        <f t="shared" si="23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t="s">
        <v>8317</v>
      </c>
      <c r="R2972" t="s">
        <v>8318</v>
      </c>
      <c r="S2972" s="9">
        <f t="shared" si="232"/>
        <v>41808.669571759259</v>
      </c>
      <c r="T2972" s="9">
        <f t="shared" si="23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t="s">
        <v>8317</v>
      </c>
      <c r="R2973" t="s">
        <v>8318</v>
      </c>
      <c r="S2973" s="9">
        <f t="shared" si="232"/>
        <v>41852.658310185187</v>
      </c>
      <c r="T2973" s="9">
        <f t="shared" si="23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t="s">
        <v>8317</v>
      </c>
      <c r="R2974" t="s">
        <v>8318</v>
      </c>
      <c r="S2974" s="9">
        <f t="shared" si="232"/>
        <v>42694.110185185185</v>
      </c>
      <c r="T2974" s="9">
        <f t="shared" si="23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t="s">
        <v>8317</v>
      </c>
      <c r="R2975" t="s">
        <v>8318</v>
      </c>
      <c r="S2975" s="9">
        <f t="shared" si="232"/>
        <v>42341.818379629629</v>
      </c>
      <c r="T2975" s="9">
        <f t="shared" si="23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t="s">
        <v>8317</v>
      </c>
      <c r="R2976" t="s">
        <v>8318</v>
      </c>
      <c r="S2976" s="9">
        <f t="shared" si="232"/>
        <v>41880.061006944445</v>
      </c>
      <c r="T2976" s="9">
        <f t="shared" si="23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t="s">
        <v>8317</v>
      </c>
      <c r="R2977" t="s">
        <v>8318</v>
      </c>
      <c r="S2977" s="9">
        <f t="shared" si="232"/>
        <v>41941.683865740742</v>
      </c>
      <c r="T2977" s="9">
        <f t="shared" si="23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t="s">
        <v>8317</v>
      </c>
      <c r="R2978" t="s">
        <v>8318</v>
      </c>
      <c r="S2978" s="9">
        <f t="shared" si="232"/>
        <v>42425.730671296296</v>
      </c>
      <c r="T2978" s="9">
        <f t="shared" si="23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t="s">
        <v>8317</v>
      </c>
      <c r="R2979" t="s">
        <v>8318</v>
      </c>
      <c r="S2979" s="9">
        <f t="shared" si="232"/>
        <v>42026.88118055556</v>
      </c>
      <c r="T2979" s="9">
        <f t="shared" si="23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t="s">
        <v>8317</v>
      </c>
      <c r="R2980" t="s">
        <v>8318</v>
      </c>
      <c r="S2980" s="9">
        <f t="shared" si="232"/>
        <v>41922.640590277777</v>
      </c>
      <c r="T2980" s="9">
        <f t="shared" si="23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t="s">
        <v>8317</v>
      </c>
      <c r="R2981" t="s">
        <v>8318</v>
      </c>
      <c r="S2981" s="9">
        <f t="shared" si="232"/>
        <v>41993.824340277773</v>
      </c>
      <c r="T2981" s="9">
        <f t="shared" si="23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t="s">
        <v>8317</v>
      </c>
      <c r="R2982" t="s">
        <v>8318</v>
      </c>
      <c r="S2982" s="9">
        <f t="shared" si="232"/>
        <v>42219.915856481486</v>
      </c>
      <c r="T2982" s="9">
        <f t="shared" si="23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t="s">
        <v>8317</v>
      </c>
      <c r="R2983" t="s">
        <v>8357</v>
      </c>
      <c r="S2983" s="9">
        <f t="shared" si="232"/>
        <v>42225.559675925921</v>
      </c>
      <c r="T2983" s="9">
        <f t="shared" si="23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t="s">
        <v>8317</v>
      </c>
      <c r="R2984" t="s">
        <v>8357</v>
      </c>
      <c r="S2984" s="9">
        <f t="shared" si="232"/>
        <v>42381.686840277776</v>
      </c>
      <c r="T2984" s="9">
        <f t="shared" si="23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t="s">
        <v>8317</v>
      </c>
      <c r="R2985" t="s">
        <v>8357</v>
      </c>
      <c r="S2985" s="9">
        <f t="shared" si="232"/>
        <v>41894.632361111115</v>
      </c>
      <c r="T2985" s="9">
        <f t="shared" si="23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t="s">
        <v>8317</v>
      </c>
      <c r="R2986" t="s">
        <v>8357</v>
      </c>
      <c r="S2986" s="9">
        <f t="shared" si="232"/>
        <v>42576.278715277775</v>
      </c>
      <c r="T2986" s="9">
        <f t="shared" si="23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t="s">
        <v>8317</v>
      </c>
      <c r="R2987" t="s">
        <v>8357</v>
      </c>
      <c r="S2987" s="9">
        <f t="shared" si="232"/>
        <v>42654.973703703698</v>
      </c>
      <c r="T2987" s="9">
        <f t="shared" si="23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t="s">
        <v>8317</v>
      </c>
      <c r="R2988" t="s">
        <v>8357</v>
      </c>
      <c r="S2988" s="9">
        <f t="shared" si="232"/>
        <v>42431.500069444446</v>
      </c>
      <c r="T2988" s="9">
        <f t="shared" si="23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t="s">
        <v>8317</v>
      </c>
      <c r="R2989" t="s">
        <v>8357</v>
      </c>
      <c r="S2989" s="9">
        <f t="shared" si="232"/>
        <v>42627.307303240741</v>
      </c>
      <c r="T2989" s="9">
        <f t="shared" si="23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t="s">
        <v>8317</v>
      </c>
      <c r="R2990" t="s">
        <v>8357</v>
      </c>
      <c r="S2990" s="9">
        <f t="shared" si="232"/>
        <v>42511.362048611118</v>
      </c>
      <c r="T2990" s="9">
        <f t="shared" si="233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t="s">
        <v>8317</v>
      </c>
      <c r="R2991" t="s">
        <v>8357</v>
      </c>
      <c r="S2991" s="9">
        <f t="shared" si="232"/>
        <v>42337.02039351852</v>
      </c>
      <c r="T2991" s="9">
        <f t="shared" si="23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t="s">
        <v>8317</v>
      </c>
      <c r="R2992" t="s">
        <v>8357</v>
      </c>
      <c r="S2992" s="9">
        <f t="shared" si="232"/>
        <v>42341.57430555555</v>
      </c>
      <c r="T2992" s="9">
        <f t="shared" si="23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t="s">
        <v>8317</v>
      </c>
      <c r="R2993" t="s">
        <v>8357</v>
      </c>
      <c r="S2993" s="9">
        <f t="shared" si="232"/>
        <v>42740.837152777778</v>
      </c>
      <c r="T2993" s="9">
        <f t="shared" si="23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t="s">
        <v>8317</v>
      </c>
      <c r="R2994" t="s">
        <v>8357</v>
      </c>
      <c r="S2994" s="9">
        <f t="shared" si="232"/>
        <v>42622.767476851848</v>
      </c>
      <c r="T2994" s="9">
        <f t="shared" si="23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t="s">
        <v>8317</v>
      </c>
      <c r="R2995" t="s">
        <v>8357</v>
      </c>
      <c r="S2995" s="9">
        <f t="shared" si="232"/>
        <v>42390.838738425926</v>
      </c>
      <c r="T2995" s="9">
        <f t="shared" si="23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t="s">
        <v>8317</v>
      </c>
      <c r="R2996" t="s">
        <v>8357</v>
      </c>
      <c r="S2996" s="9">
        <f t="shared" si="232"/>
        <v>41885.478842592594</v>
      </c>
      <c r="T2996" s="9">
        <f t="shared" si="23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t="s">
        <v>8317</v>
      </c>
      <c r="R2997" t="s">
        <v>8357</v>
      </c>
      <c r="S2997" s="9">
        <f t="shared" si="232"/>
        <v>42724.665173611109</v>
      </c>
      <c r="T2997" s="9">
        <f t="shared" si="23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t="s">
        <v>8317</v>
      </c>
      <c r="R2998" t="s">
        <v>8357</v>
      </c>
      <c r="S2998" s="9">
        <f t="shared" si="232"/>
        <v>42090.912500000006</v>
      </c>
      <c r="T2998" s="9">
        <f t="shared" si="23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t="s">
        <v>8317</v>
      </c>
      <c r="R2999" t="s">
        <v>8357</v>
      </c>
      <c r="S2999" s="9">
        <f t="shared" si="232"/>
        <v>42775.733715277776</v>
      </c>
      <c r="T2999" s="9">
        <f t="shared" si="23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t="s">
        <v>8317</v>
      </c>
      <c r="R3000" t="s">
        <v>8357</v>
      </c>
      <c r="S3000" s="9">
        <f t="shared" si="232"/>
        <v>41778.193622685183</v>
      </c>
      <c r="T3000" s="9">
        <f t="shared" si="23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t="s">
        <v>8317</v>
      </c>
      <c r="R3001" t="s">
        <v>8357</v>
      </c>
      <c r="S3001" s="9">
        <f t="shared" si="232"/>
        <v>42780.740277777775</v>
      </c>
      <c r="T3001" s="9">
        <f t="shared" si="23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t="s">
        <v>8317</v>
      </c>
      <c r="R3002" t="s">
        <v>8357</v>
      </c>
      <c r="S3002" s="9">
        <f t="shared" si="232"/>
        <v>42752.827199074076</v>
      </c>
      <c r="T3002" s="9">
        <f t="shared" si="23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t="s">
        <v>8317</v>
      </c>
      <c r="R3003" t="s">
        <v>8357</v>
      </c>
      <c r="S3003" s="9">
        <f t="shared" si="232"/>
        <v>42534.895625000005</v>
      </c>
      <c r="T3003" s="9">
        <f t="shared" si="23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t="s">
        <v>8317</v>
      </c>
      <c r="R3004" t="s">
        <v>8357</v>
      </c>
      <c r="S3004" s="9">
        <f t="shared" si="232"/>
        <v>41239.83625</v>
      </c>
      <c r="T3004" s="9">
        <f t="shared" si="23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t="s">
        <v>8317</v>
      </c>
      <c r="R3005" t="s">
        <v>8357</v>
      </c>
      <c r="S3005" s="9">
        <f t="shared" si="232"/>
        <v>42398.849259259259</v>
      </c>
      <c r="T3005" s="9">
        <f t="shared" si="23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t="s">
        <v>8317</v>
      </c>
      <c r="R3006" t="s">
        <v>8357</v>
      </c>
      <c r="S3006" s="9">
        <f t="shared" si="232"/>
        <v>41928.881064814814</v>
      </c>
      <c r="T3006" s="9">
        <f t="shared" si="23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t="s">
        <v>8317</v>
      </c>
      <c r="R3007" t="s">
        <v>8357</v>
      </c>
      <c r="S3007" s="9">
        <f t="shared" si="232"/>
        <v>41888.674826388888</v>
      </c>
      <c r="T3007" s="9">
        <f t="shared" si="23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t="s">
        <v>8317</v>
      </c>
      <c r="R3008" t="s">
        <v>8357</v>
      </c>
      <c r="S3008" s="9">
        <f t="shared" si="232"/>
        <v>41957.756840277783</v>
      </c>
      <c r="T3008" s="9">
        <f t="shared" si="23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t="s">
        <v>8317</v>
      </c>
      <c r="R3009" t="s">
        <v>8357</v>
      </c>
      <c r="S3009" s="9">
        <f t="shared" si="232"/>
        <v>42098.216238425928</v>
      </c>
      <c r="T3009" s="9">
        <f t="shared" si="23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 s="10">
        <f t="shared" si="231"/>
        <v>116.73</v>
      </c>
      <c r="Q3010" t="s">
        <v>8317</v>
      </c>
      <c r="R3010" t="s">
        <v>8357</v>
      </c>
      <c r="S3010" s="9">
        <f t="shared" si="232"/>
        <v>42360.212025462963</v>
      </c>
      <c r="T3010" s="9">
        <f t="shared" si="233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 s="10">
        <f t="shared" ref="P3011:P3074" si="235">IFERROR(ROUND(E3011/L3011,2),0)</f>
        <v>233.9</v>
      </c>
      <c r="Q3011" t="s">
        <v>8317</v>
      </c>
      <c r="R3011" t="s">
        <v>8357</v>
      </c>
      <c r="S3011" s="9">
        <f t="shared" ref="S3011:S3074" si="236">(((J3011/60)/60)/24)+DATE(1970,1,1)</f>
        <v>41939.569907407407</v>
      </c>
      <c r="T3011" s="9">
        <f t="shared" ref="T3011:T3074" si="23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 s="10">
        <f t="shared" si="235"/>
        <v>158</v>
      </c>
      <c r="Q3012" t="s">
        <v>8317</v>
      </c>
      <c r="R3012" t="s">
        <v>8357</v>
      </c>
      <c r="S3012" s="9">
        <f t="shared" si="236"/>
        <v>41996.832395833335</v>
      </c>
      <c r="T3012" s="9">
        <f t="shared" si="23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 s="10">
        <f t="shared" si="235"/>
        <v>14.84</v>
      </c>
      <c r="Q3013" t="s">
        <v>8317</v>
      </c>
      <c r="R3013" t="s">
        <v>8357</v>
      </c>
      <c r="S3013" s="9">
        <f t="shared" si="236"/>
        <v>42334.468935185185</v>
      </c>
      <c r="T3013" s="9">
        <f t="shared" si="23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 s="10">
        <f t="shared" si="235"/>
        <v>85.18</v>
      </c>
      <c r="Q3014" t="s">
        <v>8317</v>
      </c>
      <c r="R3014" t="s">
        <v>8357</v>
      </c>
      <c r="S3014" s="9">
        <f t="shared" si="236"/>
        <v>42024.702893518523</v>
      </c>
      <c r="T3014" s="9">
        <f t="shared" si="23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 s="10">
        <f t="shared" si="235"/>
        <v>146.69</v>
      </c>
      <c r="Q3015" t="s">
        <v>8317</v>
      </c>
      <c r="R3015" t="s">
        <v>8357</v>
      </c>
      <c r="S3015" s="9">
        <f t="shared" si="236"/>
        <v>42146.836215277777</v>
      </c>
      <c r="T3015" s="9">
        <f t="shared" si="23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 s="10">
        <f t="shared" si="235"/>
        <v>50.76</v>
      </c>
      <c r="Q3016" t="s">
        <v>8317</v>
      </c>
      <c r="R3016" t="s">
        <v>8357</v>
      </c>
      <c r="S3016" s="9">
        <f t="shared" si="236"/>
        <v>41920.123611111114</v>
      </c>
      <c r="T3016" s="9">
        <f t="shared" si="23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 s="10">
        <f t="shared" si="235"/>
        <v>87.7</v>
      </c>
      <c r="Q3017" t="s">
        <v>8317</v>
      </c>
      <c r="R3017" t="s">
        <v>8357</v>
      </c>
      <c r="S3017" s="9">
        <f t="shared" si="236"/>
        <v>41785.72729166667</v>
      </c>
      <c r="T3017" s="9">
        <f t="shared" si="23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 s="10">
        <f t="shared" si="235"/>
        <v>242.28</v>
      </c>
      <c r="Q3018" t="s">
        <v>8317</v>
      </c>
      <c r="R3018" t="s">
        <v>8357</v>
      </c>
      <c r="S3018" s="9">
        <f t="shared" si="236"/>
        <v>41778.548055555555</v>
      </c>
      <c r="T3018" s="9">
        <f t="shared" si="23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 s="10">
        <f t="shared" si="235"/>
        <v>146.44999999999999</v>
      </c>
      <c r="Q3019" t="s">
        <v>8317</v>
      </c>
      <c r="R3019" t="s">
        <v>8357</v>
      </c>
      <c r="S3019" s="9">
        <f t="shared" si="236"/>
        <v>41841.850034722222</v>
      </c>
      <c r="T3019" s="9">
        <f t="shared" si="23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 s="10">
        <f t="shared" si="235"/>
        <v>103.17</v>
      </c>
      <c r="Q3020" t="s">
        <v>8317</v>
      </c>
      <c r="R3020" t="s">
        <v>8357</v>
      </c>
      <c r="S3020" s="9">
        <f t="shared" si="236"/>
        <v>42163.29833333334</v>
      </c>
      <c r="T3020" s="9">
        <f t="shared" si="23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 s="10">
        <f t="shared" si="235"/>
        <v>80.459999999999994</v>
      </c>
      <c r="Q3021" t="s">
        <v>8317</v>
      </c>
      <c r="R3021" t="s">
        <v>8357</v>
      </c>
      <c r="S3021" s="9">
        <f t="shared" si="236"/>
        <v>41758.833564814813</v>
      </c>
      <c r="T3021" s="9">
        <f t="shared" si="23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 s="10">
        <f t="shared" si="235"/>
        <v>234.67</v>
      </c>
      <c r="Q3022" t="s">
        <v>8317</v>
      </c>
      <c r="R3022" t="s">
        <v>8357</v>
      </c>
      <c r="S3022" s="9">
        <f t="shared" si="236"/>
        <v>42170.846446759257</v>
      </c>
      <c r="T3022" s="9">
        <f t="shared" si="23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 s="10">
        <f t="shared" si="235"/>
        <v>50.69</v>
      </c>
      <c r="Q3023" t="s">
        <v>8317</v>
      </c>
      <c r="R3023" t="s">
        <v>8357</v>
      </c>
      <c r="S3023" s="9">
        <f t="shared" si="236"/>
        <v>42660.618854166663</v>
      </c>
      <c r="T3023" s="9">
        <f t="shared" si="23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 s="10">
        <f t="shared" si="235"/>
        <v>162.71</v>
      </c>
      <c r="Q3024" t="s">
        <v>8317</v>
      </c>
      <c r="R3024" t="s">
        <v>8357</v>
      </c>
      <c r="S3024" s="9">
        <f t="shared" si="236"/>
        <v>42564.95380787037</v>
      </c>
      <c r="T3024" s="9">
        <f t="shared" si="23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 s="10">
        <f t="shared" si="235"/>
        <v>120.17</v>
      </c>
      <c r="Q3025" t="s">
        <v>8317</v>
      </c>
      <c r="R3025" t="s">
        <v>8357</v>
      </c>
      <c r="S3025" s="9">
        <f t="shared" si="236"/>
        <v>42121.675763888896</v>
      </c>
      <c r="T3025" s="9">
        <f t="shared" si="23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 s="10">
        <f t="shared" si="235"/>
        <v>67.7</v>
      </c>
      <c r="Q3026" t="s">
        <v>8317</v>
      </c>
      <c r="R3026" t="s">
        <v>8357</v>
      </c>
      <c r="S3026" s="9">
        <f t="shared" si="236"/>
        <v>41158.993923611109</v>
      </c>
      <c r="T3026" s="9">
        <f t="shared" si="23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 s="10">
        <f t="shared" si="235"/>
        <v>52.1</v>
      </c>
      <c r="Q3027" t="s">
        <v>8317</v>
      </c>
      <c r="R3027" t="s">
        <v>8357</v>
      </c>
      <c r="S3027" s="9">
        <f t="shared" si="236"/>
        <v>41761.509409722225</v>
      </c>
      <c r="T3027" s="9">
        <f t="shared" si="23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 s="10">
        <f t="shared" si="235"/>
        <v>51.6</v>
      </c>
      <c r="Q3028" t="s">
        <v>8317</v>
      </c>
      <c r="R3028" t="s">
        <v>8357</v>
      </c>
      <c r="S3028" s="9">
        <f t="shared" si="236"/>
        <v>42783.459398148145</v>
      </c>
      <c r="T3028" s="9">
        <f t="shared" si="23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 s="10">
        <f t="shared" si="235"/>
        <v>164.3</v>
      </c>
      <c r="Q3029" t="s">
        <v>8317</v>
      </c>
      <c r="R3029" t="s">
        <v>8357</v>
      </c>
      <c r="S3029" s="9">
        <f t="shared" si="236"/>
        <v>42053.704293981486</v>
      </c>
      <c r="T3029" s="9">
        <f t="shared" si="23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 s="10">
        <f t="shared" si="235"/>
        <v>84.86</v>
      </c>
      <c r="Q3030" t="s">
        <v>8317</v>
      </c>
      <c r="R3030" t="s">
        <v>8357</v>
      </c>
      <c r="S3030" s="9">
        <f t="shared" si="236"/>
        <v>42567.264178240745</v>
      </c>
      <c r="T3030" s="9">
        <f t="shared" si="23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 s="10">
        <f t="shared" si="235"/>
        <v>94.55</v>
      </c>
      <c r="Q3031" t="s">
        <v>8317</v>
      </c>
      <c r="R3031" t="s">
        <v>8357</v>
      </c>
      <c r="S3031" s="9">
        <f t="shared" si="236"/>
        <v>41932.708877314813</v>
      </c>
      <c r="T3031" s="9">
        <f t="shared" si="23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 s="10">
        <f t="shared" si="235"/>
        <v>45.54</v>
      </c>
      <c r="Q3032" t="s">
        <v>8317</v>
      </c>
      <c r="R3032" t="s">
        <v>8357</v>
      </c>
      <c r="S3032" s="9">
        <f t="shared" si="236"/>
        <v>42233.747349537036</v>
      </c>
      <c r="T3032" s="9">
        <f t="shared" si="23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 s="10">
        <f t="shared" si="235"/>
        <v>51.72</v>
      </c>
      <c r="Q3033" t="s">
        <v>8317</v>
      </c>
      <c r="R3033" t="s">
        <v>8357</v>
      </c>
      <c r="S3033" s="9">
        <f t="shared" si="236"/>
        <v>42597.882488425923</v>
      </c>
      <c r="T3033" s="9">
        <f t="shared" si="23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 s="10">
        <f t="shared" si="235"/>
        <v>50.88</v>
      </c>
      <c r="Q3034" t="s">
        <v>8317</v>
      </c>
      <c r="R3034" t="s">
        <v>8357</v>
      </c>
      <c r="S3034" s="9">
        <f t="shared" si="236"/>
        <v>42228.044664351852</v>
      </c>
      <c r="T3034" s="9">
        <f t="shared" si="23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 s="10">
        <f t="shared" si="235"/>
        <v>191.13</v>
      </c>
      <c r="Q3035" t="s">
        <v>8317</v>
      </c>
      <c r="R3035" t="s">
        <v>8357</v>
      </c>
      <c r="S3035" s="9">
        <f t="shared" si="236"/>
        <v>42570.110243055555</v>
      </c>
      <c r="T3035" s="9">
        <f t="shared" si="23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 s="10">
        <f t="shared" si="235"/>
        <v>89.31</v>
      </c>
      <c r="Q3036" t="s">
        <v>8317</v>
      </c>
      <c r="R3036" t="s">
        <v>8357</v>
      </c>
      <c r="S3036" s="9">
        <f t="shared" si="236"/>
        <v>42644.535358796296</v>
      </c>
      <c r="T3036" s="9">
        <f t="shared" si="23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 s="10">
        <f t="shared" si="235"/>
        <v>88.59</v>
      </c>
      <c r="Q3037" t="s">
        <v>8317</v>
      </c>
      <c r="R3037" t="s">
        <v>8357</v>
      </c>
      <c r="S3037" s="9">
        <f t="shared" si="236"/>
        <v>41368.560289351852</v>
      </c>
      <c r="T3037" s="9">
        <f t="shared" si="23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 s="10">
        <f t="shared" si="235"/>
        <v>96.3</v>
      </c>
      <c r="Q3038" t="s">
        <v>8317</v>
      </c>
      <c r="R3038" t="s">
        <v>8357</v>
      </c>
      <c r="S3038" s="9">
        <f t="shared" si="236"/>
        <v>41466.785231481481</v>
      </c>
      <c r="T3038" s="9">
        <f t="shared" si="23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 s="10">
        <f t="shared" si="235"/>
        <v>33.31</v>
      </c>
      <c r="Q3039" t="s">
        <v>8317</v>
      </c>
      <c r="R3039" t="s">
        <v>8357</v>
      </c>
      <c r="S3039" s="9">
        <f t="shared" si="236"/>
        <v>40378.893206018518</v>
      </c>
      <c r="T3039" s="9">
        <f t="shared" si="23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 s="10">
        <f t="shared" si="235"/>
        <v>37.22</v>
      </c>
      <c r="Q3040" t="s">
        <v>8317</v>
      </c>
      <c r="R3040" t="s">
        <v>8357</v>
      </c>
      <c r="S3040" s="9">
        <f t="shared" si="236"/>
        <v>42373.252280092594</v>
      </c>
      <c r="T3040" s="9">
        <f t="shared" si="23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 s="10">
        <f t="shared" si="235"/>
        <v>92.13</v>
      </c>
      <c r="Q3041" t="s">
        <v>8317</v>
      </c>
      <c r="R3041" t="s">
        <v>8357</v>
      </c>
      <c r="S3041" s="9">
        <f t="shared" si="236"/>
        <v>41610.794421296298</v>
      </c>
      <c r="T3041" s="9">
        <f t="shared" si="23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 s="10">
        <f t="shared" si="235"/>
        <v>76.790000000000006</v>
      </c>
      <c r="Q3042" t="s">
        <v>8317</v>
      </c>
      <c r="R3042" t="s">
        <v>8357</v>
      </c>
      <c r="S3042" s="9">
        <f t="shared" si="236"/>
        <v>42177.791909722218</v>
      </c>
      <c r="T3042" s="9">
        <f t="shared" si="23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 s="10">
        <f t="shared" si="235"/>
        <v>96.53</v>
      </c>
      <c r="Q3043" t="s">
        <v>8317</v>
      </c>
      <c r="R3043" t="s">
        <v>8357</v>
      </c>
      <c r="S3043" s="9">
        <f t="shared" si="236"/>
        <v>42359.868611111116</v>
      </c>
      <c r="T3043" s="9">
        <f t="shared" si="23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 s="10">
        <f t="shared" si="235"/>
        <v>51.89</v>
      </c>
      <c r="Q3044" t="s">
        <v>8317</v>
      </c>
      <c r="R3044" t="s">
        <v>8357</v>
      </c>
      <c r="S3044" s="9">
        <f t="shared" si="236"/>
        <v>42253.688043981485</v>
      </c>
      <c r="T3044" s="9">
        <f t="shared" si="23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 s="10">
        <f t="shared" si="235"/>
        <v>128.91</v>
      </c>
      <c r="Q3045" t="s">
        <v>8317</v>
      </c>
      <c r="R3045" t="s">
        <v>8357</v>
      </c>
      <c r="S3045" s="9">
        <f t="shared" si="236"/>
        <v>42083.070590277777</v>
      </c>
      <c r="T3045" s="9">
        <f t="shared" si="23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 s="10">
        <f t="shared" si="235"/>
        <v>84.11</v>
      </c>
      <c r="Q3046" t="s">
        <v>8317</v>
      </c>
      <c r="R3046" t="s">
        <v>8357</v>
      </c>
      <c r="S3046" s="9">
        <f t="shared" si="236"/>
        <v>42387.7268287037</v>
      </c>
      <c r="T3046" s="9">
        <f t="shared" si="23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 s="10">
        <f t="shared" si="235"/>
        <v>82.94</v>
      </c>
      <c r="Q3047" t="s">
        <v>8317</v>
      </c>
      <c r="R3047" t="s">
        <v>8357</v>
      </c>
      <c r="S3047" s="9">
        <f t="shared" si="236"/>
        <v>41843.155729166669</v>
      </c>
      <c r="T3047" s="9">
        <f t="shared" si="23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 s="10">
        <f t="shared" si="235"/>
        <v>259.95</v>
      </c>
      <c r="Q3048" t="s">
        <v>8317</v>
      </c>
      <c r="R3048" t="s">
        <v>8357</v>
      </c>
      <c r="S3048" s="9">
        <f t="shared" si="236"/>
        <v>41862.803078703706</v>
      </c>
      <c r="T3048" s="9">
        <f t="shared" si="23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 s="10">
        <f t="shared" si="235"/>
        <v>37.25</v>
      </c>
      <c r="Q3049" t="s">
        <v>8317</v>
      </c>
      <c r="R3049" t="s">
        <v>8357</v>
      </c>
      <c r="S3049" s="9">
        <f t="shared" si="236"/>
        <v>42443.989050925928</v>
      </c>
      <c r="T3049" s="9">
        <f t="shared" si="23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 s="10">
        <f t="shared" si="235"/>
        <v>177.02</v>
      </c>
      <c r="Q3050" t="s">
        <v>8317</v>
      </c>
      <c r="R3050" t="s">
        <v>8357</v>
      </c>
      <c r="S3050" s="9">
        <f t="shared" si="236"/>
        <v>41975.901180555549</v>
      </c>
      <c r="T3050" s="9">
        <f t="shared" si="23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 s="10">
        <f t="shared" si="235"/>
        <v>74.069999999999993</v>
      </c>
      <c r="Q3051" t="s">
        <v>8317</v>
      </c>
      <c r="R3051" t="s">
        <v>8357</v>
      </c>
      <c r="S3051" s="9">
        <f t="shared" si="236"/>
        <v>42139.014525462961</v>
      </c>
      <c r="T3051" s="9">
        <f t="shared" si="23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 s="10">
        <f t="shared" si="235"/>
        <v>70.67</v>
      </c>
      <c r="Q3052" t="s">
        <v>8317</v>
      </c>
      <c r="R3052" t="s">
        <v>8357</v>
      </c>
      <c r="S3052" s="9">
        <f t="shared" si="236"/>
        <v>42465.16851851852</v>
      </c>
      <c r="T3052" s="9">
        <f t="shared" si="23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 s="10">
        <f t="shared" si="235"/>
        <v>23.63</v>
      </c>
      <c r="Q3053" t="s">
        <v>8317</v>
      </c>
      <c r="R3053" t="s">
        <v>8357</v>
      </c>
      <c r="S3053" s="9">
        <f t="shared" si="236"/>
        <v>42744.416030092587</v>
      </c>
      <c r="T3053" s="9">
        <f t="shared" si="23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 s="10">
        <f t="shared" si="235"/>
        <v>37.5</v>
      </c>
      <c r="Q3054" t="s">
        <v>8317</v>
      </c>
      <c r="R3054" t="s">
        <v>8357</v>
      </c>
      <c r="S3054" s="9">
        <f t="shared" si="236"/>
        <v>42122.670069444444</v>
      </c>
      <c r="T3054" s="9">
        <f t="shared" si="23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 s="10">
        <f t="shared" si="235"/>
        <v>13.33</v>
      </c>
      <c r="Q3055" t="s">
        <v>8317</v>
      </c>
      <c r="R3055" t="s">
        <v>8357</v>
      </c>
      <c r="S3055" s="9">
        <f t="shared" si="236"/>
        <v>41862.761724537035</v>
      </c>
      <c r="T3055" s="9">
        <f t="shared" si="23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 t="s">
        <v>7235</v>
      </c>
      <c r="M3056" t="b">
        <v>0</v>
      </c>
      <c r="N3056" t="s">
        <v>8301</v>
      </c>
      <c r="O3056">
        <f t="shared" si="234"/>
        <v>0</v>
      </c>
      <c r="P3056" s="10">
        <f t="shared" si="235"/>
        <v>0</v>
      </c>
      <c r="Q3056" t="s">
        <v>8317</v>
      </c>
      <c r="R3056" t="s">
        <v>8357</v>
      </c>
      <c r="S3056" s="9">
        <f t="shared" si="236"/>
        <v>42027.832800925928</v>
      </c>
      <c r="T3056" s="9">
        <f t="shared" si="23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 s="10">
        <f t="shared" si="235"/>
        <v>1</v>
      </c>
      <c r="Q3057" t="s">
        <v>8317</v>
      </c>
      <c r="R3057" t="s">
        <v>8357</v>
      </c>
      <c r="S3057" s="9">
        <f t="shared" si="236"/>
        <v>41953.95821759259</v>
      </c>
      <c r="T3057" s="9">
        <f t="shared" si="23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 t="s">
        <v>7235</v>
      </c>
      <c r="M3058" t="b">
        <v>0</v>
      </c>
      <c r="N3058" t="s">
        <v>8301</v>
      </c>
      <c r="O3058">
        <f t="shared" si="234"/>
        <v>0</v>
      </c>
      <c r="P3058" s="10">
        <f t="shared" si="235"/>
        <v>0</v>
      </c>
      <c r="Q3058" t="s">
        <v>8317</v>
      </c>
      <c r="R3058" t="s">
        <v>8357</v>
      </c>
      <c r="S3058" s="9">
        <f t="shared" si="236"/>
        <v>41851.636388888888</v>
      </c>
      <c r="T3058" s="9">
        <f t="shared" si="23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 t="s">
        <v>7235</v>
      </c>
      <c r="M3059" t="b">
        <v>0</v>
      </c>
      <c r="N3059" t="s">
        <v>8301</v>
      </c>
      <c r="O3059">
        <f t="shared" si="234"/>
        <v>0</v>
      </c>
      <c r="P3059" s="10">
        <f t="shared" si="235"/>
        <v>0</v>
      </c>
      <c r="Q3059" t="s">
        <v>8317</v>
      </c>
      <c r="R3059" t="s">
        <v>8357</v>
      </c>
      <c r="S3059" s="9">
        <f t="shared" si="236"/>
        <v>42433.650590277779</v>
      </c>
      <c r="T3059" s="9">
        <f t="shared" si="23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 s="10">
        <f t="shared" si="235"/>
        <v>1</v>
      </c>
      <c r="Q3060" t="s">
        <v>8317</v>
      </c>
      <c r="R3060" t="s">
        <v>8357</v>
      </c>
      <c r="S3060" s="9">
        <f t="shared" si="236"/>
        <v>42460.374305555553</v>
      </c>
      <c r="T3060" s="9">
        <f t="shared" si="23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 s="10">
        <f t="shared" si="235"/>
        <v>41</v>
      </c>
      <c r="Q3061" t="s">
        <v>8317</v>
      </c>
      <c r="R3061" t="s">
        <v>8357</v>
      </c>
      <c r="S3061" s="9">
        <f t="shared" si="236"/>
        <v>41829.935717592591</v>
      </c>
      <c r="T3061" s="9">
        <f t="shared" si="23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 s="10">
        <f t="shared" si="235"/>
        <v>55.83</v>
      </c>
      <c r="Q3062" t="s">
        <v>8317</v>
      </c>
      <c r="R3062" t="s">
        <v>8357</v>
      </c>
      <c r="S3062" s="9">
        <f t="shared" si="236"/>
        <v>42245.274699074071</v>
      </c>
      <c r="T3062" s="9">
        <f t="shared" si="23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 t="s">
        <v>7235</v>
      </c>
      <c r="M3063" t="b">
        <v>0</v>
      </c>
      <c r="N3063" t="s">
        <v>8301</v>
      </c>
      <c r="O3063">
        <f t="shared" si="234"/>
        <v>0</v>
      </c>
      <c r="P3063" s="10">
        <f t="shared" si="235"/>
        <v>0</v>
      </c>
      <c r="Q3063" t="s">
        <v>8317</v>
      </c>
      <c r="R3063" t="s">
        <v>8357</v>
      </c>
      <c r="S3063" s="9">
        <f t="shared" si="236"/>
        <v>41834.784120370372</v>
      </c>
      <c r="T3063" s="9">
        <f t="shared" si="23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 s="10">
        <f t="shared" si="235"/>
        <v>99.76</v>
      </c>
      <c r="Q3064" t="s">
        <v>8317</v>
      </c>
      <c r="R3064" t="s">
        <v>8357</v>
      </c>
      <c r="S3064" s="9">
        <f t="shared" si="236"/>
        <v>42248.535787037035</v>
      </c>
      <c r="T3064" s="9">
        <f t="shared" si="23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 s="10">
        <f t="shared" si="235"/>
        <v>25.52</v>
      </c>
      <c r="Q3065" t="s">
        <v>8317</v>
      </c>
      <c r="R3065" t="s">
        <v>8357</v>
      </c>
      <c r="S3065" s="9">
        <f t="shared" si="236"/>
        <v>42630.922893518517</v>
      </c>
      <c r="T3065" s="9">
        <f t="shared" si="23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 s="10">
        <f t="shared" si="235"/>
        <v>117.65</v>
      </c>
      <c r="Q3066" t="s">
        <v>8317</v>
      </c>
      <c r="R3066" t="s">
        <v>8357</v>
      </c>
      <c r="S3066" s="9">
        <f t="shared" si="236"/>
        <v>42299.130162037036</v>
      </c>
      <c r="T3066" s="9">
        <f t="shared" si="23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 s="10">
        <f t="shared" si="235"/>
        <v>5</v>
      </c>
      <c r="Q3067" t="s">
        <v>8317</v>
      </c>
      <c r="R3067" t="s">
        <v>8357</v>
      </c>
      <c r="S3067" s="9">
        <f t="shared" si="236"/>
        <v>41825.055231481485</v>
      </c>
      <c r="T3067" s="9">
        <f t="shared" si="23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 s="10">
        <f t="shared" si="235"/>
        <v>2796.67</v>
      </c>
      <c r="Q3068" t="s">
        <v>8317</v>
      </c>
      <c r="R3068" t="s">
        <v>8357</v>
      </c>
      <c r="S3068" s="9">
        <f t="shared" si="236"/>
        <v>42531.228437500002</v>
      </c>
      <c r="T3068" s="9">
        <f t="shared" si="23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 s="10">
        <f t="shared" si="235"/>
        <v>200</v>
      </c>
      <c r="Q3069" t="s">
        <v>8317</v>
      </c>
      <c r="R3069" t="s">
        <v>8357</v>
      </c>
      <c r="S3069" s="9">
        <f t="shared" si="236"/>
        <v>42226.938414351855</v>
      </c>
      <c r="T3069" s="9">
        <f t="shared" si="23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 s="10">
        <f t="shared" si="235"/>
        <v>87.5</v>
      </c>
      <c r="Q3070" t="s">
        <v>8317</v>
      </c>
      <c r="R3070" t="s">
        <v>8357</v>
      </c>
      <c r="S3070" s="9">
        <f t="shared" si="236"/>
        <v>42263.691574074073</v>
      </c>
      <c r="T3070" s="9">
        <f t="shared" si="23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 s="10">
        <f t="shared" si="235"/>
        <v>20.14</v>
      </c>
      <c r="Q3071" t="s">
        <v>8317</v>
      </c>
      <c r="R3071" t="s">
        <v>8357</v>
      </c>
      <c r="S3071" s="9">
        <f t="shared" si="236"/>
        <v>41957.833726851852</v>
      </c>
      <c r="T3071" s="9">
        <f t="shared" si="23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 s="10">
        <f t="shared" si="235"/>
        <v>20.88</v>
      </c>
      <c r="Q3072" t="s">
        <v>8317</v>
      </c>
      <c r="R3072" t="s">
        <v>8357</v>
      </c>
      <c r="S3072" s="9">
        <f t="shared" si="236"/>
        <v>42690.733437499999</v>
      </c>
      <c r="T3072" s="9">
        <f t="shared" si="23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 s="10">
        <f t="shared" si="235"/>
        <v>61.31</v>
      </c>
      <c r="Q3073" t="s">
        <v>8317</v>
      </c>
      <c r="R3073" t="s">
        <v>8357</v>
      </c>
      <c r="S3073" s="9">
        <f t="shared" si="236"/>
        <v>42097.732418981483</v>
      </c>
      <c r="T3073" s="9">
        <f t="shared" si="23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 s="10">
        <f t="shared" si="235"/>
        <v>1</v>
      </c>
      <c r="Q3074" t="s">
        <v>8317</v>
      </c>
      <c r="R3074" t="s">
        <v>8357</v>
      </c>
      <c r="S3074" s="9">
        <f t="shared" si="236"/>
        <v>42658.690532407403</v>
      </c>
      <c r="T3074" s="9">
        <f t="shared" si="23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 s="10">
        <f t="shared" ref="P3075:P3138" si="239">IFERROR(ROUND(E3075/L3075,2),0)</f>
        <v>92.14</v>
      </c>
      <c r="Q3075" t="s">
        <v>8317</v>
      </c>
      <c r="R3075" t="s">
        <v>8357</v>
      </c>
      <c r="S3075" s="9">
        <f t="shared" ref="S3075:S3138" si="240">(((J3075/60)/60)/24)+DATE(1970,1,1)</f>
        <v>42111.684027777781</v>
      </c>
      <c r="T3075" s="9">
        <f t="shared" ref="T3075:T3138" si="241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 s="10">
        <f t="shared" si="239"/>
        <v>7.33</v>
      </c>
      <c r="Q3076" t="s">
        <v>8317</v>
      </c>
      <c r="R3076" t="s">
        <v>8357</v>
      </c>
      <c r="S3076" s="9">
        <f t="shared" si="240"/>
        <v>42409.571284722217</v>
      </c>
      <c r="T3076" s="9">
        <f t="shared" si="24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 s="10">
        <f t="shared" si="239"/>
        <v>64.8</v>
      </c>
      <c r="Q3077" t="s">
        <v>8317</v>
      </c>
      <c r="R3077" t="s">
        <v>8357</v>
      </c>
      <c r="S3077" s="9">
        <f t="shared" si="240"/>
        <v>42551.102314814809</v>
      </c>
      <c r="T3077" s="9">
        <f t="shared" si="241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 s="10">
        <f t="shared" si="239"/>
        <v>30.12</v>
      </c>
      <c r="Q3078" t="s">
        <v>8317</v>
      </c>
      <c r="R3078" t="s">
        <v>8357</v>
      </c>
      <c r="S3078" s="9">
        <f t="shared" si="240"/>
        <v>42226.651886574073</v>
      </c>
      <c r="T3078" s="9">
        <f t="shared" si="241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 s="10">
        <f t="shared" si="239"/>
        <v>52.5</v>
      </c>
      <c r="Q3079" t="s">
        <v>8317</v>
      </c>
      <c r="R3079" t="s">
        <v>8357</v>
      </c>
      <c r="S3079" s="9">
        <f t="shared" si="240"/>
        <v>42766.956921296296</v>
      </c>
      <c r="T3079" s="9">
        <f t="shared" si="241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 s="10">
        <f t="shared" si="239"/>
        <v>23.67</v>
      </c>
      <c r="Q3080" t="s">
        <v>8317</v>
      </c>
      <c r="R3080" t="s">
        <v>8357</v>
      </c>
      <c r="S3080" s="9">
        <f t="shared" si="240"/>
        <v>42031.138831018514</v>
      </c>
      <c r="T3080" s="9">
        <f t="shared" si="241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 s="10">
        <f t="shared" si="239"/>
        <v>415.78</v>
      </c>
      <c r="Q3081" t="s">
        <v>8317</v>
      </c>
      <c r="R3081" t="s">
        <v>8357</v>
      </c>
      <c r="S3081" s="9">
        <f t="shared" si="240"/>
        <v>42055.713368055556</v>
      </c>
      <c r="T3081" s="9">
        <f t="shared" si="241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 s="10">
        <f t="shared" si="239"/>
        <v>53.71</v>
      </c>
      <c r="Q3082" t="s">
        <v>8317</v>
      </c>
      <c r="R3082" t="s">
        <v>8357</v>
      </c>
      <c r="S3082" s="9">
        <f t="shared" si="240"/>
        <v>41940.028287037036</v>
      </c>
      <c r="T3082" s="9">
        <f t="shared" si="241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 s="10">
        <f t="shared" si="239"/>
        <v>420.6</v>
      </c>
      <c r="Q3083" t="s">
        <v>8317</v>
      </c>
      <c r="R3083" t="s">
        <v>8357</v>
      </c>
      <c r="S3083" s="9">
        <f t="shared" si="240"/>
        <v>42237.181608796294</v>
      </c>
      <c r="T3083" s="9">
        <f t="shared" si="241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 t="s">
        <v>7235</v>
      </c>
      <c r="M3084" t="b">
        <v>0</v>
      </c>
      <c r="N3084" t="s">
        <v>8301</v>
      </c>
      <c r="O3084">
        <f t="shared" si="238"/>
        <v>0</v>
      </c>
      <c r="P3084" s="10">
        <f t="shared" si="239"/>
        <v>0</v>
      </c>
      <c r="Q3084" t="s">
        <v>8317</v>
      </c>
      <c r="R3084" t="s">
        <v>8357</v>
      </c>
      <c r="S3084" s="9">
        <f t="shared" si="240"/>
        <v>42293.922986111109</v>
      </c>
      <c r="T3084" s="9">
        <f t="shared" si="241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 s="10">
        <f t="shared" si="239"/>
        <v>18.670000000000002</v>
      </c>
      <c r="Q3085" t="s">
        <v>8317</v>
      </c>
      <c r="R3085" t="s">
        <v>8357</v>
      </c>
      <c r="S3085" s="9">
        <f t="shared" si="240"/>
        <v>41853.563402777778</v>
      </c>
      <c r="T3085" s="9">
        <f t="shared" si="241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 s="10">
        <f t="shared" si="239"/>
        <v>78.33</v>
      </c>
      <c r="Q3086" t="s">
        <v>8317</v>
      </c>
      <c r="R3086" t="s">
        <v>8357</v>
      </c>
      <c r="S3086" s="9">
        <f t="shared" si="240"/>
        <v>42100.723738425921</v>
      </c>
      <c r="T3086" s="9">
        <f t="shared" si="241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 s="10">
        <f t="shared" si="239"/>
        <v>67.78</v>
      </c>
      <c r="Q3087" t="s">
        <v>8317</v>
      </c>
      <c r="R3087" t="s">
        <v>8357</v>
      </c>
      <c r="S3087" s="9">
        <f t="shared" si="240"/>
        <v>42246.883784722217</v>
      </c>
      <c r="T3087" s="9">
        <f t="shared" si="241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 s="10">
        <f t="shared" si="239"/>
        <v>16.670000000000002</v>
      </c>
      <c r="Q3088" t="s">
        <v>8317</v>
      </c>
      <c r="R3088" t="s">
        <v>8357</v>
      </c>
      <c r="S3088" s="9">
        <f t="shared" si="240"/>
        <v>42173.67082175926</v>
      </c>
      <c r="T3088" s="9">
        <f t="shared" si="241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 s="10">
        <f t="shared" si="239"/>
        <v>62.5</v>
      </c>
      <c r="Q3089" t="s">
        <v>8317</v>
      </c>
      <c r="R3089" t="s">
        <v>8357</v>
      </c>
      <c r="S3089" s="9">
        <f t="shared" si="240"/>
        <v>42665.150347222225</v>
      </c>
      <c r="T3089" s="9">
        <f t="shared" si="241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 s="10">
        <f t="shared" si="239"/>
        <v>42</v>
      </c>
      <c r="Q3090" t="s">
        <v>8317</v>
      </c>
      <c r="R3090" t="s">
        <v>8357</v>
      </c>
      <c r="S3090" s="9">
        <f t="shared" si="240"/>
        <v>41981.57230324074</v>
      </c>
      <c r="T3090" s="9">
        <f t="shared" si="241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 s="10">
        <f t="shared" si="239"/>
        <v>130.09</v>
      </c>
      <c r="Q3091" t="s">
        <v>8317</v>
      </c>
      <c r="R3091" t="s">
        <v>8357</v>
      </c>
      <c r="S3091" s="9">
        <f t="shared" si="240"/>
        <v>42528.542627314819</v>
      </c>
      <c r="T3091" s="9">
        <f t="shared" si="241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 s="10">
        <f t="shared" si="239"/>
        <v>1270.22</v>
      </c>
      <c r="Q3092" t="s">
        <v>8317</v>
      </c>
      <c r="R3092" t="s">
        <v>8357</v>
      </c>
      <c r="S3092" s="9">
        <f t="shared" si="240"/>
        <v>42065.818807870368</v>
      </c>
      <c r="T3092" s="9">
        <f t="shared" si="241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 s="10">
        <f t="shared" si="239"/>
        <v>88.44</v>
      </c>
      <c r="Q3093" t="s">
        <v>8317</v>
      </c>
      <c r="R3093" t="s">
        <v>8357</v>
      </c>
      <c r="S3093" s="9">
        <f t="shared" si="240"/>
        <v>42566.948414351849</v>
      </c>
      <c r="T3093" s="9">
        <f t="shared" si="241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 s="10">
        <f t="shared" si="239"/>
        <v>56.34</v>
      </c>
      <c r="Q3094" t="s">
        <v>8317</v>
      </c>
      <c r="R3094" t="s">
        <v>8357</v>
      </c>
      <c r="S3094" s="9">
        <f t="shared" si="240"/>
        <v>42255.619351851856</v>
      </c>
      <c r="T3094" s="9">
        <f t="shared" si="241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 s="10">
        <f t="shared" si="239"/>
        <v>53.53</v>
      </c>
      <c r="Q3095" t="s">
        <v>8317</v>
      </c>
      <c r="R3095" t="s">
        <v>8357</v>
      </c>
      <c r="S3095" s="9">
        <f t="shared" si="240"/>
        <v>41760.909039351849</v>
      </c>
      <c r="T3095" s="9">
        <f t="shared" si="241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 s="10">
        <f t="shared" si="239"/>
        <v>25</v>
      </c>
      <c r="Q3096" t="s">
        <v>8317</v>
      </c>
      <c r="R3096" t="s">
        <v>8357</v>
      </c>
      <c r="S3096" s="9">
        <f t="shared" si="240"/>
        <v>42207.795787037037</v>
      </c>
      <c r="T3096" s="9">
        <f t="shared" si="241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 s="10">
        <f t="shared" si="239"/>
        <v>50</v>
      </c>
      <c r="Q3097" t="s">
        <v>8317</v>
      </c>
      <c r="R3097" t="s">
        <v>8357</v>
      </c>
      <c r="S3097" s="9">
        <f t="shared" si="240"/>
        <v>42523.025231481486</v>
      </c>
      <c r="T3097" s="9">
        <f t="shared" si="241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 s="10">
        <f t="shared" si="239"/>
        <v>56.79</v>
      </c>
      <c r="Q3098" t="s">
        <v>8317</v>
      </c>
      <c r="R3098" t="s">
        <v>8357</v>
      </c>
      <c r="S3098" s="9">
        <f t="shared" si="240"/>
        <v>42114.825532407413</v>
      </c>
      <c r="T3098" s="9">
        <f t="shared" si="241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 s="10">
        <f t="shared" si="239"/>
        <v>40.83</v>
      </c>
      <c r="Q3099" t="s">
        <v>8317</v>
      </c>
      <c r="R3099" t="s">
        <v>8357</v>
      </c>
      <c r="S3099" s="9">
        <f t="shared" si="240"/>
        <v>42629.503483796296</v>
      </c>
      <c r="T3099" s="9">
        <f t="shared" si="241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 s="10">
        <f t="shared" si="239"/>
        <v>65.11</v>
      </c>
      <c r="Q3100" t="s">
        <v>8317</v>
      </c>
      <c r="R3100" t="s">
        <v>8357</v>
      </c>
      <c r="S3100" s="9">
        <f t="shared" si="240"/>
        <v>42359.792233796295</v>
      </c>
      <c r="T3100" s="9">
        <f t="shared" si="241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 s="10">
        <f t="shared" si="239"/>
        <v>55.6</v>
      </c>
      <c r="Q3101" t="s">
        <v>8317</v>
      </c>
      <c r="R3101" t="s">
        <v>8357</v>
      </c>
      <c r="S3101" s="9">
        <f t="shared" si="240"/>
        <v>42382.189710648148</v>
      </c>
      <c r="T3101" s="9">
        <f t="shared" si="241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 s="10">
        <f t="shared" si="239"/>
        <v>140.54</v>
      </c>
      <c r="Q3102" t="s">
        <v>8317</v>
      </c>
      <c r="R3102" t="s">
        <v>8357</v>
      </c>
      <c r="S3102" s="9">
        <f t="shared" si="240"/>
        <v>41902.622395833336</v>
      </c>
      <c r="T3102" s="9">
        <f t="shared" si="241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 s="10">
        <f t="shared" si="239"/>
        <v>25</v>
      </c>
      <c r="Q3103" t="s">
        <v>8317</v>
      </c>
      <c r="R3103" t="s">
        <v>8357</v>
      </c>
      <c r="S3103" s="9">
        <f t="shared" si="240"/>
        <v>42171.383530092593</v>
      </c>
      <c r="T3103" s="9">
        <f t="shared" si="241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 s="10">
        <f t="shared" si="239"/>
        <v>69.53</v>
      </c>
      <c r="Q3104" t="s">
        <v>8317</v>
      </c>
      <c r="R3104" t="s">
        <v>8357</v>
      </c>
      <c r="S3104" s="9">
        <f t="shared" si="240"/>
        <v>42555.340486111112</v>
      </c>
      <c r="T3104" s="9">
        <f t="shared" si="241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 s="10">
        <f t="shared" si="239"/>
        <v>5.5</v>
      </c>
      <c r="Q3105" t="s">
        <v>8317</v>
      </c>
      <c r="R3105" t="s">
        <v>8357</v>
      </c>
      <c r="S3105" s="9">
        <f t="shared" si="240"/>
        <v>42107.156319444446</v>
      </c>
      <c r="T3105" s="9">
        <f t="shared" si="241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 s="10">
        <f t="shared" si="239"/>
        <v>237</v>
      </c>
      <c r="Q3106" t="s">
        <v>8317</v>
      </c>
      <c r="R3106" t="s">
        <v>8357</v>
      </c>
      <c r="S3106" s="9">
        <f t="shared" si="240"/>
        <v>42006.908692129626</v>
      </c>
      <c r="T3106" s="9">
        <f t="shared" si="241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 s="10">
        <f t="shared" si="239"/>
        <v>79.87</v>
      </c>
      <c r="Q3107" t="s">
        <v>8317</v>
      </c>
      <c r="R3107" t="s">
        <v>8357</v>
      </c>
      <c r="S3107" s="9">
        <f t="shared" si="240"/>
        <v>41876.718935185185</v>
      </c>
      <c r="T3107" s="9">
        <f t="shared" si="241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 s="10">
        <f t="shared" si="239"/>
        <v>10.25</v>
      </c>
      <c r="Q3108" t="s">
        <v>8317</v>
      </c>
      <c r="R3108" t="s">
        <v>8357</v>
      </c>
      <c r="S3108" s="9">
        <f t="shared" si="240"/>
        <v>42241.429120370376</v>
      </c>
      <c r="T3108" s="9">
        <f t="shared" si="241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 s="10">
        <f t="shared" si="239"/>
        <v>272.58999999999997</v>
      </c>
      <c r="Q3109" t="s">
        <v>8317</v>
      </c>
      <c r="R3109" t="s">
        <v>8357</v>
      </c>
      <c r="S3109" s="9">
        <f t="shared" si="240"/>
        <v>42128.814247685179</v>
      </c>
      <c r="T3109" s="9">
        <f t="shared" si="241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 s="10">
        <f t="shared" si="239"/>
        <v>13</v>
      </c>
      <c r="Q3110" t="s">
        <v>8317</v>
      </c>
      <c r="R3110" t="s">
        <v>8357</v>
      </c>
      <c r="S3110" s="9">
        <f t="shared" si="240"/>
        <v>42062.680486111116</v>
      </c>
      <c r="T3110" s="9">
        <f t="shared" si="241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 s="10">
        <f t="shared" si="239"/>
        <v>58.18</v>
      </c>
      <c r="Q3111" t="s">
        <v>8317</v>
      </c>
      <c r="R3111" t="s">
        <v>8357</v>
      </c>
      <c r="S3111" s="9">
        <f t="shared" si="240"/>
        <v>41844.125115740739</v>
      </c>
      <c r="T3111" s="9">
        <f t="shared" si="241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 s="10">
        <f t="shared" si="239"/>
        <v>10</v>
      </c>
      <c r="Q3112" t="s">
        <v>8317</v>
      </c>
      <c r="R3112" t="s">
        <v>8357</v>
      </c>
      <c r="S3112" s="9">
        <f t="shared" si="240"/>
        <v>42745.031469907408</v>
      </c>
      <c r="T3112" s="9">
        <f t="shared" si="241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 s="10">
        <f t="shared" si="239"/>
        <v>70.11</v>
      </c>
      <c r="Q3113" t="s">
        <v>8317</v>
      </c>
      <c r="R3113" t="s">
        <v>8357</v>
      </c>
      <c r="S3113" s="9">
        <f t="shared" si="240"/>
        <v>41885.595138888886</v>
      </c>
      <c r="T3113" s="9">
        <f t="shared" si="241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 s="10">
        <f t="shared" si="239"/>
        <v>57.89</v>
      </c>
      <c r="Q3114" t="s">
        <v>8317</v>
      </c>
      <c r="R3114" t="s">
        <v>8357</v>
      </c>
      <c r="S3114" s="9">
        <f t="shared" si="240"/>
        <v>42615.121921296297</v>
      </c>
      <c r="T3114" s="9">
        <f t="shared" si="241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 s="10">
        <f t="shared" si="239"/>
        <v>125.27</v>
      </c>
      <c r="Q3115" t="s">
        <v>8317</v>
      </c>
      <c r="R3115" t="s">
        <v>8357</v>
      </c>
      <c r="S3115" s="9">
        <f t="shared" si="240"/>
        <v>42081.731273148151</v>
      </c>
      <c r="T3115" s="9">
        <f t="shared" si="241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 t="s">
        <v>7235</v>
      </c>
      <c r="M3116" t="b">
        <v>0</v>
      </c>
      <c r="N3116" t="s">
        <v>8301</v>
      </c>
      <c r="O3116">
        <f t="shared" si="238"/>
        <v>0</v>
      </c>
      <c r="P3116" s="10">
        <f t="shared" si="239"/>
        <v>0</v>
      </c>
      <c r="Q3116" t="s">
        <v>8317</v>
      </c>
      <c r="R3116" t="s">
        <v>8357</v>
      </c>
      <c r="S3116" s="9">
        <f t="shared" si="240"/>
        <v>41843.632523148146</v>
      </c>
      <c r="T3116" s="9">
        <f t="shared" si="241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 s="10">
        <f t="shared" si="239"/>
        <v>300</v>
      </c>
      <c r="Q3117" t="s">
        <v>8317</v>
      </c>
      <c r="R3117" t="s">
        <v>8357</v>
      </c>
      <c r="S3117" s="9">
        <f t="shared" si="240"/>
        <v>42496.447071759263</v>
      </c>
      <c r="T3117" s="9">
        <f t="shared" si="241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 s="10">
        <f t="shared" si="239"/>
        <v>43</v>
      </c>
      <c r="Q3118" t="s">
        <v>8317</v>
      </c>
      <c r="R3118" t="s">
        <v>8357</v>
      </c>
      <c r="S3118" s="9">
        <f t="shared" si="240"/>
        <v>42081.515335648146</v>
      </c>
      <c r="T3118" s="9">
        <f t="shared" si="241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 s="10">
        <f t="shared" si="239"/>
        <v>1</v>
      </c>
      <c r="Q3119" t="s">
        <v>8317</v>
      </c>
      <c r="R3119" t="s">
        <v>8357</v>
      </c>
      <c r="S3119" s="9">
        <f t="shared" si="240"/>
        <v>42509.374537037031</v>
      </c>
      <c r="T3119" s="9">
        <f t="shared" si="241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 s="10">
        <f t="shared" si="239"/>
        <v>775</v>
      </c>
      <c r="Q3120" t="s">
        <v>8317</v>
      </c>
      <c r="R3120" t="s">
        <v>8357</v>
      </c>
      <c r="S3120" s="9">
        <f t="shared" si="240"/>
        <v>42534.649571759262</v>
      </c>
      <c r="T3120" s="9">
        <f t="shared" si="241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 s="10">
        <f t="shared" si="239"/>
        <v>5</v>
      </c>
      <c r="Q3121" t="s">
        <v>8317</v>
      </c>
      <c r="R3121" t="s">
        <v>8357</v>
      </c>
      <c r="S3121" s="9">
        <f t="shared" si="240"/>
        <v>42060.04550925926</v>
      </c>
      <c r="T3121" s="9">
        <f t="shared" si="241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 s="10">
        <f t="shared" si="239"/>
        <v>12.8</v>
      </c>
      <c r="Q3122" t="s">
        <v>8317</v>
      </c>
      <c r="R3122" t="s">
        <v>8357</v>
      </c>
      <c r="S3122" s="9">
        <f t="shared" si="240"/>
        <v>42435.942083333335</v>
      </c>
      <c r="T3122" s="9">
        <f t="shared" si="241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 s="10">
        <f t="shared" si="239"/>
        <v>10</v>
      </c>
      <c r="Q3123" t="s">
        <v>8317</v>
      </c>
      <c r="R3123" t="s">
        <v>8357</v>
      </c>
      <c r="S3123" s="9">
        <f t="shared" si="240"/>
        <v>41848.679803240739</v>
      </c>
      <c r="T3123" s="9">
        <f t="shared" si="241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 s="10">
        <f t="shared" si="239"/>
        <v>58</v>
      </c>
      <c r="Q3124" t="s">
        <v>8317</v>
      </c>
      <c r="R3124" t="s">
        <v>8357</v>
      </c>
      <c r="S3124" s="9">
        <f t="shared" si="240"/>
        <v>42678.932083333333</v>
      </c>
      <c r="T3124" s="9">
        <f t="shared" si="241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 s="10">
        <f t="shared" si="239"/>
        <v>244.8</v>
      </c>
      <c r="Q3125" t="s">
        <v>8317</v>
      </c>
      <c r="R3125" t="s">
        <v>8357</v>
      </c>
      <c r="S3125" s="9">
        <f t="shared" si="240"/>
        <v>42530.993032407408</v>
      </c>
      <c r="T3125" s="9">
        <f t="shared" si="241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 s="10">
        <f t="shared" si="239"/>
        <v>6.5</v>
      </c>
      <c r="Q3126" t="s">
        <v>8317</v>
      </c>
      <c r="R3126" t="s">
        <v>8357</v>
      </c>
      <c r="S3126" s="9">
        <f t="shared" si="240"/>
        <v>41977.780104166668</v>
      </c>
      <c r="T3126" s="9">
        <f t="shared" si="241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 t="s">
        <v>7235</v>
      </c>
      <c r="M3127" t="b">
        <v>0</v>
      </c>
      <c r="N3127" t="s">
        <v>8301</v>
      </c>
      <c r="O3127">
        <f t="shared" si="238"/>
        <v>0</v>
      </c>
      <c r="P3127" s="10">
        <f t="shared" si="239"/>
        <v>0</v>
      </c>
      <c r="Q3127" t="s">
        <v>8317</v>
      </c>
      <c r="R3127" t="s">
        <v>8357</v>
      </c>
      <c r="S3127" s="9">
        <f t="shared" si="240"/>
        <v>42346.20685185185</v>
      </c>
      <c r="T3127" s="9">
        <f t="shared" si="241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 s="10">
        <f t="shared" si="239"/>
        <v>61.18</v>
      </c>
      <c r="Q3128" t="s">
        <v>8317</v>
      </c>
      <c r="R3128" t="s">
        <v>8357</v>
      </c>
      <c r="S3128" s="9">
        <f t="shared" si="240"/>
        <v>42427.01807870371</v>
      </c>
      <c r="T3128" s="9">
        <f t="shared" si="241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 t="s">
        <v>7235</v>
      </c>
      <c r="M3129" t="b">
        <v>0</v>
      </c>
      <c r="N3129" t="s">
        <v>8301</v>
      </c>
      <c r="O3129">
        <f t="shared" si="238"/>
        <v>0</v>
      </c>
      <c r="P3129" s="10">
        <f t="shared" si="239"/>
        <v>0</v>
      </c>
      <c r="Q3129" t="s">
        <v>8317</v>
      </c>
      <c r="R3129" t="s">
        <v>8357</v>
      </c>
      <c r="S3129" s="9">
        <f t="shared" si="240"/>
        <v>42034.856817129628</v>
      </c>
      <c r="T3129" s="9">
        <f t="shared" si="24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 s="10">
        <f t="shared" si="239"/>
        <v>139.24</v>
      </c>
      <c r="Q3130" t="s">
        <v>8317</v>
      </c>
      <c r="R3130" t="s">
        <v>8318</v>
      </c>
      <c r="S3130" s="9">
        <f t="shared" si="240"/>
        <v>42780.825706018513</v>
      </c>
      <c r="T3130" s="9">
        <f t="shared" si="24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 s="10">
        <f t="shared" si="239"/>
        <v>10</v>
      </c>
      <c r="Q3131" t="s">
        <v>8317</v>
      </c>
      <c r="R3131" t="s">
        <v>8318</v>
      </c>
      <c r="S3131" s="9">
        <f t="shared" si="240"/>
        <v>42803.842812499999</v>
      </c>
      <c r="T3131" s="9">
        <f t="shared" si="24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 s="10">
        <f t="shared" si="239"/>
        <v>93.75</v>
      </c>
      <c r="Q3132" t="s">
        <v>8317</v>
      </c>
      <c r="R3132" t="s">
        <v>8318</v>
      </c>
      <c r="S3132" s="9">
        <f t="shared" si="240"/>
        <v>42808.640231481477</v>
      </c>
      <c r="T3132" s="9">
        <f t="shared" si="24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 s="10">
        <f t="shared" si="239"/>
        <v>53.75</v>
      </c>
      <c r="Q3133" t="s">
        <v>8317</v>
      </c>
      <c r="R3133" t="s">
        <v>8318</v>
      </c>
      <c r="S3133" s="9">
        <f t="shared" si="240"/>
        <v>42803.579224537039</v>
      </c>
      <c r="T3133" s="9">
        <f t="shared" si="24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 s="10">
        <f t="shared" si="239"/>
        <v>10</v>
      </c>
      <c r="Q3134" t="s">
        <v>8317</v>
      </c>
      <c r="R3134" t="s">
        <v>8318</v>
      </c>
      <c r="S3134" s="9">
        <f t="shared" si="240"/>
        <v>42786.350231481483</v>
      </c>
      <c r="T3134" s="9">
        <f t="shared" si="24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 s="10">
        <f t="shared" si="239"/>
        <v>33.75</v>
      </c>
      <c r="Q3135" t="s">
        <v>8317</v>
      </c>
      <c r="R3135" t="s">
        <v>8318</v>
      </c>
      <c r="S3135" s="9">
        <f t="shared" si="240"/>
        <v>42788.565208333333</v>
      </c>
      <c r="T3135" s="9">
        <f t="shared" si="24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 s="10">
        <f t="shared" si="239"/>
        <v>18.75</v>
      </c>
      <c r="Q3136" t="s">
        <v>8317</v>
      </c>
      <c r="R3136" t="s">
        <v>8318</v>
      </c>
      <c r="S3136" s="9">
        <f t="shared" si="240"/>
        <v>42800.720127314817</v>
      </c>
      <c r="T3136" s="9">
        <f t="shared" si="24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 s="10">
        <f t="shared" si="239"/>
        <v>23.14</v>
      </c>
      <c r="Q3137" t="s">
        <v>8317</v>
      </c>
      <c r="R3137" t="s">
        <v>8318</v>
      </c>
      <c r="S3137" s="9">
        <f t="shared" si="240"/>
        <v>42807.151863425926</v>
      </c>
      <c r="T3137" s="9">
        <f t="shared" si="24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 s="10">
        <f t="shared" si="239"/>
        <v>29.05</v>
      </c>
      <c r="Q3138" t="s">
        <v>8317</v>
      </c>
      <c r="R3138" t="s">
        <v>8318</v>
      </c>
      <c r="S3138" s="9">
        <f t="shared" si="240"/>
        <v>42789.462430555555</v>
      </c>
      <c r="T3138" s="9">
        <f t="shared" si="24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 s="10">
        <f t="shared" ref="P3139:P3202" si="243">IFERROR(ROUND(E3139/L3139,2),0)</f>
        <v>50</v>
      </c>
      <c r="Q3139" t="s">
        <v>8317</v>
      </c>
      <c r="R3139" t="s">
        <v>8318</v>
      </c>
      <c r="S3139" s="9">
        <f t="shared" ref="S3139:S3202" si="244">(((J3139/60)/60)/24)+DATE(1970,1,1)</f>
        <v>42807.885057870371</v>
      </c>
      <c r="T3139" s="9">
        <f t="shared" ref="T3139:T3202" si="245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 t="s">
        <v>7235</v>
      </c>
      <c r="M3140" t="b">
        <v>0</v>
      </c>
      <c r="N3140" t="s">
        <v>8269</v>
      </c>
      <c r="O3140">
        <f t="shared" si="242"/>
        <v>0</v>
      </c>
      <c r="P3140" s="10">
        <f t="shared" si="243"/>
        <v>0</v>
      </c>
      <c r="Q3140" t="s">
        <v>8317</v>
      </c>
      <c r="R3140" t="s">
        <v>8318</v>
      </c>
      <c r="S3140" s="9">
        <f t="shared" si="244"/>
        <v>42809.645914351851</v>
      </c>
      <c r="T3140" s="9">
        <f t="shared" si="24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 s="10">
        <f t="shared" si="243"/>
        <v>450</v>
      </c>
      <c r="Q3141" t="s">
        <v>8317</v>
      </c>
      <c r="R3141" t="s">
        <v>8318</v>
      </c>
      <c r="S3141" s="9">
        <f t="shared" si="244"/>
        <v>42785.270370370374</v>
      </c>
      <c r="T3141" s="9">
        <f t="shared" si="245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 s="10">
        <f t="shared" si="243"/>
        <v>24</v>
      </c>
      <c r="Q3142" t="s">
        <v>8317</v>
      </c>
      <c r="R3142" t="s">
        <v>8318</v>
      </c>
      <c r="S3142" s="9">
        <f t="shared" si="244"/>
        <v>42802.718784722223</v>
      </c>
      <c r="T3142" s="9">
        <f t="shared" si="245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 s="10">
        <f t="shared" si="243"/>
        <v>32.25</v>
      </c>
      <c r="Q3143" t="s">
        <v>8317</v>
      </c>
      <c r="R3143" t="s">
        <v>8318</v>
      </c>
      <c r="S3143" s="9">
        <f t="shared" si="244"/>
        <v>42800.753333333334</v>
      </c>
      <c r="T3143" s="9">
        <f t="shared" si="245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 s="10">
        <f t="shared" si="243"/>
        <v>15</v>
      </c>
      <c r="Q3144" t="s">
        <v>8317</v>
      </c>
      <c r="R3144" t="s">
        <v>8318</v>
      </c>
      <c r="S3144" s="9">
        <f t="shared" si="244"/>
        <v>42783.513182870374</v>
      </c>
      <c r="T3144" s="9">
        <f t="shared" si="245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 t="s">
        <v>7235</v>
      </c>
      <c r="M3145" t="b">
        <v>0</v>
      </c>
      <c r="N3145" t="s">
        <v>8269</v>
      </c>
      <c r="O3145">
        <f t="shared" si="242"/>
        <v>0</v>
      </c>
      <c r="P3145" s="10">
        <f t="shared" si="243"/>
        <v>0</v>
      </c>
      <c r="Q3145" t="s">
        <v>8317</v>
      </c>
      <c r="R3145" t="s">
        <v>8318</v>
      </c>
      <c r="S3145" s="9">
        <f t="shared" si="244"/>
        <v>42808.358287037037</v>
      </c>
      <c r="T3145" s="9">
        <f t="shared" si="245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 s="10">
        <f t="shared" si="243"/>
        <v>251.33</v>
      </c>
      <c r="Q3146" t="s">
        <v>8317</v>
      </c>
      <c r="R3146" t="s">
        <v>8318</v>
      </c>
      <c r="S3146" s="9">
        <f t="shared" si="244"/>
        <v>42796.538275462968</v>
      </c>
      <c r="T3146" s="9">
        <f t="shared" si="245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 t="s">
        <v>7235</v>
      </c>
      <c r="M3147" t="b">
        <v>0</v>
      </c>
      <c r="N3147" t="s">
        <v>8269</v>
      </c>
      <c r="O3147">
        <f t="shared" si="242"/>
        <v>0</v>
      </c>
      <c r="P3147" s="10">
        <f t="shared" si="243"/>
        <v>0</v>
      </c>
      <c r="Q3147" t="s">
        <v>8317</v>
      </c>
      <c r="R3147" t="s">
        <v>8318</v>
      </c>
      <c r="S3147" s="9">
        <f t="shared" si="244"/>
        <v>42762.040902777779</v>
      </c>
      <c r="T3147" s="9">
        <f t="shared" si="245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 s="10">
        <f t="shared" si="243"/>
        <v>437.5</v>
      </c>
      <c r="Q3148" t="s">
        <v>8317</v>
      </c>
      <c r="R3148" t="s">
        <v>8318</v>
      </c>
      <c r="S3148" s="9">
        <f t="shared" si="244"/>
        <v>42796.682476851856</v>
      </c>
      <c r="T3148" s="9">
        <f t="shared" si="245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 s="10">
        <f t="shared" si="243"/>
        <v>110.35</v>
      </c>
      <c r="Q3149" t="s">
        <v>8317</v>
      </c>
      <c r="R3149" t="s">
        <v>8318</v>
      </c>
      <c r="S3149" s="9">
        <f t="shared" si="244"/>
        <v>41909.969386574077</v>
      </c>
      <c r="T3149" s="9">
        <f t="shared" si="245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 s="10">
        <f t="shared" si="243"/>
        <v>41.42</v>
      </c>
      <c r="Q3150" t="s">
        <v>8317</v>
      </c>
      <c r="R3150" t="s">
        <v>8318</v>
      </c>
      <c r="S3150" s="9">
        <f t="shared" si="244"/>
        <v>41891.665324074071</v>
      </c>
      <c r="T3150" s="9">
        <f t="shared" si="245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 s="10">
        <f t="shared" si="243"/>
        <v>52</v>
      </c>
      <c r="Q3151" t="s">
        <v>8317</v>
      </c>
      <c r="R3151" t="s">
        <v>8318</v>
      </c>
      <c r="S3151" s="9">
        <f t="shared" si="244"/>
        <v>41226.017361111109</v>
      </c>
      <c r="T3151" s="9">
        <f t="shared" si="245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 s="10">
        <f t="shared" si="243"/>
        <v>33.99</v>
      </c>
      <c r="Q3152" t="s">
        <v>8317</v>
      </c>
      <c r="R3152" t="s">
        <v>8318</v>
      </c>
      <c r="S3152" s="9">
        <f t="shared" si="244"/>
        <v>40478.263923611114</v>
      </c>
      <c r="T3152" s="9">
        <f t="shared" si="245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 s="10">
        <f t="shared" si="243"/>
        <v>103.35</v>
      </c>
      <c r="Q3153" t="s">
        <v>8317</v>
      </c>
      <c r="R3153" t="s">
        <v>8318</v>
      </c>
      <c r="S3153" s="9">
        <f t="shared" si="244"/>
        <v>41862.83997685185</v>
      </c>
      <c r="T3153" s="9">
        <f t="shared" si="245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 s="10">
        <f t="shared" si="243"/>
        <v>34.79</v>
      </c>
      <c r="Q3154" t="s">
        <v>8317</v>
      </c>
      <c r="R3154" t="s">
        <v>8318</v>
      </c>
      <c r="S3154" s="9">
        <f t="shared" si="244"/>
        <v>41550.867673611108</v>
      </c>
      <c r="T3154" s="9">
        <f t="shared" si="245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 s="10">
        <f t="shared" si="243"/>
        <v>41.77</v>
      </c>
      <c r="Q3155" t="s">
        <v>8317</v>
      </c>
      <c r="R3155" t="s">
        <v>8318</v>
      </c>
      <c r="S3155" s="9">
        <f t="shared" si="244"/>
        <v>40633.154363425929</v>
      </c>
      <c r="T3155" s="9">
        <f t="shared" si="245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 s="10">
        <f t="shared" si="243"/>
        <v>64.27</v>
      </c>
      <c r="Q3156" t="s">
        <v>8317</v>
      </c>
      <c r="R3156" t="s">
        <v>8318</v>
      </c>
      <c r="S3156" s="9">
        <f t="shared" si="244"/>
        <v>40970.875671296293</v>
      </c>
      <c r="T3156" s="9">
        <f t="shared" si="245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 s="10">
        <f t="shared" si="243"/>
        <v>31.21</v>
      </c>
      <c r="Q3157" t="s">
        <v>8317</v>
      </c>
      <c r="R3157" t="s">
        <v>8318</v>
      </c>
      <c r="S3157" s="9">
        <f t="shared" si="244"/>
        <v>41233.499131944445</v>
      </c>
      <c r="T3157" s="9">
        <f t="shared" si="245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 s="10">
        <f t="shared" si="243"/>
        <v>62.92</v>
      </c>
      <c r="Q3158" t="s">
        <v>8317</v>
      </c>
      <c r="R3158" t="s">
        <v>8318</v>
      </c>
      <c r="S3158" s="9">
        <f t="shared" si="244"/>
        <v>41026.953055555554</v>
      </c>
      <c r="T3158" s="9">
        <f t="shared" si="245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 s="10">
        <f t="shared" si="243"/>
        <v>98.54</v>
      </c>
      <c r="Q3159" t="s">
        <v>8317</v>
      </c>
      <c r="R3159" t="s">
        <v>8318</v>
      </c>
      <c r="S3159" s="9">
        <f t="shared" si="244"/>
        <v>41829.788252314815</v>
      </c>
      <c r="T3159" s="9">
        <f t="shared" si="245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 s="10">
        <f t="shared" si="243"/>
        <v>82.61</v>
      </c>
      <c r="Q3160" t="s">
        <v>8317</v>
      </c>
      <c r="R3160" t="s">
        <v>8318</v>
      </c>
      <c r="S3160" s="9">
        <f t="shared" si="244"/>
        <v>41447.839722222219</v>
      </c>
      <c r="T3160" s="9">
        <f t="shared" si="245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 s="10">
        <f t="shared" si="243"/>
        <v>38.5</v>
      </c>
      <c r="Q3161" t="s">
        <v>8317</v>
      </c>
      <c r="R3161" t="s">
        <v>8318</v>
      </c>
      <c r="S3161" s="9">
        <f t="shared" si="244"/>
        <v>40884.066678240742</v>
      </c>
      <c r="T3161" s="9">
        <f t="shared" si="245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 s="10">
        <f t="shared" si="243"/>
        <v>80.16</v>
      </c>
      <c r="Q3162" t="s">
        <v>8317</v>
      </c>
      <c r="R3162" t="s">
        <v>8318</v>
      </c>
      <c r="S3162" s="9">
        <f t="shared" si="244"/>
        <v>41841.26489583333</v>
      </c>
      <c r="T3162" s="9">
        <f t="shared" si="245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 s="10">
        <f t="shared" si="243"/>
        <v>28.41</v>
      </c>
      <c r="Q3163" t="s">
        <v>8317</v>
      </c>
      <c r="R3163" t="s">
        <v>8318</v>
      </c>
      <c r="S3163" s="9">
        <f t="shared" si="244"/>
        <v>41897.536134259259</v>
      </c>
      <c r="T3163" s="9">
        <f t="shared" si="245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 s="10">
        <f t="shared" si="243"/>
        <v>80.73</v>
      </c>
      <c r="Q3164" t="s">
        <v>8317</v>
      </c>
      <c r="R3164" t="s">
        <v>8318</v>
      </c>
      <c r="S3164" s="9">
        <f t="shared" si="244"/>
        <v>41799.685902777775</v>
      </c>
      <c r="T3164" s="9">
        <f t="shared" si="245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 s="10">
        <f t="shared" si="243"/>
        <v>200.69</v>
      </c>
      <c r="Q3165" t="s">
        <v>8317</v>
      </c>
      <c r="R3165" t="s">
        <v>8318</v>
      </c>
      <c r="S3165" s="9">
        <f t="shared" si="244"/>
        <v>41775.753761574073</v>
      </c>
      <c r="T3165" s="9">
        <f t="shared" si="245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 s="10">
        <f t="shared" si="243"/>
        <v>37.590000000000003</v>
      </c>
      <c r="Q3166" t="s">
        <v>8317</v>
      </c>
      <c r="R3166" t="s">
        <v>8318</v>
      </c>
      <c r="S3166" s="9">
        <f t="shared" si="244"/>
        <v>41766.80572916667</v>
      </c>
      <c r="T3166" s="9">
        <f t="shared" si="245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 s="10">
        <f t="shared" si="243"/>
        <v>58.1</v>
      </c>
      <c r="Q3167" t="s">
        <v>8317</v>
      </c>
      <c r="R3167" t="s">
        <v>8318</v>
      </c>
      <c r="S3167" s="9">
        <f t="shared" si="244"/>
        <v>40644.159259259257</v>
      </c>
      <c r="T3167" s="9">
        <f t="shared" si="245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 s="10">
        <f t="shared" si="243"/>
        <v>60.3</v>
      </c>
      <c r="Q3168" t="s">
        <v>8317</v>
      </c>
      <c r="R3168" t="s">
        <v>8318</v>
      </c>
      <c r="S3168" s="9">
        <f t="shared" si="244"/>
        <v>41940.69158564815</v>
      </c>
      <c r="T3168" s="9">
        <f t="shared" si="245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 s="10">
        <f t="shared" si="243"/>
        <v>63.36</v>
      </c>
      <c r="Q3169" t="s">
        <v>8317</v>
      </c>
      <c r="R3169" t="s">
        <v>8318</v>
      </c>
      <c r="S3169" s="9">
        <f t="shared" si="244"/>
        <v>41839.175706018519</v>
      </c>
      <c r="T3169" s="9">
        <f t="shared" si="245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 s="10">
        <f t="shared" si="243"/>
        <v>50.9</v>
      </c>
      <c r="Q3170" t="s">
        <v>8317</v>
      </c>
      <c r="R3170" t="s">
        <v>8318</v>
      </c>
      <c r="S3170" s="9">
        <f t="shared" si="244"/>
        <v>41772.105937500004</v>
      </c>
      <c r="T3170" s="9">
        <f t="shared" si="245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 s="10">
        <f t="shared" si="243"/>
        <v>100.5</v>
      </c>
      <c r="Q3171" t="s">
        <v>8317</v>
      </c>
      <c r="R3171" t="s">
        <v>8318</v>
      </c>
      <c r="S3171" s="9">
        <f t="shared" si="244"/>
        <v>41591.737974537034</v>
      </c>
      <c r="T3171" s="9">
        <f t="shared" si="245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 s="10">
        <f t="shared" si="243"/>
        <v>31.62</v>
      </c>
      <c r="Q3172" t="s">
        <v>8317</v>
      </c>
      <c r="R3172" t="s">
        <v>8318</v>
      </c>
      <c r="S3172" s="9">
        <f t="shared" si="244"/>
        <v>41789.080370370371</v>
      </c>
      <c r="T3172" s="9">
        <f t="shared" si="245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 s="10">
        <f t="shared" si="243"/>
        <v>65.099999999999994</v>
      </c>
      <c r="Q3173" t="s">
        <v>8317</v>
      </c>
      <c r="R3173" t="s">
        <v>8318</v>
      </c>
      <c r="S3173" s="9">
        <f t="shared" si="244"/>
        <v>42466.608310185184</v>
      </c>
      <c r="T3173" s="9">
        <f t="shared" si="245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 s="10">
        <f t="shared" si="243"/>
        <v>79.31</v>
      </c>
      <c r="Q3174" t="s">
        <v>8317</v>
      </c>
      <c r="R3174" t="s">
        <v>8318</v>
      </c>
      <c r="S3174" s="9">
        <f t="shared" si="244"/>
        <v>40923.729953703703</v>
      </c>
      <c r="T3174" s="9">
        <f t="shared" si="245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 s="10">
        <f t="shared" si="243"/>
        <v>139.19</v>
      </c>
      <c r="Q3175" t="s">
        <v>8317</v>
      </c>
      <c r="R3175" t="s">
        <v>8318</v>
      </c>
      <c r="S3175" s="9">
        <f t="shared" si="244"/>
        <v>41878.878379629627</v>
      </c>
      <c r="T3175" s="9">
        <f t="shared" si="245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 s="10">
        <f t="shared" si="243"/>
        <v>131.91</v>
      </c>
      <c r="Q3176" t="s">
        <v>8317</v>
      </c>
      <c r="R3176" t="s">
        <v>8318</v>
      </c>
      <c r="S3176" s="9">
        <f t="shared" si="244"/>
        <v>41862.864675925928</v>
      </c>
      <c r="T3176" s="9">
        <f t="shared" si="245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 s="10">
        <f t="shared" si="243"/>
        <v>91.3</v>
      </c>
      <c r="Q3177" t="s">
        <v>8317</v>
      </c>
      <c r="R3177" t="s">
        <v>8318</v>
      </c>
      <c r="S3177" s="9">
        <f t="shared" si="244"/>
        <v>40531.886886574073</v>
      </c>
      <c r="T3177" s="9">
        <f t="shared" si="245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 s="10">
        <f t="shared" si="243"/>
        <v>39.67</v>
      </c>
      <c r="Q3178" t="s">
        <v>8317</v>
      </c>
      <c r="R3178" t="s">
        <v>8318</v>
      </c>
      <c r="S3178" s="9">
        <f t="shared" si="244"/>
        <v>41477.930914351848</v>
      </c>
      <c r="T3178" s="9">
        <f t="shared" si="245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 s="10">
        <f t="shared" si="243"/>
        <v>57.55</v>
      </c>
      <c r="Q3179" t="s">
        <v>8317</v>
      </c>
      <c r="R3179" t="s">
        <v>8318</v>
      </c>
      <c r="S3179" s="9">
        <f t="shared" si="244"/>
        <v>41781.666770833333</v>
      </c>
      <c r="T3179" s="9">
        <f t="shared" si="245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 s="10">
        <f t="shared" si="243"/>
        <v>33.03</v>
      </c>
      <c r="Q3180" t="s">
        <v>8317</v>
      </c>
      <c r="R3180" t="s">
        <v>8318</v>
      </c>
      <c r="S3180" s="9">
        <f t="shared" si="244"/>
        <v>41806.605034722219</v>
      </c>
      <c r="T3180" s="9">
        <f t="shared" si="245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 s="10">
        <f t="shared" si="243"/>
        <v>77.34</v>
      </c>
      <c r="Q3181" t="s">
        <v>8317</v>
      </c>
      <c r="R3181" t="s">
        <v>8318</v>
      </c>
      <c r="S3181" s="9">
        <f t="shared" si="244"/>
        <v>41375.702210648145</v>
      </c>
      <c r="T3181" s="9">
        <f t="shared" si="245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 s="10">
        <f t="shared" si="243"/>
        <v>31.93</v>
      </c>
      <c r="Q3182" t="s">
        <v>8317</v>
      </c>
      <c r="R3182" t="s">
        <v>8318</v>
      </c>
      <c r="S3182" s="9">
        <f t="shared" si="244"/>
        <v>41780.412604166668</v>
      </c>
      <c r="T3182" s="9">
        <f t="shared" si="245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 s="10">
        <f t="shared" si="243"/>
        <v>36.33</v>
      </c>
      <c r="Q3183" t="s">
        <v>8317</v>
      </c>
      <c r="R3183" t="s">
        <v>8318</v>
      </c>
      <c r="S3183" s="9">
        <f t="shared" si="244"/>
        <v>41779.310034722221</v>
      </c>
      <c r="T3183" s="9">
        <f t="shared" si="245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 s="10">
        <f t="shared" si="243"/>
        <v>46.77</v>
      </c>
      <c r="Q3184" t="s">
        <v>8317</v>
      </c>
      <c r="R3184" t="s">
        <v>8318</v>
      </c>
      <c r="S3184" s="9">
        <f t="shared" si="244"/>
        <v>40883.949317129627</v>
      </c>
      <c r="T3184" s="9">
        <f t="shared" si="245"/>
        <v>40939.708333333336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 s="10">
        <f t="shared" si="243"/>
        <v>40.07</v>
      </c>
      <c r="Q3185" t="s">
        <v>8317</v>
      </c>
      <c r="R3185" t="s">
        <v>8318</v>
      </c>
      <c r="S3185" s="9">
        <f t="shared" si="244"/>
        <v>41491.79478009259</v>
      </c>
      <c r="T3185" s="9">
        <f t="shared" si="245"/>
        <v>41509.79478009259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 s="10">
        <f t="shared" si="243"/>
        <v>100.22</v>
      </c>
      <c r="Q3186" t="s">
        <v>8317</v>
      </c>
      <c r="R3186" t="s">
        <v>8318</v>
      </c>
      <c r="S3186" s="9">
        <f t="shared" si="244"/>
        <v>41791.993414351848</v>
      </c>
      <c r="T3186" s="9">
        <f t="shared" si="245"/>
        <v>41821.993414351848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 s="10">
        <f t="shared" si="243"/>
        <v>41.67</v>
      </c>
      <c r="Q3187" t="s">
        <v>8317</v>
      </c>
      <c r="R3187" t="s">
        <v>8318</v>
      </c>
      <c r="S3187" s="9">
        <f t="shared" si="244"/>
        <v>41829.977326388893</v>
      </c>
      <c r="T3187" s="9">
        <f t="shared" si="245"/>
        <v>41836.977326388893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 s="10">
        <f t="shared" si="243"/>
        <v>46.71</v>
      </c>
      <c r="Q3188" t="s">
        <v>8317</v>
      </c>
      <c r="R3188" t="s">
        <v>8318</v>
      </c>
      <c r="S3188" s="9">
        <f t="shared" si="244"/>
        <v>41868.924050925925</v>
      </c>
      <c r="T3188" s="9">
        <f t="shared" si="245"/>
        <v>41898.875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 s="10">
        <f t="shared" si="243"/>
        <v>71.489999999999995</v>
      </c>
      <c r="Q3189" t="s">
        <v>8317</v>
      </c>
      <c r="R3189" t="s">
        <v>8318</v>
      </c>
      <c r="S3189" s="9">
        <f t="shared" si="244"/>
        <v>41835.666354166664</v>
      </c>
      <c r="T3189" s="9">
        <f t="shared" si="245"/>
        <v>41855.666354166664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 s="10">
        <f t="shared" si="243"/>
        <v>14.44</v>
      </c>
      <c r="Q3190" t="s">
        <v>8317</v>
      </c>
      <c r="R3190" t="s">
        <v>8359</v>
      </c>
      <c r="S3190" s="9">
        <f t="shared" si="244"/>
        <v>42144.415532407409</v>
      </c>
      <c r="T3190" s="9">
        <f t="shared" si="245"/>
        <v>42165.415532407409</v>
      </c>
      <c r="U3190">
        <f>YEAR(S3190)</f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 s="10">
        <f t="shared" si="243"/>
        <v>356.84</v>
      </c>
      <c r="Q3191" t="s">
        <v>8317</v>
      </c>
      <c r="R3191" t="s">
        <v>8359</v>
      </c>
      <c r="S3191" s="9">
        <f t="shared" si="244"/>
        <v>42118.346435185187</v>
      </c>
      <c r="T3191" s="9">
        <f t="shared" si="245"/>
        <v>42148.346435185187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 t="s">
        <v>7235</v>
      </c>
      <c r="M3192" t="b">
        <v>0</v>
      </c>
      <c r="N3192" t="s">
        <v>8303</v>
      </c>
      <c r="O3192">
        <f t="shared" si="242"/>
        <v>0</v>
      </c>
      <c r="P3192" s="10">
        <f t="shared" si="243"/>
        <v>0</v>
      </c>
      <c r="Q3192" t="s">
        <v>8317</v>
      </c>
      <c r="R3192" t="s">
        <v>8359</v>
      </c>
      <c r="S3192" s="9">
        <f t="shared" si="244"/>
        <v>42683.151331018518</v>
      </c>
      <c r="T3192" s="9">
        <f t="shared" si="245"/>
        <v>42713.192997685182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 s="10">
        <f t="shared" si="243"/>
        <v>37.75</v>
      </c>
      <c r="Q3193" t="s">
        <v>8317</v>
      </c>
      <c r="R3193" t="s">
        <v>8359</v>
      </c>
      <c r="S3193" s="9">
        <f t="shared" si="244"/>
        <v>42538.755428240736</v>
      </c>
      <c r="T3193" s="9">
        <f t="shared" si="245"/>
        <v>42598.755428240736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 s="10">
        <f t="shared" si="243"/>
        <v>12.75</v>
      </c>
      <c r="Q3194" t="s">
        <v>8317</v>
      </c>
      <c r="R3194" t="s">
        <v>8359</v>
      </c>
      <c r="S3194" s="9">
        <f t="shared" si="244"/>
        <v>42018.94049768518</v>
      </c>
      <c r="T3194" s="9">
        <f t="shared" si="245"/>
        <v>42063.916666666672</v>
      </c>
      <c r="U3194">
        <f t="shared" ref="U3194:U3195" si="246">YEAR(S3194)</f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 s="10">
        <f t="shared" si="243"/>
        <v>24.46</v>
      </c>
      <c r="Q3195" t="s">
        <v>8317</v>
      </c>
      <c r="R3195" t="s">
        <v>8359</v>
      </c>
      <c r="S3195" s="9">
        <f t="shared" si="244"/>
        <v>42010.968240740738</v>
      </c>
      <c r="T3195" s="9">
        <f t="shared" si="245"/>
        <v>42055.968240740738</v>
      </c>
      <c r="U3195">
        <f t="shared" si="246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 t="s">
        <v>7235</v>
      </c>
      <c r="M3196" t="b">
        <v>0</v>
      </c>
      <c r="N3196" t="s">
        <v>8303</v>
      </c>
      <c r="O3196">
        <f t="shared" si="242"/>
        <v>0</v>
      </c>
      <c r="P3196" s="10">
        <f t="shared" si="243"/>
        <v>0</v>
      </c>
      <c r="Q3196" t="s">
        <v>8317</v>
      </c>
      <c r="R3196" t="s">
        <v>8359</v>
      </c>
      <c r="S3196" s="9">
        <f t="shared" si="244"/>
        <v>42182.062476851846</v>
      </c>
      <c r="T3196" s="9">
        <f t="shared" si="245"/>
        <v>42212.062476851846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 s="10">
        <f t="shared" si="243"/>
        <v>53.08</v>
      </c>
      <c r="Q3197" t="s">
        <v>8317</v>
      </c>
      <c r="R3197" t="s">
        <v>8359</v>
      </c>
      <c r="S3197" s="9">
        <f t="shared" si="244"/>
        <v>42017.594236111108</v>
      </c>
      <c r="T3197" s="9">
        <f t="shared" si="245"/>
        <v>42047.594236111108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 s="10">
        <f t="shared" si="243"/>
        <v>300</v>
      </c>
      <c r="Q3198" t="s">
        <v>8317</v>
      </c>
      <c r="R3198" t="s">
        <v>8359</v>
      </c>
      <c r="S3198" s="9">
        <f t="shared" si="244"/>
        <v>42157.598090277781</v>
      </c>
      <c r="T3198" s="9">
        <f t="shared" si="245"/>
        <v>42217.583333333328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 s="10">
        <f t="shared" si="243"/>
        <v>286.25</v>
      </c>
      <c r="Q3199" t="s">
        <v>8317</v>
      </c>
      <c r="R3199" t="s">
        <v>8359</v>
      </c>
      <c r="S3199" s="9">
        <f t="shared" si="244"/>
        <v>42009.493263888886</v>
      </c>
      <c r="T3199" s="9">
        <f t="shared" si="245"/>
        <v>42039.493263888886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 s="10">
        <f t="shared" si="243"/>
        <v>36.67</v>
      </c>
      <c r="Q3200" t="s">
        <v>8317</v>
      </c>
      <c r="R3200" t="s">
        <v>8359</v>
      </c>
      <c r="S3200" s="9">
        <f t="shared" si="244"/>
        <v>42013.424502314811</v>
      </c>
      <c r="T3200" s="9">
        <f t="shared" si="245"/>
        <v>42051.424502314811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 s="10">
        <f t="shared" si="243"/>
        <v>49.21</v>
      </c>
      <c r="Q3201" t="s">
        <v>8317</v>
      </c>
      <c r="R3201" t="s">
        <v>8359</v>
      </c>
      <c r="S3201" s="9">
        <f t="shared" si="244"/>
        <v>41858.761782407404</v>
      </c>
      <c r="T3201" s="9">
        <f t="shared" si="245"/>
        <v>41888.875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 s="10">
        <f t="shared" si="243"/>
        <v>1</v>
      </c>
      <c r="Q3202" t="s">
        <v>8317</v>
      </c>
      <c r="R3202" t="s">
        <v>8359</v>
      </c>
      <c r="S3202" s="9">
        <f t="shared" si="244"/>
        <v>42460.320613425924</v>
      </c>
      <c r="T3202" s="9">
        <f t="shared" si="245"/>
        <v>42490.231944444444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 s="10">
        <f t="shared" ref="P3203:P3266" si="248">IFERROR(ROUND(E3203/L3203,2),0)</f>
        <v>12.5</v>
      </c>
      <c r="Q3203" t="s">
        <v>8317</v>
      </c>
      <c r="R3203" t="s">
        <v>8359</v>
      </c>
      <c r="S3203" s="9">
        <f t="shared" ref="S3203:S3266" si="249">(((J3203/60)/60)/24)+DATE(1970,1,1)</f>
        <v>41861.767094907409</v>
      </c>
      <c r="T3203" s="9">
        <f t="shared" ref="T3203:T3266" si="250"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 s="10">
        <f t="shared" si="248"/>
        <v>109.04</v>
      </c>
      <c r="Q3204" t="s">
        <v>8317</v>
      </c>
      <c r="R3204" t="s">
        <v>8359</v>
      </c>
      <c r="S3204" s="9">
        <f t="shared" si="249"/>
        <v>42293.853541666671</v>
      </c>
      <c r="T3204" s="9">
        <f t="shared" si="250"/>
        <v>42352.249305555553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 s="10">
        <f t="shared" si="248"/>
        <v>41.67</v>
      </c>
      <c r="Q3205" t="s">
        <v>8317</v>
      </c>
      <c r="R3205" t="s">
        <v>8359</v>
      </c>
      <c r="S3205" s="9">
        <f t="shared" si="249"/>
        <v>42242.988680555558</v>
      </c>
      <c r="T3205" s="9">
        <f t="shared" si="250"/>
        <v>42272.988680555558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 t="s">
        <v>7235</v>
      </c>
      <c r="M3206" t="b">
        <v>0</v>
      </c>
      <c r="N3206" t="s">
        <v>8303</v>
      </c>
      <c r="O3206">
        <f t="shared" si="247"/>
        <v>0</v>
      </c>
      <c r="P3206" s="10">
        <f t="shared" si="248"/>
        <v>0</v>
      </c>
      <c r="Q3206" t="s">
        <v>8317</v>
      </c>
      <c r="R3206" t="s">
        <v>8359</v>
      </c>
      <c r="S3206" s="9">
        <f t="shared" si="249"/>
        <v>42172.686099537037</v>
      </c>
      <c r="T3206" s="9">
        <f t="shared" si="250"/>
        <v>42202.676388888889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 s="10">
        <f t="shared" si="248"/>
        <v>22.75</v>
      </c>
      <c r="Q3207" t="s">
        <v>8317</v>
      </c>
      <c r="R3207" t="s">
        <v>8359</v>
      </c>
      <c r="S3207" s="9">
        <f t="shared" si="249"/>
        <v>42095.374675925923</v>
      </c>
      <c r="T3207" s="9">
        <f t="shared" si="250"/>
        <v>42125.374675925923</v>
      </c>
      <c r="U3207">
        <f>YEAR(S3207)</f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 t="s">
        <v>7235</v>
      </c>
      <c r="M3208" t="b">
        <v>0</v>
      </c>
      <c r="N3208" t="s">
        <v>8303</v>
      </c>
      <c r="O3208">
        <f t="shared" si="247"/>
        <v>0</v>
      </c>
      <c r="P3208" s="10">
        <f t="shared" si="248"/>
        <v>0</v>
      </c>
      <c r="Q3208" t="s">
        <v>8317</v>
      </c>
      <c r="R3208" t="s">
        <v>8359</v>
      </c>
      <c r="S3208" s="9">
        <f t="shared" si="249"/>
        <v>42236.276053240741</v>
      </c>
      <c r="T3208" s="9">
        <f t="shared" si="250"/>
        <v>42266.276053240741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 s="10">
        <f t="shared" si="248"/>
        <v>70.83</v>
      </c>
      <c r="Q3209" t="s">
        <v>8317</v>
      </c>
      <c r="R3209" t="s">
        <v>8359</v>
      </c>
      <c r="S3209" s="9">
        <f t="shared" si="249"/>
        <v>42057.277858796297</v>
      </c>
      <c r="T3209" s="9">
        <f t="shared" si="250"/>
        <v>42117.236192129625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 s="10">
        <f t="shared" si="248"/>
        <v>63.11</v>
      </c>
      <c r="Q3210" t="s">
        <v>8317</v>
      </c>
      <c r="R3210" t="s">
        <v>8318</v>
      </c>
      <c r="S3210" s="9">
        <f t="shared" si="249"/>
        <v>41827.605057870373</v>
      </c>
      <c r="T3210" s="9">
        <f t="shared" si="250"/>
        <v>41848.605057870373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 s="10">
        <f t="shared" si="248"/>
        <v>50.16</v>
      </c>
      <c r="Q3211" t="s">
        <v>8317</v>
      </c>
      <c r="R3211" t="s">
        <v>8318</v>
      </c>
      <c r="S3211" s="9">
        <f t="shared" si="249"/>
        <v>41778.637245370373</v>
      </c>
      <c r="T3211" s="9">
        <f t="shared" si="250"/>
        <v>41810.958333333336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 s="10">
        <f t="shared" si="248"/>
        <v>62.88</v>
      </c>
      <c r="Q3212" t="s">
        <v>8317</v>
      </c>
      <c r="R3212" t="s">
        <v>8318</v>
      </c>
      <c r="S3212" s="9">
        <f t="shared" si="249"/>
        <v>41013.936562499999</v>
      </c>
      <c r="T3212" s="9">
        <f t="shared" si="250"/>
        <v>41061.165972222225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 s="10">
        <f t="shared" si="248"/>
        <v>85.53</v>
      </c>
      <c r="Q3213" t="s">
        <v>8317</v>
      </c>
      <c r="R3213" t="s">
        <v>8318</v>
      </c>
      <c r="S3213" s="9">
        <f t="shared" si="249"/>
        <v>41834.586574074077</v>
      </c>
      <c r="T3213" s="9">
        <f t="shared" si="250"/>
        <v>41866.083333333336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 s="10">
        <f t="shared" si="248"/>
        <v>53.72</v>
      </c>
      <c r="Q3214" t="s">
        <v>8317</v>
      </c>
      <c r="R3214" t="s">
        <v>8318</v>
      </c>
      <c r="S3214" s="9">
        <f t="shared" si="249"/>
        <v>41829.795729166668</v>
      </c>
      <c r="T3214" s="9">
        <f t="shared" si="250"/>
        <v>41859.795729166668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 s="10">
        <f t="shared" si="248"/>
        <v>127.81</v>
      </c>
      <c r="Q3215" t="s">
        <v>8317</v>
      </c>
      <c r="R3215" t="s">
        <v>8318</v>
      </c>
      <c r="S3215" s="9">
        <f t="shared" si="249"/>
        <v>42171.763414351852</v>
      </c>
      <c r="T3215" s="9">
        <f t="shared" si="250"/>
        <v>42211.763414351852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 s="10">
        <f t="shared" si="248"/>
        <v>106.57</v>
      </c>
      <c r="Q3216" t="s">
        <v>8317</v>
      </c>
      <c r="R3216" t="s">
        <v>8318</v>
      </c>
      <c r="S3216" s="9">
        <f t="shared" si="249"/>
        <v>42337.792511574073</v>
      </c>
      <c r="T3216" s="9">
        <f t="shared" si="250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 s="10">
        <f t="shared" si="248"/>
        <v>262.11</v>
      </c>
      <c r="Q3217" t="s">
        <v>8317</v>
      </c>
      <c r="R3217" t="s">
        <v>8318</v>
      </c>
      <c r="S3217" s="9">
        <f t="shared" si="249"/>
        <v>42219.665173611109</v>
      </c>
      <c r="T3217" s="9">
        <f t="shared" si="250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 s="10">
        <f t="shared" si="248"/>
        <v>57.17</v>
      </c>
      <c r="Q3218" t="s">
        <v>8317</v>
      </c>
      <c r="R3218" t="s">
        <v>8318</v>
      </c>
      <c r="S3218" s="9">
        <f t="shared" si="249"/>
        <v>42165.462627314817</v>
      </c>
      <c r="T3218" s="9">
        <f t="shared" si="250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 s="10">
        <f t="shared" si="248"/>
        <v>50.2</v>
      </c>
      <c r="Q3219" t="s">
        <v>8317</v>
      </c>
      <c r="R3219" t="s">
        <v>8318</v>
      </c>
      <c r="S3219" s="9">
        <f t="shared" si="249"/>
        <v>42648.546111111107</v>
      </c>
      <c r="T3219" s="9">
        <f t="shared" si="250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 s="10">
        <f t="shared" si="248"/>
        <v>66.59</v>
      </c>
      <c r="Q3220" t="s">
        <v>8317</v>
      </c>
      <c r="R3220" t="s">
        <v>8318</v>
      </c>
      <c r="S3220" s="9">
        <f t="shared" si="249"/>
        <v>41971.002152777779</v>
      </c>
      <c r="T3220" s="9">
        <f t="shared" si="250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 s="10">
        <f t="shared" si="248"/>
        <v>168.25</v>
      </c>
      <c r="Q3221" t="s">
        <v>8317</v>
      </c>
      <c r="R3221" t="s">
        <v>8318</v>
      </c>
      <c r="S3221" s="9">
        <f t="shared" si="249"/>
        <v>42050.983182870375</v>
      </c>
      <c r="T3221" s="9">
        <f t="shared" si="250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 s="10">
        <f t="shared" si="248"/>
        <v>256.37</v>
      </c>
      <c r="Q3222" t="s">
        <v>8317</v>
      </c>
      <c r="R3222" t="s">
        <v>8318</v>
      </c>
      <c r="S3222" s="9">
        <f t="shared" si="249"/>
        <v>42772.833379629628</v>
      </c>
      <c r="T3222" s="9">
        <f t="shared" si="250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 s="10">
        <f t="shared" si="248"/>
        <v>36.61</v>
      </c>
      <c r="Q3223" t="s">
        <v>8317</v>
      </c>
      <c r="R3223" t="s">
        <v>8318</v>
      </c>
      <c r="S3223" s="9">
        <f t="shared" si="249"/>
        <v>42155.696793981479</v>
      </c>
      <c r="T3223" s="9">
        <f t="shared" si="250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 s="10">
        <f t="shared" si="248"/>
        <v>37.14</v>
      </c>
      <c r="Q3224" t="s">
        <v>8317</v>
      </c>
      <c r="R3224" t="s">
        <v>8318</v>
      </c>
      <c r="S3224" s="9">
        <f t="shared" si="249"/>
        <v>42270.582141203704</v>
      </c>
      <c r="T3224" s="9">
        <f t="shared" si="250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 s="10">
        <f t="shared" si="248"/>
        <v>45.88</v>
      </c>
      <c r="Q3225" t="s">
        <v>8317</v>
      </c>
      <c r="R3225" t="s">
        <v>8318</v>
      </c>
      <c r="S3225" s="9">
        <f t="shared" si="249"/>
        <v>42206.835370370376</v>
      </c>
      <c r="T3225" s="9">
        <f t="shared" si="250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 s="10">
        <f t="shared" si="248"/>
        <v>141.71</v>
      </c>
      <c r="Q3226" t="s">
        <v>8317</v>
      </c>
      <c r="R3226" t="s">
        <v>8318</v>
      </c>
      <c r="S3226" s="9">
        <f t="shared" si="249"/>
        <v>42697.850844907407</v>
      </c>
      <c r="T3226" s="9">
        <f t="shared" si="250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 s="10">
        <f t="shared" si="248"/>
        <v>52.49</v>
      </c>
      <c r="Q3227" t="s">
        <v>8317</v>
      </c>
      <c r="R3227" t="s">
        <v>8318</v>
      </c>
      <c r="S3227" s="9">
        <f t="shared" si="249"/>
        <v>42503.559467592597</v>
      </c>
      <c r="T3227" s="9">
        <f t="shared" si="250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 s="10">
        <f t="shared" si="248"/>
        <v>59.52</v>
      </c>
      <c r="Q3228" t="s">
        <v>8317</v>
      </c>
      <c r="R3228" t="s">
        <v>8318</v>
      </c>
      <c r="S3228" s="9">
        <f t="shared" si="249"/>
        <v>42277.583472222221</v>
      </c>
      <c r="T3228" s="9">
        <f t="shared" si="250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 s="10">
        <f t="shared" si="248"/>
        <v>50</v>
      </c>
      <c r="Q3229" t="s">
        <v>8317</v>
      </c>
      <c r="R3229" t="s">
        <v>8318</v>
      </c>
      <c r="S3229" s="9">
        <f t="shared" si="249"/>
        <v>42722.882361111115</v>
      </c>
      <c r="T3229" s="9">
        <f t="shared" si="250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 s="10">
        <f t="shared" si="248"/>
        <v>193.62</v>
      </c>
      <c r="Q3230" t="s">
        <v>8317</v>
      </c>
      <c r="R3230" t="s">
        <v>8318</v>
      </c>
      <c r="S3230" s="9">
        <f t="shared" si="249"/>
        <v>42323.70930555556</v>
      </c>
      <c r="T3230" s="9">
        <f t="shared" si="250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 s="10">
        <f t="shared" si="248"/>
        <v>106.8</v>
      </c>
      <c r="Q3231" t="s">
        <v>8317</v>
      </c>
      <c r="R3231" t="s">
        <v>8318</v>
      </c>
      <c r="S3231" s="9">
        <f t="shared" si="249"/>
        <v>41933.291643518518</v>
      </c>
      <c r="T3231" s="9">
        <f t="shared" si="250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 s="10">
        <f t="shared" si="248"/>
        <v>77.22</v>
      </c>
      <c r="Q3232" t="s">
        <v>8317</v>
      </c>
      <c r="R3232" t="s">
        <v>8318</v>
      </c>
      <c r="S3232" s="9">
        <f t="shared" si="249"/>
        <v>41898.168125000004</v>
      </c>
      <c r="T3232" s="9">
        <f t="shared" si="250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 s="10">
        <f t="shared" si="248"/>
        <v>57.5</v>
      </c>
      <c r="Q3233" t="s">
        <v>8317</v>
      </c>
      <c r="R3233" t="s">
        <v>8318</v>
      </c>
      <c r="S3233" s="9">
        <f t="shared" si="249"/>
        <v>42446.943831018521</v>
      </c>
      <c r="T3233" s="9">
        <f t="shared" si="250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 s="10">
        <f t="shared" si="248"/>
        <v>50.46</v>
      </c>
      <c r="Q3234" t="s">
        <v>8317</v>
      </c>
      <c r="R3234" t="s">
        <v>8318</v>
      </c>
      <c r="S3234" s="9">
        <f t="shared" si="249"/>
        <v>42463.81385416667</v>
      </c>
      <c r="T3234" s="9">
        <f t="shared" si="250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 s="10">
        <f t="shared" si="248"/>
        <v>97.38</v>
      </c>
      <c r="Q3235" t="s">
        <v>8317</v>
      </c>
      <c r="R3235" t="s">
        <v>8318</v>
      </c>
      <c r="S3235" s="9">
        <f t="shared" si="249"/>
        <v>42766.805034722223</v>
      </c>
      <c r="T3235" s="9">
        <f t="shared" si="250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 s="10">
        <f t="shared" si="248"/>
        <v>34.92</v>
      </c>
      <c r="Q3236" t="s">
        <v>8317</v>
      </c>
      <c r="R3236" t="s">
        <v>8318</v>
      </c>
      <c r="S3236" s="9">
        <f t="shared" si="249"/>
        <v>42734.789444444439</v>
      </c>
      <c r="T3236" s="9">
        <f t="shared" si="250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 s="10">
        <f t="shared" si="248"/>
        <v>85.53</v>
      </c>
      <c r="Q3237" t="s">
        <v>8317</v>
      </c>
      <c r="R3237" t="s">
        <v>8318</v>
      </c>
      <c r="S3237" s="9">
        <f t="shared" si="249"/>
        <v>42522.347812499997</v>
      </c>
      <c r="T3237" s="9">
        <f t="shared" si="250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 s="10">
        <f t="shared" si="248"/>
        <v>182.91</v>
      </c>
      <c r="Q3238" t="s">
        <v>8317</v>
      </c>
      <c r="R3238" t="s">
        <v>8318</v>
      </c>
      <c r="S3238" s="9">
        <f t="shared" si="249"/>
        <v>42702.917048611111</v>
      </c>
      <c r="T3238" s="9">
        <f t="shared" si="250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 s="10">
        <f t="shared" si="248"/>
        <v>131.13999999999999</v>
      </c>
      <c r="Q3239" t="s">
        <v>8317</v>
      </c>
      <c r="R3239" t="s">
        <v>8318</v>
      </c>
      <c r="S3239" s="9">
        <f t="shared" si="249"/>
        <v>42252.474351851852</v>
      </c>
      <c r="T3239" s="9">
        <f t="shared" si="250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 s="10">
        <f t="shared" si="248"/>
        <v>39.81</v>
      </c>
      <c r="Q3240" t="s">
        <v>8317</v>
      </c>
      <c r="R3240" t="s">
        <v>8318</v>
      </c>
      <c r="S3240" s="9">
        <f t="shared" si="249"/>
        <v>42156.510393518518</v>
      </c>
      <c r="T3240" s="9">
        <f t="shared" si="250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 s="10">
        <f t="shared" si="248"/>
        <v>59.7</v>
      </c>
      <c r="Q3241" t="s">
        <v>8317</v>
      </c>
      <c r="R3241" t="s">
        <v>8318</v>
      </c>
      <c r="S3241" s="9">
        <f t="shared" si="249"/>
        <v>42278.089039351849</v>
      </c>
      <c r="T3241" s="9">
        <f t="shared" si="250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 s="10">
        <f t="shared" si="248"/>
        <v>88.74</v>
      </c>
      <c r="Q3242" t="s">
        <v>8317</v>
      </c>
      <c r="R3242" t="s">
        <v>8318</v>
      </c>
      <c r="S3242" s="9">
        <f t="shared" si="249"/>
        <v>42754.693842592591</v>
      </c>
      <c r="T3242" s="9">
        <f t="shared" si="250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 s="10">
        <f t="shared" si="248"/>
        <v>58.69</v>
      </c>
      <c r="Q3243" t="s">
        <v>8317</v>
      </c>
      <c r="R3243" t="s">
        <v>8318</v>
      </c>
      <c r="S3243" s="9">
        <f t="shared" si="249"/>
        <v>41893.324884259258</v>
      </c>
      <c r="T3243" s="9">
        <f t="shared" si="250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 s="10">
        <f t="shared" si="248"/>
        <v>69.569999999999993</v>
      </c>
      <c r="Q3244" t="s">
        <v>8317</v>
      </c>
      <c r="R3244" t="s">
        <v>8318</v>
      </c>
      <c r="S3244" s="9">
        <f t="shared" si="249"/>
        <v>41871.755694444444</v>
      </c>
      <c r="T3244" s="9">
        <f t="shared" si="250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 s="10">
        <f t="shared" si="248"/>
        <v>115.87</v>
      </c>
      <c r="Q3245" t="s">
        <v>8317</v>
      </c>
      <c r="R3245" t="s">
        <v>8318</v>
      </c>
      <c r="S3245" s="9">
        <f t="shared" si="249"/>
        <v>42262.096782407403</v>
      </c>
      <c r="T3245" s="9">
        <f t="shared" si="250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 s="10">
        <f t="shared" si="248"/>
        <v>23.87</v>
      </c>
      <c r="Q3246" t="s">
        <v>8317</v>
      </c>
      <c r="R3246" t="s">
        <v>8318</v>
      </c>
      <c r="S3246" s="9">
        <f t="shared" si="249"/>
        <v>42675.694236111114</v>
      </c>
      <c r="T3246" s="9">
        <f t="shared" si="250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 s="10">
        <f t="shared" si="248"/>
        <v>81.13</v>
      </c>
      <c r="Q3247" t="s">
        <v>8317</v>
      </c>
      <c r="R3247" t="s">
        <v>8318</v>
      </c>
      <c r="S3247" s="9">
        <f t="shared" si="249"/>
        <v>42135.60020833333</v>
      </c>
      <c r="T3247" s="9">
        <f t="shared" si="250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 s="10">
        <f t="shared" si="248"/>
        <v>57.63</v>
      </c>
      <c r="Q3248" t="s">
        <v>8317</v>
      </c>
      <c r="R3248" t="s">
        <v>8318</v>
      </c>
      <c r="S3248" s="9">
        <f t="shared" si="249"/>
        <v>42230.472222222219</v>
      </c>
      <c r="T3248" s="9">
        <f t="shared" si="250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 s="10">
        <f t="shared" si="248"/>
        <v>46.43</v>
      </c>
      <c r="Q3249" t="s">
        <v>8317</v>
      </c>
      <c r="R3249" t="s">
        <v>8318</v>
      </c>
      <c r="S3249" s="9">
        <f t="shared" si="249"/>
        <v>42167.434166666666</v>
      </c>
      <c r="T3249" s="9">
        <f t="shared" si="250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 s="10">
        <f t="shared" si="248"/>
        <v>60.48</v>
      </c>
      <c r="Q3250" t="s">
        <v>8317</v>
      </c>
      <c r="R3250" t="s">
        <v>8318</v>
      </c>
      <c r="S3250" s="9">
        <f t="shared" si="249"/>
        <v>42068.888391203705</v>
      </c>
      <c r="T3250" s="9">
        <f t="shared" si="250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 s="10">
        <f t="shared" si="248"/>
        <v>65.58</v>
      </c>
      <c r="Q3251" t="s">
        <v>8317</v>
      </c>
      <c r="R3251" t="s">
        <v>8318</v>
      </c>
      <c r="S3251" s="9">
        <f t="shared" si="249"/>
        <v>42145.746689814812</v>
      </c>
      <c r="T3251" s="9">
        <f t="shared" si="250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 s="10">
        <f t="shared" si="248"/>
        <v>119.19</v>
      </c>
      <c r="Q3252" t="s">
        <v>8317</v>
      </c>
      <c r="R3252" t="s">
        <v>8318</v>
      </c>
      <c r="S3252" s="9">
        <f t="shared" si="249"/>
        <v>41918.742175925923</v>
      </c>
      <c r="T3252" s="9">
        <f t="shared" si="250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 s="10">
        <f t="shared" si="248"/>
        <v>83.05</v>
      </c>
      <c r="Q3253" t="s">
        <v>8317</v>
      </c>
      <c r="R3253" t="s">
        <v>8318</v>
      </c>
      <c r="S3253" s="9">
        <f t="shared" si="249"/>
        <v>42146.731087962966</v>
      </c>
      <c r="T3253" s="9">
        <f t="shared" si="250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 s="10">
        <f t="shared" si="248"/>
        <v>57.52</v>
      </c>
      <c r="Q3254" t="s">
        <v>8317</v>
      </c>
      <c r="R3254" t="s">
        <v>8318</v>
      </c>
      <c r="S3254" s="9">
        <f t="shared" si="249"/>
        <v>42590.472685185188</v>
      </c>
      <c r="T3254" s="9">
        <f t="shared" si="250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 s="10">
        <f t="shared" si="248"/>
        <v>177.09</v>
      </c>
      <c r="Q3255" t="s">
        <v>8317</v>
      </c>
      <c r="R3255" t="s">
        <v>8318</v>
      </c>
      <c r="S3255" s="9">
        <f t="shared" si="249"/>
        <v>42602.576712962968</v>
      </c>
      <c r="T3255" s="9">
        <f t="shared" si="250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 s="10">
        <f t="shared" si="248"/>
        <v>70.77</v>
      </c>
      <c r="Q3256" t="s">
        <v>8317</v>
      </c>
      <c r="R3256" t="s">
        <v>8318</v>
      </c>
      <c r="S3256" s="9">
        <f t="shared" si="249"/>
        <v>42059.085752314815</v>
      </c>
      <c r="T3256" s="9">
        <f t="shared" si="250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 s="10">
        <f t="shared" si="248"/>
        <v>29.17</v>
      </c>
      <c r="Q3257" t="s">
        <v>8317</v>
      </c>
      <c r="R3257" t="s">
        <v>8318</v>
      </c>
      <c r="S3257" s="9">
        <f t="shared" si="249"/>
        <v>41889.768229166664</v>
      </c>
      <c r="T3257" s="9">
        <f t="shared" si="250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 s="10">
        <f t="shared" si="248"/>
        <v>72.760000000000005</v>
      </c>
      <c r="Q3258" t="s">
        <v>8317</v>
      </c>
      <c r="R3258" t="s">
        <v>8318</v>
      </c>
      <c r="S3258" s="9">
        <f t="shared" si="249"/>
        <v>42144.573807870373</v>
      </c>
      <c r="T3258" s="9">
        <f t="shared" si="250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 s="10">
        <f t="shared" si="248"/>
        <v>51.85</v>
      </c>
      <c r="Q3259" t="s">
        <v>8317</v>
      </c>
      <c r="R3259" t="s">
        <v>8318</v>
      </c>
      <c r="S3259" s="9">
        <f t="shared" si="249"/>
        <v>42758.559629629628</v>
      </c>
      <c r="T3259" s="9">
        <f t="shared" si="250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 s="10">
        <f t="shared" si="248"/>
        <v>98.2</v>
      </c>
      <c r="Q3260" t="s">
        <v>8317</v>
      </c>
      <c r="R3260" t="s">
        <v>8318</v>
      </c>
      <c r="S3260" s="9">
        <f t="shared" si="249"/>
        <v>41982.887280092589</v>
      </c>
      <c r="T3260" s="9">
        <f t="shared" si="250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 s="10">
        <f t="shared" si="248"/>
        <v>251.74</v>
      </c>
      <c r="Q3261" t="s">
        <v>8317</v>
      </c>
      <c r="R3261" t="s">
        <v>8318</v>
      </c>
      <c r="S3261" s="9">
        <f t="shared" si="249"/>
        <v>42614.760937500003</v>
      </c>
      <c r="T3261" s="9">
        <f t="shared" si="250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 s="10">
        <f t="shared" si="248"/>
        <v>74.819999999999993</v>
      </c>
      <c r="Q3262" t="s">
        <v>8317</v>
      </c>
      <c r="R3262" t="s">
        <v>8318</v>
      </c>
      <c r="S3262" s="9">
        <f t="shared" si="249"/>
        <v>42303.672662037032</v>
      </c>
      <c r="T3262" s="9">
        <f t="shared" si="250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 s="10">
        <f t="shared" si="248"/>
        <v>67.650000000000006</v>
      </c>
      <c r="Q3263" t="s">
        <v>8317</v>
      </c>
      <c r="R3263" t="s">
        <v>8318</v>
      </c>
      <c r="S3263" s="9">
        <f t="shared" si="249"/>
        <v>42171.725416666668</v>
      </c>
      <c r="T3263" s="9">
        <f t="shared" si="250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 s="10">
        <f t="shared" si="248"/>
        <v>93.81</v>
      </c>
      <c r="Q3264" t="s">
        <v>8317</v>
      </c>
      <c r="R3264" t="s">
        <v>8318</v>
      </c>
      <c r="S3264" s="9">
        <f t="shared" si="249"/>
        <v>41964.315532407403</v>
      </c>
      <c r="T3264" s="9">
        <f t="shared" si="250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 s="10">
        <f t="shared" si="248"/>
        <v>41.24</v>
      </c>
      <c r="Q3265" t="s">
        <v>8317</v>
      </c>
      <c r="R3265" t="s">
        <v>8318</v>
      </c>
      <c r="S3265" s="9">
        <f t="shared" si="249"/>
        <v>42284.516064814816</v>
      </c>
      <c r="T3265" s="9">
        <f t="shared" si="250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 s="10">
        <f t="shared" si="248"/>
        <v>52.55</v>
      </c>
      <c r="Q3266" t="s">
        <v>8317</v>
      </c>
      <c r="R3266" t="s">
        <v>8318</v>
      </c>
      <c r="S3266" s="9">
        <f t="shared" si="249"/>
        <v>42016.800208333334</v>
      </c>
      <c r="T3266" s="9">
        <f t="shared" si="250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 s="10">
        <f t="shared" ref="P3267:P3330" si="252">IFERROR(ROUND(E3267/L3267,2),0)</f>
        <v>70.290000000000006</v>
      </c>
      <c r="Q3267" t="s">
        <v>8317</v>
      </c>
      <c r="R3267" t="s">
        <v>8318</v>
      </c>
      <c r="S3267" s="9">
        <f t="shared" ref="S3267:S3330" si="253">(((J3267/60)/60)/24)+DATE(1970,1,1)</f>
        <v>42311.711979166663</v>
      </c>
      <c r="T3267" s="9">
        <f t="shared" ref="T3267:T3330" si="254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 s="10">
        <f t="shared" si="252"/>
        <v>48.33</v>
      </c>
      <c r="Q3268" t="s">
        <v>8317</v>
      </c>
      <c r="R3268" t="s">
        <v>8318</v>
      </c>
      <c r="S3268" s="9">
        <f t="shared" si="253"/>
        <v>42136.536134259266</v>
      </c>
      <c r="T3268" s="9">
        <f t="shared" si="254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 s="10">
        <f t="shared" si="252"/>
        <v>53.18</v>
      </c>
      <c r="Q3269" t="s">
        <v>8317</v>
      </c>
      <c r="R3269" t="s">
        <v>8318</v>
      </c>
      <c r="S3269" s="9">
        <f t="shared" si="253"/>
        <v>42172.757638888885</v>
      </c>
      <c r="T3269" s="9">
        <f t="shared" si="254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 s="10">
        <f t="shared" si="252"/>
        <v>60.95</v>
      </c>
      <c r="Q3270" t="s">
        <v>8317</v>
      </c>
      <c r="R3270" t="s">
        <v>8318</v>
      </c>
      <c r="S3270" s="9">
        <f t="shared" si="253"/>
        <v>42590.90425925926</v>
      </c>
      <c r="T3270" s="9">
        <f t="shared" si="254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 s="10">
        <f t="shared" si="252"/>
        <v>116</v>
      </c>
      <c r="Q3271" t="s">
        <v>8317</v>
      </c>
      <c r="R3271" t="s">
        <v>8318</v>
      </c>
      <c r="S3271" s="9">
        <f t="shared" si="253"/>
        <v>42137.395798611105</v>
      </c>
      <c r="T3271" s="9">
        <f t="shared" si="254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 s="10">
        <f t="shared" si="252"/>
        <v>61</v>
      </c>
      <c r="Q3272" t="s">
        <v>8317</v>
      </c>
      <c r="R3272" t="s">
        <v>8318</v>
      </c>
      <c r="S3272" s="9">
        <f t="shared" si="253"/>
        <v>42167.533159722225</v>
      </c>
      <c r="T3272" s="9">
        <f t="shared" si="254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 s="10">
        <f t="shared" si="252"/>
        <v>38.24</v>
      </c>
      <c r="Q3273" t="s">
        <v>8317</v>
      </c>
      <c r="R3273" t="s">
        <v>8318</v>
      </c>
      <c r="S3273" s="9">
        <f t="shared" si="253"/>
        <v>41915.437210648146</v>
      </c>
      <c r="T3273" s="9">
        <f t="shared" si="254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 s="10">
        <f t="shared" si="252"/>
        <v>106.5</v>
      </c>
      <c r="Q3274" t="s">
        <v>8317</v>
      </c>
      <c r="R3274" t="s">
        <v>8318</v>
      </c>
      <c r="S3274" s="9">
        <f t="shared" si="253"/>
        <v>42284.500104166669</v>
      </c>
      <c r="T3274" s="9">
        <f t="shared" si="254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 s="10">
        <f t="shared" si="252"/>
        <v>204.57</v>
      </c>
      <c r="Q3275" t="s">
        <v>8317</v>
      </c>
      <c r="R3275" t="s">
        <v>8318</v>
      </c>
      <c r="S3275" s="9">
        <f t="shared" si="253"/>
        <v>42611.801412037035</v>
      </c>
      <c r="T3275" s="9">
        <f t="shared" si="254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 s="10">
        <f t="shared" si="252"/>
        <v>54.91</v>
      </c>
      <c r="Q3276" t="s">
        <v>8317</v>
      </c>
      <c r="R3276" t="s">
        <v>8318</v>
      </c>
      <c r="S3276" s="9">
        <f t="shared" si="253"/>
        <v>42400.704537037032</v>
      </c>
      <c r="T3276" s="9">
        <f t="shared" si="254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 s="10">
        <f t="shared" si="252"/>
        <v>150.41999999999999</v>
      </c>
      <c r="Q3277" t="s">
        <v>8317</v>
      </c>
      <c r="R3277" t="s">
        <v>8318</v>
      </c>
      <c r="S3277" s="9">
        <f t="shared" si="253"/>
        <v>42017.88045138889</v>
      </c>
      <c r="T3277" s="9">
        <f t="shared" si="254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 s="10">
        <f t="shared" si="252"/>
        <v>52.58</v>
      </c>
      <c r="Q3278" t="s">
        <v>8317</v>
      </c>
      <c r="R3278" t="s">
        <v>8318</v>
      </c>
      <c r="S3278" s="9">
        <f t="shared" si="253"/>
        <v>42426.949988425928</v>
      </c>
      <c r="T3278" s="9">
        <f t="shared" si="254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 s="10">
        <f t="shared" si="252"/>
        <v>54.3</v>
      </c>
      <c r="Q3279" t="s">
        <v>8317</v>
      </c>
      <c r="R3279" t="s">
        <v>8318</v>
      </c>
      <c r="S3279" s="9">
        <f t="shared" si="253"/>
        <v>41931.682939814818</v>
      </c>
      <c r="T3279" s="9">
        <f t="shared" si="254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 s="10">
        <f t="shared" si="252"/>
        <v>76.03</v>
      </c>
      <c r="Q3280" t="s">
        <v>8317</v>
      </c>
      <c r="R3280" t="s">
        <v>8318</v>
      </c>
      <c r="S3280" s="9">
        <f t="shared" si="253"/>
        <v>42124.848414351851</v>
      </c>
      <c r="T3280" s="9">
        <f t="shared" si="254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 s="10">
        <f t="shared" si="252"/>
        <v>105.21</v>
      </c>
      <c r="Q3281" t="s">
        <v>8317</v>
      </c>
      <c r="R3281" t="s">
        <v>8318</v>
      </c>
      <c r="S3281" s="9">
        <f t="shared" si="253"/>
        <v>42431.102534722217</v>
      </c>
      <c r="T3281" s="9">
        <f t="shared" si="254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 s="10">
        <f t="shared" si="252"/>
        <v>68.67</v>
      </c>
      <c r="Q3282" t="s">
        <v>8317</v>
      </c>
      <c r="R3282" t="s">
        <v>8318</v>
      </c>
      <c r="S3282" s="9">
        <f t="shared" si="253"/>
        <v>42121.756921296299</v>
      </c>
      <c r="T3282" s="9">
        <f t="shared" si="254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 s="10">
        <f t="shared" si="252"/>
        <v>129.36000000000001</v>
      </c>
      <c r="Q3283" t="s">
        <v>8317</v>
      </c>
      <c r="R3283" t="s">
        <v>8318</v>
      </c>
      <c r="S3283" s="9">
        <f t="shared" si="253"/>
        <v>42219.019733796296</v>
      </c>
      <c r="T3283" s="9">
        <f t="shared" si="254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 s="10">
        <f t="shared" si="252"/>
        <v>134.26</v>
      </c>
      <c r="Q3284" t="s">
        <v>8317</v>
      </c>
      <c r="R3284" t="s">
        <v>8318</v>
      </c>
      <c r="S3284" s="9">
        <f t="shared" si="253"/>
        <v>42445.19430555556</v>
      </c>
      <c r="T3284" s="9">
        <f t="shared" si="254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 s="10">
        <f t="shared" si="252"/>
        <v>17.829999999999998</v>
      </c>
      <c r="Q3285" t="s">
        <v>8317</v>
      </c>
      <c r="R3285" t="s">
        <v>8318</v>
      </c>
      <c r="S3285" s="9">
        <f t="shared" si="253"/>
        <v>42379.74418981481</v>
      </c>
      <c r="T3285" s="9">
        <f t="shared" si="254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 s="10">
        <f t="shared" si="252"/>
        <v>203.2</v>
      </c>
      <c r="Q3286" t="s">
        <v>8317</v>
      </c>
      <c r="R3286" t="s">
        <v>8318</v>
      </c>
      <c r="S3286" s="9">
        <f t="shared" si="253"/>
        <v>42380.884872685187</v>
      </c>
      <c r="T3286" s="9">
        <f t="shared" si="254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 s="10">
        <f t="shared" si="252"/>
        <v>69.19</v>
      </c>
      <c r="Q3287" t="s">
        <v>8317</v>
      </c>
      <c r="R3287" t="s">
        <v>8318</v>
      </c>
      <c r="S3287" s="9">
        <f t="shared" si="253"/>
        <v>42762.942430555559</v>
      </c>
      <c r="T3287" s="9">
        <f t="shared" si="254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 s="10">
        <f t="shared" si="252"/>
        <v>125.12</v>
      </c>
      <c r="Q3288" t="s">
        <v>8317</v>
      </c>
      <c r="R3288" t="s">
        <v>8318</v>
      </c>
      <c r="S3288" s="9">
        <f t="shared" si="253"/>
        <v>42567.840069444443</v>
      </c>
      <c r="T3288" s="9">
        <f t="shared" si="254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 s="10">
        <f t="shared" si="252"/>
        <v>73.53</v>
      </c>
      <c r="Q3289" t="s">
        <v>8317</v>
      </c>
      <c r="R3289" t="s">
        <v>8318</v>
      </c>
      <c r="S3289" s="9">
        <f t="shared" si="253"/>
        <v>42311.750324074077</v>
      </c>
      <c r="T3289" s="9">
        <f t="shared" si="254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 s="10">
        <f t="shared" si="252"/>
        <v>48.44</v>
      </c>
      <c r="Q3290" t="s">
        <v>8317</v>
      </c>
      <c r="R3290" t="s">
        <v>8318</v>
      </c>
      <c r="S3290" s="9">
        <f t="shared" si="253"/>
        <v>42505.774479166663</v>
      </c>
      <c r="T3290" s="9">
        <f t="shared" si="254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 s="10">
        <f t="shared" si="252"/>
        <v>26.61</v>
      </c>
      <c r="Q3291" t="s">
        <v>8317</v>
      </c>
      <c r="R3291" t="s">
        <v>8318</v>
      </c>
      <c r="S3291" s="9">
        <f t="shared" si="253"/>
        <v>42758.368078703701</v>
      </c>
      <c r="T3291" s="9">
        <f t="shared" si="254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 s="10">
        <f t="shared" si="252"/>
        <v>33.67</v>
      </c>
      <c r="Q3292" t="s">
        <v>8317</v>
      </c>
      <c r="R3292" t="s">
        <v>8318</v>
      </c>
      <c r="S3292" s="9">
        <f t="shared" si="253"/>
        <v>42775.51494212963</v>
      </c>
      <c r="T3292" s="9">
        <f t="shared" si="254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 s="10">
        <f t="shared" si="252"/>
        <v>40.71</v>
      </c>
      <c r="Q3293" t="s">
        <v>8317</v>
      </c>
      <c r="R3293" t="s">
        <v>8318</v>
      </c>
      <c r="S3293" s="9">
        <f t="shared" si="253"/>
        <v>42232.702546296292</v>
      </c>
      <c r="T3293" s="9">
        <f t="shared" si="254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 s="10">
        <f t="shared" si="252"/>
        <v>19.27</v>
      </c>
      <c r="Q3294" t="s">
        <v>8317</v>
      </c>
      <c r="R3294" t="s">
        <v>8318</v>
      </c>
      <c r="S3294" s="9">
        <f t="shared" si="253"/>
        <v>42282.770231481481</v>
      </c>
      <c r="T3294" s="9">
        <f t="shared" si="254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 s="10">
        <f t="shared" si="252"/>
        <v>84.29</v>
      </c>
      <c r="Q3295" t="s">
        <v>8317</v>
      </c>
      <c r="R3295" t="s">
        <v>8318</v>
      </c>
      <c r="S3295" s="9">
        <f t="shared" si="253"/>
        <v>42768.425370370373</v>
      </c>
      <c r="T3295" s="9">
        <f t="shared" si="254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 s="10">
        <f t="shared" si="252"/>
        <v>29.58</v>
      </c>
      <c r="Q3296" t="s">
        <v>8317</v>
      </c>
      <c r="R3296" t="s">
        <v>8318</v>
      </c>
      <c r="S3296" s="9">
        <f t="shared" si="253"/>
        <v>42141.541134259256</v>
      </c>
      <c r="T3296" s="9">
        <f t="shared" si="254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 s="10">
        <f t="shared" si="252"/>
        <v>26.67</v>
      </c>
      <c r="Q3297" t="s">
        <v>8317</v>
      </c>
      <c r="R3297" t="s">
        <v>8318</v>
      </c>
      <c r="S3297" s="9">
        <f t="shared" si="253"/>
        <v>42609.442465277782</v>
      </c>
      <c r="T3297" s="9">
        <f t="shared" si="254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 s="10">
        <f t="shared" si="252"/>
        <v>45.98</v>
      </c>
      <c r="Q3298" t="s">
        <v>8317</v>
      </c>
      <c r="R3298" t="s">
        <v>8318</v>
      </c>
      <c r="S3298" s="9">
        <f t="shared" si="253"/>
        <v>42309.756620370375</v>
      </c>
      <c r="T3298" s="9">
        <f t="shared" si="254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 s="10">
        <f t="shared" si="252"/>
        <v>125.09</v>
      </c>
      <c r="Q3299" t="s">
        <v>8317</v>
      </c>
      <c r="R3299" t="s">
        <v>8318</v>
      </c>
      <c r="S3299" s="9">
        <f t="shared" si="253"/>
        <v>42193.771481481483</v>
      </c>
      <c r="T3299" s="9">
        <f t="shared" si="254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 s="10">
        <f t="shared" si="252"/>
        <v>141.29</v>
      </c>
      <c r="Q3300" t="s">
        <v>8317</v>
      </c>
      <c r="R3300" t="s">
        <v>8318</v>
      </c>
      <c r="S3300" s="9">
        <f t="shared" si="253"/>
        <v>42239.957962962959</v>
      </c>
      <c r="T3300" s="9">
        <f t="shared" si="254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 s="10">
        <f t="shared" si="252"/>
        <v>55.33</v>
      </c>
      <c r="Q3301" t="s">
        <v>8317</v>
      </c>
      <c r="R3301" t="s">
        <v>8318</v>
      </c>
      <c r="S3301" s="9">
        <f t="shared" si="253"/>
        <v>42261.917395833334</v>
      </c>
      <c r="T3301" s="9">
        <f t="shared" si="254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 s="10">
        <f t="shared" si="252"/>
        <v>46.42</v>
      </c>
      <c r="Q3302" t="s">
        <v>8317</v>
      </c>
      <c r="R3302" t="s">
        <v>8318</v>
      </c>
      <c r="S3302" s="9">
        <f t="shared" si="253"/>
        <v>42102.743773148148</v>
      </c>
      <c r="T3302" s="9">
        <f t="shared" si="254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 s="10">
        <f t="shared" si="252"/>
        <v>57.2</v>
      </c>
      <c r="Q3303" t="s">
        <v>8317</v>
      </c>
      <c r="R3303" t="s">
        <v>8318</v>
      </c>
      <c r="S3303" s="9">
        <f t="shared" si="253"/>
        <v>42538.73583333334</v>
      </c>
      <c r="T3303" s="9">
        <f t="shared" si="254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 s="10">
        <f t="shared" si="252"/>
        <v>173.7</v>
      </c>
      <c r="Q3304" t="s">
        <v>8317</v>
      </c>
      <c r="R3304" t="s">
        <v>8318</v>
      </c>
      <c r="S3304" s="9">
        <f t="shared" si="253"/>
        <v>42681.35157407407</v>
      </c>
      <c r="T3304" s="9">
        <f t="shared" si="254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 s="10">
        <f t="shared" si="252"/>
        <v>59.6</v>
      </c>
      <c r="Q3305" t="s">
        <v>8317</v>
      </c>
      <c r="R3305" t="s">
        <v>8318</v>
      </c>
      <c r="S3305" s="9">
        <f t="shared" si="253"/>
        <v>42056.65143518518</v>
      </c>
      <c r="T3305" s="9">
        <f t="shared" si="254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 s="10">
        <f t="shared" si="252"/>
        <v>89.59</v>
      </c>
      <c r="Q3306" t="s">
        <v>8317</v>
      </c>
      <c r="R3306" t="s">
        <v>8318</v>
      </c>
      <c r="S3306" s="9">
        <f t="shared" si="253"/>
        <v>42696.624444444446</v>
      </c>
      <c r="T3306" s="9">
        <f t="shared" si="254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 s="10">
        <f t="shared" si="252"/>
        <v>204.05</v>
      </c>
      <c r="Q3307" t="s">
        <v>8317</v>
      </c>
      <c r="R3307" t="s">
        <v>8318</v>
      </c>
      <c r="S3307" s="9">
        <f t="shared" si="253"/>
        <v>42186.855879629627</v>
      </c>
      <c r="T3307" s="9">
        <f t="shared" si="254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 s="10">
        <f t="shared" si="252"/>
        <v>48.7</v>
      </c>
      <c r="Q3308" t="s">
        <v>8317</v>
      </c>
      <c r="R3308" t="s">
        <v>8318</v>
      </c>
      <c r="S3308" s="9">
        <f t="shared" si="253"/>
        <v>42493.219236111108</v>
      </c>
      <c r="T3308" s="9">
        <f t="shared" si="254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 s="10">
        <f t="shared" si="252"/>
        <v>53.34</v>
      </c>
      <c r="Q3309" t="s">
        <v>8317</v>
      </c>
      <c r="R3309" t="s">
        <v>8318</v>
      </c>
      <c r="S3309" s="9">
        <f t="shared" si="253"/>
        <v>42475.057164351849</v>
      </c>
      <c r="T3309" s="9">
        <f t="shared" si="254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 s="10">
        <f t="shared" si="252"/>
        <v>75.09</v>
      </c>
      <c r="Q3310" t="s">
        <v>8317</v>
      </c>
      <c r="R3310" t="s">
        <v>8318</v>
      </c>
      <c r="S3310" s="9">
        <f t="shared" si="253"/>
        <v>42452.876909722225</v>
      </c>
      <c r="T3310" s="9">
        <f t="shared" si="254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 s="10">
        <f t="shared" si="252"/>
        <v>18</v>
      </c>
      <c r="Q3311" t="s">
        <v>8317</v>
      </c>
      <c r="R3311" t="s">
        <v>8318</v>
      </c>
      <c r="S3311" s="9">
        <f t="shared" si="253"/>
        <v>42628.650208333333</v>
      </c>
      <c r="T3311" s="9">
        <f t="shared" si="254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 s="10">
        <f t="shared" si="252"/>
        <v>209.84</v>
      </c>
      <c r="Q3312" t="s">
        <v>8317</v>
      </c>
      <c r="R3312" t="s">
        <v>8318</v>
      </c>
      <c r="S3312" s="9">
        <f t="shared" si="253"/>
        <v>42253.928530092591</v>
      </c>
      <c r="T3312" s="9">
        <f t="shared" si="254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 s="10">
        <f t="shared" si="252"/>
        <v>61.02</v>
      </c>
      <c r="Q3313" t="s">
        <v>8317</v>
      </c>
      <c r="R3313" t="s">
        <v>8318</v>
      </c>
      <c r="S3313" s="9">
        <f t="shared" si="253"/>
        <v>42264.29178240741</v>
      </c>
      <c r="T3313" s="9">
        <f t="shared" si="254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 s="10">
        <f t="shared" si="252"/>
        <v>61</v>
      </c>
      <c r="Q3314" t="s">
        <v>8317</v>
      </c>
      <c r="R3314" t="s">
        <v>8318</v>
      </c>
      <c r="S3314" s="9">
        <f t="shared" si="253"/>
        <v>42664.809560185182</v>
      </c>
      <c r="T3314" s="9">
        <f t="shared" si="254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 s="10">
        <f t="shared" si="252"/>
        <v>80.03</v>
      </c>
      <c r="Q3315" t="s">
        <v>8317</v>
      </c>
      <c r="R3315" t="s">
        <v>8318</v>
      </c>
      <c r="S3315" s="9">
        <f t="shared" si="253"/>
        <v>42382.244409722218</v>
      </c>
      <c r="T3315" s="9">
        <f t="shared" si="254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 s="10">
        <f t="shared" si="252"/>
        <v>29.07</v>
      </c>
      <c r="Q3316" t="s">
        <v>8317</v>
      </c>
      <c r="R3316" t="s">
        <v>8318</v>
      </c>
      <c r="S3316" s="9">
        <f t="shared" si="253"/>
        <v>42105.267488425925</v>
      </c>
      <c r="T3316" s="9">
        <f t="shared" si="254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 s="10">
        <f t="shared" si="252"/>
        <v>49.44</v>
      </c>
      <c r="Q3317" t="s">
        <v>8317</v>
      </c>
      <c r="R3317" t="s">
        <v>8318</v>
      </c>
      <c r="S3317" s="9">
        <f t="shared" si="253"/>
        <v>42466.303715277783</v>
      </c>
      <c r="T3317" s="9">
        <f t="shared" si="254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 s="10">
        <f t="shared" si="252"/>
        <v>93.98</v>
      </c>
      <c r="Q3318" t="s">
        <v>8317</v>
      </c>
      <c r="R3318" t="s">
        <v>8318</v>
      </c>
      <c r="S3318" s="9">
        <f t="shared" si="253"/>
        <v>41826.871238425927</v>
      </c>
      <c r="T3318" s="9">
        <f t="shared" si="254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 s="10">
        <f t="shared" si="252"/>
        <v>61.94</v>
      </c>
      <c r="Q3319" t="s">
        <v>8317</v>
      </c>
      <c r="R3319" t="s">
        <v>8318</v>
      </c>
      <c r="S3319" s="9">
        <f t="shared" si="253"/>
        <v>42499.039629629624</v>
      </c>
      <c r="T3319" s="9">
        <f t="shared" si="254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 s="10">
        <f t="shared" si="252"/>
        <v>78.5</v>
      </c>
      <c r="Q3320" t="s">
        <v>8317</v>
      </c>
      <c r="R3320" t="s">
        <v>8318</v>
      </c>
      <c r="S3320" s="9">
        <f t="shared" si="253"/>
        <v>42431.302002314813</v>
      </c>
      <c r="T3320" s="9">
        <f t="shared" si="254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 s="10">
        <f t="shared" si="252"/>
        <v>33.75</v>
      </c>
      <c r="Q3321" t="s">
        <v>8317</v>
      </c>
      <c r="R3321" t="s">
        <v>8318</v>
      </c>
      <c r="S3321" s="9">
        <f t="shared" si="253"/>
        <v>41990.585486111115</v>
      </c>
      <c r="T3321" s="9">
        <f t="shared" si="254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 s="10">
        <f t="shared" si="252"/>
        <v>66.45</v>
      </c>
      <c r="Q3322" t="s">
        <v>8317</v>
      </c>
      <c r="R3322" t="s">
        <v>8318</v>
      </c>
      <c r="S3322" s="9">
        <f t="shared" si="253"/>
        <v>42513.045798611114</v>
      </c>
      <c r="T3322" s="9">
        <f t="shared" si="254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 s="10">
        <f t="shared" si="252"/>
        <v>35.799999999999997</v>
      </c>
      <c r="Q3323" t="s">
        <v>8317</v>
      </c>
      <c r="R3323" t="s">
        <v>8318</v>
      </c>
      <c r="S3323" s="9">
        <f t="shared" si="253"/>
        <v>41914.100289351853</v>
      </c>
      <c r="T3323" s="9">
        <f t="shared" si="254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 s="10">
        <f t="shared" si="252"/>
        <v>145.65</v>
      </c>
      <c r="Q3324" t="s">
        <v>8317</v>
      </c>
      <c r="R3324" t="s">
        <v>8318</v>
      </c>
      <c r="S3324" s="9">
        <f t="shared" si="253"/>
        <v>42521.010370370372</v>
      </c>
      <c r="T3324" s="9">
        <f t="shared" si="254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 s="10">
        <f t="shared" si="252"/>
        <v>25.69</v>
      </c>
      <c r="Q3325" t="s">
        <v>8317</v>
      </c>
      <c r="R3325" t="s">
        <v>8318</v>
      </c>
      <c r="S3325" s="9">
        <f t="shared" si="253"/>
        <v>42608.36583333333</v>
      </c>
      <c r="T3325" s="9">
        <f t="shared" si="254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 s="10">
        <f t="shared" si="252"/>
        <v>152.5</v>
      </c>
      <c r="Q3326" t="s">
        <v>8317</v>
      </c>
      <c r="R3326" t="s">
        <v>8318</v>
      </c>
      <c r="S3326" s="9">
        <f t="shared" si="253"/>
        <v>42512.58321759259</v>
      </c>
      <c r="T3326" s="9">
        <f t="shared" si="254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 s="10">
        <f t="shared" si="252"/>
        <v>30</v>
      </c>
      <c r="Q3327" t="s">
        <v>8317</v>
      </c>
      <c r="R3327" t="s">
        <v>8318</v>
      </c>
      <c r="S3327" s="9">
        <f t="shared" si="253"/>
        <v>42064.785613425927</v>
      </c>
      <c r="T3327" s="9">
        <f t="shared" si="254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 s="10">
        <f t="shared" si="252"/>
        <v>142.28</v>
      </c>
      <c r="Q3328" t="s">
        <v>8317</v>
      </c>
      <c r="R3328" t="s">
        <v>8318</v>
      </c>
      <c r="S3328" s="9">
        <f t="shared" si="253"/>
        <v>42041.714178240742</v>
      </c>
      <c r="T3328" s="9">
        <f t="shared" si="254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 s="10">
        <f t="shared" si="252"/>
        <v>24.55</v>
      </c>
      <c r="Q3329" t="s">
        <v>8317</v>
      </c>
      <c r="R3329" t="s">
        <v>8318</v>
      </c>
      <c r="S3329" s="9">
        <f t="shared" si="253"/>
        <v>42468.374606481477</v>
      </c>
      <c r="T3329" s="9">
        <f t="shared" si="254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 s="10">
        <f t="shared" si="252"/>
        <v>292.77999999999997</v>
      </c>
      <c r="Q3330" t="s">
        <v>8317</v>
      </c>
      <c r="R3330" t="s">
        <v>8318</v>
      </c>
      <c r="S3330" s="9">
        <f t="shared" si="253"/>
        <v>41822.57503472222</v>
      </c>
      <c r="T3330" s="9">
        <f t="shared" si="254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 s="10">
        <f t="shared" ref="P3331:P3394" si="256">IFERROR(ROUND(E3331/L3331,2),0)</f>
        <v>44.92</v>
      </c>
      <c r="Q3331" t="s">
        <v>8317</v>
      </c>
      <c r="R3331" t="s">
        <v>8318</v>
      </c>
      <c r="S3331" s="9">
        <f t="shared" ref="S3331:S3394" si="257">(((J3331/60)/60)/24)+DATE(1970,1,1)</f>
        <v>41837.323009259257</v>
      </c>
      <c r="T3331" s="9">
        <f t="shared" ref="T3331:T3394" si="258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 s="10">
        <f t="shared" si="256"/>
        <v>23.1</v>
      </c>
      <c r="Q3332" t="s">
        <v>8317</v>
      </c>
      <c r="R3332" t="s">
        <v>8318</v>
      </c>
      <c r="S3332" s="9">
        <f t="shared" si="257"/>
        <v>42065.887361111112</v>
      </c>
      <c r="T3332" s="9">
        <f t="shared" si="258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 s="10">
        <f t="shared" si="256"/>
        <v>80.400000000000006</v>
      </c>
      <c r="Q3333" t="s">
        <v>8317</v>
      </c>
      <c r="R3333" t="s">
        <v>8318</v>
      </c>
      <c r="S3333" s="9">
        <f t="shared" si="257"/>
        <v>42248.697754629626</v>
      </c>
      <c r="T3333" s="9">
        <f t="shared" si="258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 s="10">
        <f t="shared" si="256"/>
        <v>72.290000000000006</v>
      </c>
      <c r="Q3334" t="s">
        <v>8317</v>
      </c>
      <c r="R3334" t="s">
        <v>8318</v>
      </c>
      <c r="S3334" s="9">
        <f t="shared" si="257"/>
        <v>41809.860300925924</v>
      </c>
      <c r="T3334" s="9">
        <f t="shared" si="258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 s="10">
        <f t="shared" si="256"/>
        <v>32.97</v>
      </c>
      <c r="Q3335" t="s">
        <v>8317</v>
      </c>
      <c r="R3335" t="s">
        <v>8318</v>
      </c>
      <c r="S3335" s="9">
        <f t="shared" si="257"/>
        <v>42148.676851851851</v>
      </c>
      <c r="T3335" s="9">
        <f t="shared" si="258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 s="10">
        <f t="shared" si="256"/>
        <v>116.65</v>
      </c>
      <c r="Q3336" t="s">
        <v>8317</v>
      </c>
      <c r="R3336" t="s">
        <v>8318</v>
      </c>
      <c r="S3336" s="9">
        <f t="shared" si="257"/>
        <v>42185.521087962959</v>
      </c>
      <c r="T3336" s="9">
        <f t="shared" si="258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 s="10">
        <f t="shared" si="256"/>
        <v>79.62</v>
      </c>
      <c r="Q3337" t="s">
        <v>8317</v>
      </c>
      <c r="R3337" t="s">
        <v>8318</v>
      </c>
      <c r="S3337" s="9">
        <f t="shared" si="257"/>
        <v>41827.674143518518</v>
      </c>
      <c r="T3337" s="9">
        <f t="shared" si="258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 s="10">
        <f t="shared" si="256"/>
        <v>27.78</v>
      </c>
      <c r="Q3338" t="s">
        <v>8317</v>
      </c>
      <c r="R3338" t="s">
        <v>8318</v>
      </c>
      <c r="S3338" s="9">
        <f t="shared" si="257"/>
        <v>42437.398680555561</v>
      </c>
      <c r="T3338" s="9">
        <f t="shared" si="258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 s="10">
        <f t="shared" si="256"/>
        <v>81.03</v>
      </c>
      <c r="Q3339" t="s">
        <v>8317</v>
      </c>
      <c r="R3339" t="s">
        <v>8318</v>
      </c>
      <c r="S3339" s="9">
        <f t="shared" si="257"/>
        <v>41901.282025462962</v>
      </c>
      <c r="T3339" s="9">
        <f t="shared" si="258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 s="10">
        <f t="shared" si="256"/>
        <v>136.85</v>
      </c>
      <c r="Q3340" t="s">
        <v>8317</v>
      </c>
      <c r="R3340" t="s">
        <v>8318</v>
      </c>
      <c r="S3340" s="9">
        <f t="shared" si="257"/>
        <v>42769.574999999997</v>
      </c>
      <c r="T3340" s="9">
        <f t="shared" si="258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 s="10">
        <f t="shared" si="256"/>
        <v>177.62</v>
      </c>
      <c r="Q3341" t="s">
        <v>8317</v>
      </c>
      <c r="R3341" t="s">
        <v>8318</v>
      </c>
      <c r="S3341" s="9">
        <f t="shared" si="257"/>
        <v>42549.665717592594</v>
      </c>
      <c r="T3341" s="9">
        <f t="shared" si="258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 s="10">
        <f t="shared" si="256"/>
        <v>109.08</v>
      </c>
      <c r="Q3342" t="s">
        <v>8317</v>
      </c>
      <c r="R3342" t="s">
        <v>8318</v>
      </c>
      <c r="S3342" s="9">
        <f t="shared" si="257"/>
        <v>42685.974004629628</v>
      </c>
      <c r="T3342" s="9">
        <f t="shared" si="258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 s="10">
        <f t="shared" si="256"/>
        <v>119.64</v>
      </c>
      <c r="Q3343" t="s">
        <v>8317</v>
      </c>
      <c r="R3343" t="s">
        <v>8318</v>
      </c>
      <c r="S3343" s="9">
        <f t="shared" si="257"/>
        <v>42510.798854166671</v>
      </c>
      <c r="T3343" s="9">
        <f t="shared" si="258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 s="10">
        <f t="shared" si="256"/>
        <v>78.209999999999994</v>
      </c>
      <c r="Q3344" t="s">
        <v>8317</v>
      </c>
      <c r="R3344" t="s">
        <v>8318</v>
      </c>
      <c r="S3344" s="9">
        <f t="shared" si="257"/>
        <v>42062.296412037031</v>
      </c>
      <c r="T3344" s="9">
        <f t="shared" si="258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 s="10">
        <f t="shared" si="256"/>
        <v>52.17</v>
      </c>
      <c r="Q3345" t="s">
        <v>8317</v>
      </c>
      <c r="R3345" t="s">
        <v>8318</v>
      </c>
      <c r="S3345" s="9">
        <f t="shared" si="257"/>
        <v>42452.916481481487</v>
      </c>
      <c r="T3345" s="9">
        <f t="shared" si="258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 s="10">
        <f t="shared" si="256"/>
        <v>114.13</v>
      </c>
      <c r="Q3346" t="s">
        <v>8317</v>
      </c>
      <c r="R3346" t="s">
        <v>8318</v>
      </c>
      <c r="S3346" s="9">
        <f t="shared" si="257"/>
        <v>41851.200150462959</v>
      </c>
      <c r="T3346" s="9">
        <f t="shared" si="258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 s="10">
        <f t="shared" si="256"/>
        <v>50</v>
      </c>
      <c r="Q3347" t="s">
        <v>8317</v>
      </c>
      <c r="R3347" t="s">
        <v>8318</v>
      </c>
      <c r="S3347" s="9">
        <f t="shared" si="257"/>
        <v>42053.106111111112</v>
      </c>
      <c r="T3347" s="9">
        <f t="shared" si="258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 s="10">
        <f t="shared" si="256"/>
        <v>91.67</v>
      </c>
      <c r="Q3348" t="s">
        <v>8317</v>
      </c>
      <c r="R3348" t="s">
        <v>8318</v>
      </c>
      <c r="S3348" s="9">
        <f t="shared" si="257"/>
        <v>42054.024421296301</v>
      </c>
      <c r="T3348" s="9">
        <f t="shared" si="258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 s="10">
        <f t="shared" si="256"/>
        <v>108.59</v>
      </c>
      <c r="Q3349" t="s">
        <v>8317</v>
      </c>
      <c r="R3349" t="s">
        <v>8318</v>
      </c>
      <c r="S3349" s="9">
        <f t="shared" si="257"/>
        <v>42484.551550925928</v>
      </c>
      <c r="T3349" s="9">
        <f t="shared" si="258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 s="10">
        <f t="shared" si="256"/>
        <v>69.819999999999993</v>
      </c>
      <c r="Q3350" t="s">
        <v>8317</v>
      </c>
      <c r="R3350" t="s">
        <v>8318</v>
      </c>
      <c r="S3350" s="9">
        <f t="shared" si="257"/>
        <v>42466.558796296296</v>
      </c>
      <c r="T3350" s="9">
        <f t="shared" si="258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 s="10">
        <f t="shared" si="256"/>
        <v>109.57</v>
      </c>
      <c r="Q3351" t="s">
        <v>8317</v>
      </c>
      <c r="R3351" t="s">
        <v>8318</v>
      </c>
      <c r="S3351" s="9">
        <f t="shared" si="257"/>
        <v>42513.110787037032</v>
      </c>
      <c r="T3351" s="9">
        <f t="shared" si="258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 s="10">
        <f t="shared" si="256"/>
        <v>71.67</v>
      </c>
      <c r="Q3352" t="s">
        <v>8317</v>
      </c>
      <c r="R3352" t="s">
        <v>8318</v>
      </c>
      <c r="S3352" s="9">
        <f t="shared" si="257"/>
        <v>42302.701516203699</v>
      </c>
      <c r="T3352" s="9">
        <f t="shared" si="258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 s="10">
        <f t="shared" si="256"/>
        <v>93.61</v>
      </c>
      <c r="Q3353" t="s">
        <v>8317</v>
      </c>
      <c r="R3353" t="s">
        <v>8318</v>
      </c>
      <c r="S3353" s="9">
        <f t="shared" si="257"/>
        <v>41806.395428240743</v>
      </c>
      <c r="T3353" s="9">
        <f t="shared" si="258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 s="10">
        <f t="shared" si="256"/>
        <v>76.8</v>
      </c>
      <c r="Q3354" t="s">
        <v>8317</v>
      </c>
      <c r="R3354" t="s">
        <v>8318</v>
      </c>
      <c r="S3354" s="9">
        <f t="shared" si="257"/>
        <v>42495.992800925931</v>
      </c>
      <c r="T3354" s="9">
        <f t="shared" si="258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 s="10">
        <f t="shared" si="256"/>
        <v>35.799999999999997</v>
      </c>
      <c r="Q3355" t="s">
        <v>8317</v>
      </c>
      <c r="R3355" t="s">
        <v>8318</v>
      </c>
      <c r="S3355" s="9">
        <f t="shared" si="257"/>
        <v>42479.432291666672</v>
      </c>
      <c r="T3355" s="9">
        <f t="shared" si="258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 s="10">
        <f t="shared" si="256"/>
        <v>55.6</v>
      </c>
      <c r="Q3356" t="s">
        <v>8317</v>
      </c>
      <c r="R3356" t="s">
        <v>8318</v>
      </c>
      <c r="S3356" s="9">
        <f t="shared" si="257"/>
        <v>42270.7269212963</v>
      </c>
      <c r="T3356" s="9">
        <f t="shared" si="258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 s="10">
        <f t="shared" si="256"/>
        <v>147.33000000000001</v>
      </c>
      <c r="Q3357" t="s">
        <v>8317</v>
      </c>
      <c r="R3357" t="s">
        <v>8318</v>
      </c>
      <c r="S3357" s="9">
        <f t="shared" si="257"/>
        <v>42489.619525462964</v>
      </c>
      <c r="T3357" s="9">
        <f t="shared" si="258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 s="10">
        <f t="shared" si="256"/>
        <v>56.33</v>
      </c>
      <c r="Q3358" t="s">
        <v>8317</v>
      </c>
      <c r="R3358" t="s">
        <v>8318</v>
      </c>
      <c r="S3358" s="9">
        <f t="shared" si="257"/>
        <v>42536.815648148149</v>
      </c>
      <c r="T3358" s="9">
        <f t="shared" si="258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 s="10">
        <f t="shared" si="256"/>
        <v>96.19</v>
      </c>
      <c r="Q3359" t="s">
        <v>8317</v>
      </c>
      <c r="R3359" t="s">
        <v>8318</v>
      </c>
      <c r="S3359" s="9">
        <f t="shared" si="257"/>
        <v>41822.417939814812</v>
      </c>
      <c r="T3359" s="9">
        <f t="shared" si="258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 s="10">
        <f t="shared" si="256"/>
        <v>63.57</v>
      </c>
      <c r="Q3360" t="s">
        <v>8317</v>
      </c>
      <c r="R3360" t="s">
        <v>8318</v>
      </c>
      <c r="S3360" s="9">
        <f t="shared" si="257"/>
        <v>41932.311099537037</v>
      </c>
      <c r="T3360" s="9">
        <f t="shared" si="258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 s="10">
        <f t="shared" si="256"/>
        <v>184.78</v>
      </c>
      <c r="Q3361" t="s">
        <v>8317</v>
      </c>
      <c r="R3361" t="s">
        <v>8318</v>
      </c>
      <c r="S3361" s="9">
        <f t="shared" si="257"/>
        <v>42746.057106481487</v>
      </c>
      <c r="T3361" s="9">
        <f t="shared" si="258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 s="10">
        <f t="shared" si="256"/>
        <v>126.72</v>
      </c>
      <c r="Q3362" t="s">
        <v>8317</v>
      </c>
      <c r="R3362" t="s">
        <v>8318</v>
      </c>
      <c r="S3362" s="9">
        <f t="shared" si="257"/>
        <v>42697.082673611112</v>
      </c>
      <c r="T3362" s="9">
        <f t="shared" si="258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 s="10">
        <f t="shared" si="256"/>
        <v>83.43</v>
      </c>
      <c r="Q3363" t="s">
        <v>8317</v>
      </c>
      <c r="R3363" t="s">
        <v>8318</v>
      </c>
      <c r="S3363" s="9">
        <f t="shared" si="257"/>
        <v>41866.025347222225</v>
      </c>
      <c r="T3363" s="9">
        <f t="shared" si="258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 s="10">
        <f t="shared" si="256"/>
        <v>54.5</v>
      </c>
      <c r="Q3364" t="s">
        <v>8317</v>
      </c>
      <c r="R3364" t="s">
        <v>8318</v>
      </c>
      <c r="S3364" s="9">
        <f t="shared" si="257"/>
        <v>42056.091631944444</v>
      </c>
      <c r="T3364" s="9">
        <f t="shared" si="258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 s="10">
        <f t="shared" si="256"/>
        <v>302.31</v>
      </c>
      <c r="Q3365" t="s">
        <v>8317</v>
      </c>
      <c r="R3365" t="s">
        <v>8318</v>
      </c>
      <c r="S3365" s="9">
        <f t="shared" si="257"/>
        <v>41851.771354166667</v>
      </c>
      <c r="T3365" s="9">
        <f t="shared" si="258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 s="10">
        <f t="shared" si="256"/>
        <v>44.14</v>
      </c>
      <c r="Q3366" t="s">
        <v>8317</v>
      </c>
      <c r="R3366" t="s">
        <v>8318</v>
      </c>
      <c r="S3366" s="9">
        <f t="shared" si="257"/>
        <v>42422.977418981478</v>
      </c>
      <c r="T3366" s="9">
        <f t="shared" si="258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 s="10">
        <f t="shared" si="256"/>
        <v>866.67</v>
      </c>
      <c r="Q3367" t="s">
        <v>8317</v>
      </c>
      <c r="R3367" t="s">
        <v>8318</v>
      </c>
      <c r="S3367" s="9">
        <f t="shared" si="257"/>
        <v>42321.101759259262</v>
      </c>
      <c r="T3367" s="9">
        <f t="shared" si="258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 s="10">
        <f t="shared" si="256"/>
        <v>61.39</v>
      </c>
      <c r="Q3368" t="s">
        <v>8317</v>
      </c>
      <c r="R3368" t="s">
        <v>8318</v>
      </c>
      <c r="S3368" s="9">
        <f t="shared" si="257"/>
        <v>42107.067557870367</v>
      </c>
      <c r="T3368" s="9">
        <f t="shared" si="258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 s="10">
        <f t="shared" si="256"/>
        <v>29.67</v>
      </c>
      <c r="Q3369" t="s">
        <v>8317</v>
      </c>
      <c r="R3369" t="s">
        <v>8318</v>
      </c>
      <c r="S3369" s="9">
        <f t="shared" si="257"/>
        <v>42192.933958333335</v>
      </c>
      <c r="T3369" s="9">
        <f t="shared" si="258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 s="10">
        <f t="shared" si="256"/>
        <v>45.48</v>
      </c>
      <c r="Q3370" t="s">
        <v>8317</v>
      </c>
      <c r="R3370" t="s">
        <v>8318</v>
      </c>
      <c r="S3370" s="9">
        <f t="shared" si="257"/>
        <v>41969.199756944443</v>
      </c>
      <c r="T3370" s="9">
        <f t="shared" si="258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 s="10">
        <f t="shared" si="256"/>
        <v>96.2</v>
      </c>
      <c r="Q3371" t="s">
        <v>8317</v>
      </c>
      <c r="R3371" t="s">
        <v>8318</v>
      </c>
      <c r="S3371" s="9">
        <f t="shared" si="257"/>
        <v>42690.041435185187</v>
      </c>
      <c r="T3371" s="9">
        <f t="shared" si="258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 s="10">
        <f t="shared" si="256"/>
        <v>67.92</v>
      </c>
      <c r="Q3372" t="s">
        <v>8317</v>
      </c>
      <c r="R3372" t="s">
        <v>8318</v>
      </c>
      <c r="S3372" s="9">
        <f t="shared" si="257"/>
        <v>42690.334317129629</v>
      </c>
      <c r="T3372" s="9">
        <f t="shared" si="258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 s="10">
        <f t="shared" si="256"/>
        <v>30.78</v>
      </c>
      <c r="Q3373" t="s">
        <v>8317</v>
      </c>
      <c r="R3373" t="s">
        <v>8318</v>
      </c>
      <c r="S3373" s="9">
        <f t="shared" si="257"/>
        <v>42312.874594907407</v>
      </c>
      <c r="T3373" s="9">
        <f t="shared" si="258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 s="10">
        <f t="shared" si="256"/>
        <v>38.33</v>
      </c>
      <c r="Q3374" t="s">
        <v>8317</v>
      </c>
      <c r="R3374" t="s">
        <v>8318</v>
      </c>
      <c r="S3374" s="9">
        <f t="shared" si="257"/>
        <v>41855.548101851848</v>
      </c>
      <c r="T3374" s="9">
        <f t="shared" si="258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 s="10">
        <f t="shared" si="256"/>
        <v>66.83</v>
      </c>
      <c r="Q3375" t="s">
        <v>8317</v>
      </c>
      <c r="R3375" t="s">
        <v>8318</v>
      </c>
      <c r="S3375" s="9">
        <f t="shared" si="257"/>
        <v>42179.854629629626</v>
      </c>
      <c r="T3375" s="9">
        <f t="shared" si="258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 s="10">
        <f t="shared" si="256"/>
        <v>71.73</v>
      </c>
      <c r="Q3376" t="s">
        <v>8317</v>
      </c>
      <c r="R3376" t="s">
        <v>8318</v>
      </c>
      <c r="S3376" s="9">
        <f t="shared" si="257"/>
        <v>42275.731666666667</v>
      </c>
      <c r="T3376" s="9">
        <f t="shared" si="258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 s="10">
        <f t="shared" si="256"/>
        <v>176.47</v>
      </c>
      <c r="Q3377" t="s">
        <v>8317</v>
      </c>
      <c r="R3377" t="s">
        <v>8318</v>
      </c>
      <c r="S3377" s="9">
        <f t="shared" si="257"/>
        <v>41765.610798611109</v>
      </c>
      <c r="T3377" s="9">
        <f t="shared" si="258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 s="10">
        <f t="shared" si="256"/>
        <v>421.11</v>
      </c>
      <c r="Q3378" t="s">
        <v>8317</v>
      </c>
      <c r="R3378" t="s">
        <v>8318</v>
      </c>
      <c r="S3378" s="9">
        <f t="shared" si="257"/>
        <v>42059.701319444444</v>
      </c>
      <c r="T3378" s="9">
        <f t="shared" si="258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 s="10">
        <f t="shared" si="256"/>
        <v>104.99</v>
      </c>
      <c r="Q3379" t="s">
        <v>8317</v>
      </c>
      <c r="R3379" t="s">
        <v>8318</v>
      </c>
      <c r="S3379" s="9">
        <f t="shared" si="257"/>
        <v>42053.732627314821</v>
      </c>
      <c r="T3379" s="9">
        <f t="shared" si="258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 s="10">
        <f t="shared" si="256"/>
        <v>28.19</v>
      </c>
      <c r="Q3380" t="s">
        <v>8317</v>
      </c>
      <c r="R3380" t="s">
        <v>8318</v>
      </c>
      <c r="S3380" s="9">
        <f t="shared" si="257"/>
        <v>41858.355393518519</v>
      </c>
      <c r="T3380" s="9">
        <f t="shared" si="258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 s="10">
        <f t="shared" si="256"/>
        <v>54.55</v>
      </c>
      <c r="Q3381" t="s">
        <v>8317</v>
      </c>
      <c r="R3381" t="s">
        <v>8318</v>
      </c>
      <c r="S3381" s="9">
        <f t="shared" si="257"/>
        <v>42225.513888888891</v>
      </c>
      <c r="T3381" s="9">
        <f t="shared" si="258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 s="10">
        <f t="shared" si="256"/>
        <v>111.89</v>
      </c>
      <c r="Q3382" t="s">
        <v>8317</v>
      </c>
      <c r="R3382" t="s">
        <v>8318</v>
      </c>
      <c r="S3382" s="9">
        <f t="shared" si="257"/>
        <v>41937.95344907407</v>
      </c>
      <c r="T3382" s="9">
        <f t="shared" si="258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 s="10">
        <f t="shared" si="256"/>
        <v>85.21</v>
      </c>
      <c r="Q3383" t="s">
        <v>8317</v>
      </c>
      <c r="R3383" t="s">
        <v>8318</v>
      </c>
      <c r="S3383" s="9">
        <f t="shared" si="257"/>
        <v>42044.184988425928</v>
      </c>
      <c r="T3383" s="9">
        <f t="shared" si="258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 s="10">
        <f t="shared" si="256"/>
        <v>76.650000000000006</v>
      </c>
      <c r="Q3384" t="s">
        <v>8317</v>
      </c>
      <c r="R3384" t="s">
        <v>8318</v>
      </c>
      <c r="S3384" s="9">
        <f t="shared" si="257"/>
        <v>42559.431203703702</v>
      </c>
      <c r="T3384" s="9">
        <f t="shared" si="258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 s="10">
        <f t="shared" si="256"/>
        <v>65.17</v>
      </c>
      <c r="Q3385" t="s">
        <v>8317</v>
      </c>
      <c r="R3385" t="s">
        <v>8318</v>
      </c>
      <c r="S3385" s="9">
        <f t="shared" si="257"/>
        <v>42524.782638888893</v>
      </c>
      <c r="T3385" s="9">
        <f t="shared" si="258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 s="10">
        <f t="shared" si="256"/>
        <v>93.76</v>
      </c>
      <c r="Q3386" t="s">
        <v>8317</v>
      </c>
      <c r="R3386" t="s">
        <v>8318</v>
      </c>
      <c r="S3386" s="9">
        <f t="shared" si="257"/>
        <v>42292.087592592594</v>
      </c>
      <c r="T3386" s="9">
        <f t="shared" si="258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 s="10">
        <f t="shared" si="256"/>
        <v>133.33000000000001</v>
      </c>
      <c r="Q3387" t="s">
        <v>8317</v>
      </c>
      <c r="R3387" t="s">
        <v>8318</v>
      </c>
      <c r="S3387" s="9">
        <f t="shared" si="257"/>
        <v>41953.8675</v>
      </c>
      <c r="T3387" s="9">
        <f t="shared" si="258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 s="10">
        <f t="shared" si="256"/>
        <v>51.22</v>
      </c>
      <c r="Q3388" t="s">
        <v>8317</v>
      </c>
      <c r="R3388" t="s">
        <v>8318</v>
      </c>
      <c r="S3388" s="9">
        <f t="shared" si="257"/>
        <v>41946.644745370373</v>
      </c>
      <c r="T3388" s="9">
        <f t="shared" si="258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 s="10">
        <f t="shared" si="256"/>
        <v>100.17</v>
      </c>
      <c r="Q3389" t="s">
        <v>8317</v>
      </c>
      <c r="R3389" t="s">
        <v>8318</v>
      </c>
      <c r="S3389" s="9">
        <f t="shared" si="257"/>
        <v>41947.762592592589</v>
      </c>
      <c r="T3389" s="9">
        <f t="shared" si="258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 s="10">
        <f t="shared" si="256"/>
        <v>34.6</v>
      </c>
      <c r="Q3390" t="s">
        <v>8317</v>
      </c>
      <c r="R3390" t="s">
        <v>8318</v>
      </c>
      <c r="S3390" s="9">
        <f t="shared" si="257"/>
        <v>42143.461122685185</v>
      </c>
      <c r="T3390" s="9">
        <f t="shared" si="258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 s="10">
        <f t="shared" si="256"/>
        <v>184.68</v>
      </c>
      <c r="Q3391" t="s">
        <v>8317</v>
      </c>
      <c r="R3391" t="s">
        <v>8318</v>
      </c>
      <c r="S3391" s="9">
        <f t="shared" si="257"/>
        <v>42494.563449074078</v>
      </c>
      <c r="T3391" s="9">
        <f t="shared" si="258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 s="10">
        <f t="shared" si="256"/>
        <v>69.819999999999993</v>
      </c>
      <c r="Q3392" t="s">
        <v>8317</v>
      </c>
      <c r="R3392" t="s">
        <v>8318</v>
      </c>
      <c r="S3392" s="9">
        <f t="shared" si="257"/>
        <v>41815.774826388886</v>
      </c>
      <c r="T3392" s="9">
        <f t="shared" si="258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 s="10">
        <f t="shared" si="256"/>
        <v>61.94</v>
      </c>
      <c r="Q3393" t="s">
        <v>8317</v>
      </c>
      <c r="R3393" t="s">
        <v>8318</v>
      </c>
      <c r="S3393" s="9">
        <f t="shared" si="257"/>
        <v>41830.545694444445</v>
      </c>
      <c r="T3393" s="9">
        <f t="shared" si="258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 s="10">
        <f t="shared" si="256"/>
        <v>41.67</v>
      </c>
      <c r="Q3394" t="s">
        <v>8317</v>
      </c>
      <c r="R3394" t="s">
        <v>8318</v>
      </c>
      <c r="S3394" s="9">
        <f t="shared" si="257"/>
        <v>42446.845543981486</v>
      </c>
      <c r="T3394" s="9">
        <f t="shared" si="258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 s="10">
        <f t="shared" ref="P3395:P3458" si="260">IFERROR(ROUND(E3395/L3395,2),0)</f>
        <v>36.07</v>
      </c>
      <c r="Q3395" t="s">
        <v>8317</v>
      </c>
      <c r="R3395" t="s">
        <v>8318</v>
      </c>
      <c r="S3395" s="9">
        <f t="shared" ref="S3395:S3458" si="261">(((J3395/60)/60)/24)+DATE(1970,1,1)</f>
        <v>41923.921643518523</v>
      </c>
      <c r="T3395" s="9">
        <f t="shared" ref="T3395:T3458" si="26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 s="10">
        <f t="shared" si="260"/>
        <v>29</v>
      </c>
      <c r="Q3396" t="s">
        <v>8317</v>
      </c>
      <c r="R3396" t="s">
        <v>8318</v>
      </c>
      <c r="S3396" s="9">
        <f t="shared" si="261"/>
        <v>41817.59542824074</v>
      </c>
      <c r="T3396" s="9">
        <f t="shared" si="26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 s="10">
        <f t="shared" si="260"/>
        <v>24.21</v>
      </c>
      <c r="Q3397" t="s">
        <v>8317</v>
      </c>
      <c r="R3397" t="s">
        <v>8318</v>
      </c>
      <c r="S3397" s="9">
        <f t="shared" si="261"/>
        <v>42140.712314814817</v>
      </c>
      <c r="T3397" s="9">
        <f t="shared" si="26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 s="10">
        <f t="shared" si="260"/>
        <v>55.89</v>
      </c>
      <c r="Q3398" t="s">
        <v>8317</v>
      </c>
      <c r="R3398" t="s">
        <v>8318</v>
      </c>
      <c r="S3398" s="9">
        <f t="shared" si="261"/>
        <v>41764.44663194444</v>
      </c>
      <c r="T3398" s="9">
        <f t="shared" si="26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 s="10">
        <f t="shared" si="260"/>
        <v>11.67</v>
      </c>
      <c r="Q3399" t="s">
        <v>8317</v>
      </c>
      <c r="R3399" t="s">
        <v>8318</v>
      </c>
      <c r="S3399" s="9">
        <f t="shared" si="261"/>
        <v>42378.478344907402</v>
      </c>
      <c r="T3399" s="9">
        <f t="shared" si="26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 s="10">
        <f t="shared" si="260"/>
        <v>68.349999999999994</v>
      </c>
      <c r="Q3400" t="s">
        <v>8317</v>
      </c>
      <c r="R3400" t="s">
        <v>8318</v>
      </c>
      <c r="S3400" s="9">
        <f t="shared" si="261"/>
        <v>41941.75203703704</v>
      </c>
      <c r="T3400" s="9">
        <f t="shared" si="26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 s="10">
        <f t="shared" si="260"/>
        <v>27.07</v>
      </c>
      <c r="Q3401" t="s">
        <v>8317</v>
      </c>
      <c r="R3401" t="s">
        <v>8318</v>
      </c>
      <c r="S3401" s="9">
        <f t="shared" si="261"/>
        <v>42026.920428240745</v>
      </c>
      <c r="T3401" s="9">
        <f t="shared" si="26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 s="10">
        <f t="shared" si="260"/>
        <v>118.13</v>
      </c>
      <c r="Q3402" t="s">
        <v>8317</v>
      </c>
      <c r="R3402" t="s">
        <v>8318</v>
      </c>
      <c r="S3402" s="9">
        <f t="shared" si="261"/>
        <v>41834.953865740739</v>
      </c>
      <c r="T3402" s="9">
        <f t="shared" si="26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 s="10">
        <f t="shared" si="260"/>
        <v>44.76</v>
      </c>
      <c r="Q3403" t="s">
        <v>8317</v>
      </c>
      <c r="R3403" t="s">
        <v>8318</v>
      </c>
      <c r="S3403" s="9">
        <f t="shared" si="261"/>
        <v>42193.723912037036</v>
      </c>
      <c r="T3403" s="9">
        <f t="shared" si="26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 s="10">
        <f t="shared" si="260"/>
        <v>99.79</v>
      </c>
      <c r="Q3404" t="s">
        <v>8317</v>
      </c>
      <c r="R3404" t="s">
        <v>8318</v>
      </c>
      <c r="S3404" s="9">
        <f t="shared" si="261"/>
        <v>42290.61855324074</v>
      </c>
      <c r="T3404" s="9">
        <f t="shared" si="26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 s="10">
        <f t="shared" si="260"/>
        <v>117.65</v>
      </c>
      <c r="Q3405" t="s">
        <v>8317</v>
      </c>
      <c r="R3405" t="s">
        <v>8318</v>
      </c>
      <c r="S3405" s="9">
        <f t="shared" si="261"/>
        <v>42150.462083333332</v>
      </c>
      <c r="T3405" s="9">
        <f t="shared" si="26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 s="10">
        <f t="shared" si="260"/>
        <v>203.33</v>
      </c>
      <c r="Q3406" t="s">
        <v>8317</v>
      </c>
      <c r="R3406" t="s">
        <v>8318</v>
      </c>
      <c r="S3406" s="9">
        <f t="shared" si="261"/>
        <v>42152.503495370373</v>
      </c>
      <c r="T3406" s="9">
        <f t="shared" si="26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 s="10">
        <f t="shared" si="260"/>
        <v>28.32</v>
      </c>
      <c r="Q3407" t="s">
        <v>8317</v>
      </c>
      <c r="R3407" t="s">
        <v>8318</v>
      </c>
      <c r="S3407" s="9">
        <f t="shared" si="261"/>
        <v>42410.017199074078</v>
      </c>
      <c r="T3407" s="9">
        <f t="shared" si="26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 s="10">
        <f t="shared" si="260"/>
        <v>110.23</v>
      </c>
      <c r="Q3408" t="s">
        <v>8317</v>
      </c>
      <c r="R3408" t="s">
        <v>8318</v>
      </c>
      <c r="S3408" s="9">
        <f t="shared" si="261"/>
        <v>41791.492777777778</v>
      </c>
      <c r="T3408" s="9">
        <f t="shared" si="26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 s="10">
        <f t="shared" si="260"/>
        <v>31.97</v>
      </c>
      <c r="Q3409" t="s">
        <v>8317</v>
      </c>
      <c r="R3409" t="s">
        <v>8318</v>
      </c>
      <c r="S3409" s="9">
        <f t="shared" si="261"/>
        <v>41796.422326388885</v>
      </c>
      <c r="T3409" s="9">
        <f t="shared" si="26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 s="10">
        <f t="shared" si="260"/>
        <v>58.61</v>
      </c>
      <c r="Q3410" t="s">
        <v>8317</v>
      </c>
      <c r="R3410" t="s">
        <v>8318</v>
      </c>
      <c r="S3410" s="9">
        <f t="shared" si="261"/>
        <v>41808.991944444446</v>
      </c>
      <c r="T3410" s="9">
        <f t="shared" si="26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 s="10">
        <f t="shared" si="260"/>
        <v>29.43</v>
      </c>
      <c r="Q3411" t="s">
        <v>8317</v>
      </c>
      <c r="R3411" t="s">
        <v>8318</v>
      </c>
      <c r="S3411" s="9">
        <f t="shared" si="261"/>
        <v>42544.814328703709</v>
      </c>
      <c r="T3411" s="9">
        <f t="shared" si="26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 s="10">
        <f t="shared" si="260"/>
        <v>81.38</v>
      </c>
      <c r="Q3412" t="s">
        <v>8317</v>
      </c>
      <c r="R3412" t="s">
        <v>8318</v>
      </c>
      <c r="S3412" s="9">
        <f t="shared" si="261"/>
        <v>42500.041550925926</v>
      </c>
      <c r="T3412" s="9">
        <f t="shared" si="26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 s="10">
        <f t="shared" si="260"/>
        <v>199.17</v>
      </c>
      <c r="Q3413" t="s">
        <v>8317</v>
      </c>
      <c r="R3413" t="s">
        <v>8318</v>
      </c>
      <c r="S3413" s="9">
        <f t="shared" si="261"/>
        <v>42265.022824074069</v>
      </c>
      <c r="T3413" s="9">
        <f t="shared" si="26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 s="10">
        <f t="shared" si="260"/>
        <v>115.38</v>
      </c>
      <c r="Q3414" t="s">
        <v>8317</v>
      </c>
      <c r="R3414" t="s">
        <v>8318</v>
      </c>
      <c r="S3414" s="9">
        <f t="shared" si="261"/>
        <v>41879.959050925929</v>
      </c>
      <c r="T3414" s="9">
        <f t="shared" si="26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 s="10">
        <f t="shared" si="260"/>
        <v>46.43</v>
      </c>
      <c r="Q3415" t="s">
        <v>8317</v>
      </c>
      <c r="R3415" t="s">
        <v>8318</v>
      </c>
      <c r="S3415" s="9">
        <f t="shared" si="261"/>
        <v>42053.733078703706</v>
      </c>
      <c r="T3415" s="9">
        <f t="shared" si="26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 s="10">
        <f t="shared" si="260"/>
        <v>70.569999999999993</v>
      </c>
      <c r="Q3416" t="s">
        <v>8317</v>
      </c>
      <c r="R3416" t="s">
        <v>8318</v>
      </c>
      <c r="S3416" s="9">
        <f t="shared" si="261"/>
        <v>42675.832465277781</v>
      </c>
      <c r="T3416" s="9">
        <f t="shared" si="26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 s="10">
        <f t="shared" si="260"/>
        <v>22.22</v>
      </c>
      <c r="Q3417" t="s">
        <v>8317</v>
      </c>
      <c r="R3417" t="s">
        <v>8318</v>
      </c>
      <c r="S3417" s="9">
        <f t="shared" si="261"/>
        <v>42467.144166666665</v>
      </c>
      <c r="T3417" s="9">
        <f t="shared" si="26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 s="10">
        <f t="shared" si="260"/>
        <v>159.47</v>
      </c>
      <c r="Q3418" t="s">
        <v>8317</v>
      </c>
      <c r="R3418" t="s">
        <v>8318</v>
      </c>
      <c r="S3418" s="9">
        <f t="shared" si="261"/>
        <v>42089.412557870368</v>
      </c>
      <c r="T3418" s="9">
        <f t="shared" si="26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 s="10">
        <f t="shared" si="260"/>
        <v>37.78</v>
      </c>
      <c r="Q3419" t="s">
        <v>8317</v>
      </c>
      <c r="R3419" t="s">
        <v>8318</v>
      </c>
      <c r="S3419" s="9">
        <f t="shared" si="261"/>
        <v>41894.91375</v>
      </c>
      <c r="T3419" s="9">
        <f t="shared" si="26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 s="10">
        <f t="shared" si="260"/>
        <v>72.05</v>
      </c>
      <c r="Q3420" t="s">
        <v>8317</v>
      </c>
      <c r="R3420" t="s">
        <v>8318</v>
      </c>
      <c r="S3420" s="9">
        <f t="shared" si="261"/>
        <v>41752.83457175926</v>
      </c>
      <c r="T3420" s="9">
        <f t="shared" si="26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 s="10">
        <f t="shared" si="260"/>
        <v>63.7</v>
      </c>
      <c r="Q3421" t="s">
        <v>8317</v>
      </c>
      <c r="R3421" t="s">
        <v>8318</v>
      </c>
      <c r="S3421" s="9">
        <f t="shared" si="261"/>
        <v>42448.821585648147</v>
      </c>
      <c r="T3421" s="9">
        <f t="shared" si="26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 s="10">
        <f t="shared" si="260"/>
        <v>28.41</v>
      </c>
      <c r="Q3422" t="s">
        <v>8317</v>
      </c>
      <c r="R3422" t="s">
        <v>8318</v>
      </c>
      <c r="S3422" s="9">
        <f t="shared" si="261"/>
        <v>42405.090300925927</v>
      </c>
      <c r="T3422" s="9">
        <f t="shared" si="26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 s="10">
        <f t="shared" si="260"/>
        <v>103.21</v>
      </c>
      <c r="Q3423" t="s">
        <v>8317</v>
      </c>
      <c r="R3423" t="s">
        <v>8318</v>
      </c>
      <c r="S3423" s="9">
        <f t="shared" si="261"/>
        <v>42037.791238425925</v>
      </c>
      <c r="T3423" s="9">
        <f t="shared" si="26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 s="10">
        <f t="shared" si="260"/>
        <v>71.150000000000006</v>
      </c>
      <c r="Q3424" t="s">
        <v>8317</v>
      </c>
      <c r="R3424" t="s">
        <v>8318</v>
      </c>
      <c r="S3424" s="9">
        <f t="shared" si="261"/>
        <v>42323.562222222223</v>
      </c>
      <c r="T3424" s="9">
        <f t="shared" si="26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 s="10">
        <f t="shared" si="260"/>
        <v>35</v>
      </c>
      <c r="Q3425" t="s">
        <v>8317</v>
      </c>
      <c r="R3425" t="s">
        <v>8318</v>
      </c>
      <c r="S3425" s="9">
        <f t="shared" si="261"/>
        <v>42088.911354166667</v>
      </c>
      <c r="T3425" s="9">
        <f t="shared" si="26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 s="10">
        <f t="shared" si="260"/>
        <v>81.78</v>
      </c>
      <c r="Q3426" t="s">
        <v>8317</v>
      </c>
      <c r="R3426" t="s">
        <v>8318</v>
      </c>
      <c r="S3426" s="9">
        <f t="shared" si="261"/>
        <v>42018.676898148144</v>
      </c>
      <c r="T3426" s="9">
        <f t="shared" si="26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 s="10">
        <f t="shared" si="260"/>
        <v>297.02999999999997</v>
      </c>
      <c r="Q3427" t="s">
        <v>8317</v>
      </c>
      <c r="R3427" t="s">
        <v>8318</v>
      </c>
      <c r="S3427" s="9">
        <f t="shared" si="261"/>
        <v>41884.617314814815</v>
      </c>
      <c r="T3427" s="9">
        <f t="shared" si="26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 s="10">
        <f t="shared" si="260"/>
        <v>46.61</v>
      </c>
      <c r="Q3428" t="s">
        <v>8317</v>
      </c>
      <c r="R3428" t="s">
        <v>8318</v>
      </c>
      <c r="S3428" s="9">
        <f t="shared" si="261"/>
        <v>41884.056747685187</v>
      </c>
      <c r="T3428" s="9">
        <f t="shared" si="26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 s="10">
        <f t="shared" si="260"/>
        <v>51.72</v>
      </c>
      <c r="Q3429" t="s">
        <v>8317</v>
      </c>
      <c r="R3429" t="s">
        <v>8318</v>
      </c>
      <c r="S3429" s="9">
        <f t="shared" si="261"/>
        <v>41792.645277777774</v>
      </c>
      <c r="T3429" s="9">
        <f t="shared" si="26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 s="10">
        <f t="shared" si="260"/>
        <v>40.29</v>
      </c>
      <c r="Q3430" t="s">
        <v>8317</v>
      </c>
      <c r="R3430" t="s">
        <v>8318</v>
      </c>
      <c r="S3430" s="9">
        <f t="shared" si="261"/>
        <v>42038.720451388886</v>
      </c>
      <c r="T3430" s="9">
        <f t="shared" si="26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 s="10">
        <f t="shared" si="260"/>
        <v>16.25</v>
      </c>
      <c r="Q3431" t="s">
        <v>8317</v>
      </c>
      <c r="R3431" t="s">
        <v>8318</v>
      </c>
      <c r="S3431" s="9">
        <f t="shared" si="261"/>
        <v>42662.021539351852</v>
      </c>
      <c r="T3431" s="9">
        <f t="shared" si="26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 s="10">
        <f t="shared" si="260"/>
        <v>30.15</v>
      </c>
      <c r="Q3432" t="s">
        <v>8317</v>
      </c>
      <c r="R3432" t="s">
        <v>8318</v>
      </c>
      <c r="S3432" s="9">
        <f t="shared" si="261"/>
        <v>41820.945613425924</v>
      </c>
      <c r="T3432" s="9">
        <f t="shared" si="26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 s="10">
        <f t="shared" si="260"/>
        <v>95.24</v>
      </c>
      <c r="Q3433" t="s">
        <v>8317</v>
      </c>
      <c r="R3433" t="s">
        <v>8318</v>
      </c>
      <c r="S3433" s="9">
        <f t="shared" si="261"/>
        <v>41839.730937500004</v>
      </c>
      <c r="T3433" s="9">
        <f t="shared" si="26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 s="10">
        <f t="shared" si="260"/>
        <v>52.21</v>
      </c>
      <c r="Q3434" t="s">
        <v>8317</v>
      </c>
      <c r="R3434" t="s">
        <v>8318</v>
      </c>
      <c r="S3434" s="9">
        <f t="shared" si="261"/>
        <v>42380.581180555557</v>
      </c>
      <c r="T3434" s="9">
        <f t="shared" si="26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 s="10">
        <f t="shared" si="260"/>
        <v>134.15</v>
      </c>
      <c r="Q3435" t="s">
        <v>8317</v>
      </c>
      <c r="R3435" t="s">
        <v>8318</v>
      </c>
      <c r="S3435" s="9">
        <f t="shared" si="261"/>
        <v>41776.063136574077</v>
      </c>
      <c r="T3435" s="9">
        <f t="shared" si="26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 s="10">
        <f t="shared" si="260"/>
        <v>62.83</v>
      </c>
      <c r="Q3436" t="s">
        <v>8317</v>
      </c>
      <c r="R3436" t="s">
        <v>8318</v>
      </c>
      <c r="S3436" s="9">
        <f t="shared" si="261"/>
        <v>41800.380428240744</v>
      </c>
      <c r="T3436" s="9">
        <f t="shared" si="26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 s="10">
        <f t="shared" si="260"/>
        <v>58.95</v>
      </c>
      <c r="Q3437" t="s">
        <v>8317</v>
      </c>
      <c r="R3437" t="s">
        <v>8318</v>
      </c>
      <c r="S3437" s="9">
        <f t="shared" si="261"/>
        <v>42572.61681712963</v>
      </c>
      <c r="T3437" s="9">
        <f t="shared" si="26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 s="10">
        <f t="shared" si="260"/>
        <v>143.11000000000001</v>
      </c>
      <c r="Q3438" t="s">
        <v>8317</v>
      </c>
      <c r="R3438" t="s">
        <v>8318</v>
      </c>
      <c r="S3438" s="9">
        <f t="shared" si="261"/>
        <v>41851.541585648149</v>
      </c>
      <c r="T3438" s="9">
        <f t="shared" si="26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 s="10">
        <f t="shared" si="260"/>
        <v>84.17</v>
      </c>
      <c r="Q3439" t="s">
        <v>8317</v>
      </c>
      <c r="R3439" t="s">
        <v>8318</v>
      </c>
      <c r="S3439" s="9">
        <f t="shared" si="261"/>
        <v>42205.710879629631</v>
      </c>
      <c r="T3439" s="9">
        <f t="shared" si="26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 s="10">
        <f t="shared" si="260"/>
        <v>186.07</v>
      </c>
      <c r="Q3440" t="s">
        <v>8317</v>
      </c>
      <c r="R3440" t="s">
        <v>8318</v>
      </c>
      <c r="S3440" s="9">
        <f t="shared" si="261"/>
        <v>42100.927858796291</v>
      </c>
      <c r="T3440" s="9">
        <f t="shared" si="26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 s="10">
        <f t="shared" si="260"/>
        <v>89.79</v>
      </c>
      <c r="Q3441" t="s">
        <v>8317</v>
      </c>
      <c r="R3441" t="s">
        <v>8318</v>
      </c>
      <c r="S3441" s="9">
        <f t="shared" si="261"/>
        <v>42374.911226851851</v>
      </c>
      <c r="T3441" s="9">
        <f t="shared" si="26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 s="10">
        <f t="shared" si="260"/>
        <v>64.16</v>
      </c>
      <c r="Q3442" t="s">
        <v>8317</v>
      </c>
      <c r="R3442" t="s">
        <v>8318</v>
      </c>
      <c r="S3442" s="9">
        <f t="shared" si="261"/>
        <v>41809.12300925926</v>
      </c>
      <c r="T3442" s="9">
        <f t="shared" si="26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 s="10">
        <f t="shared" si="260"/>
        <v>59.65</v>
      </c>
      <c r="Q3443" t="s">
        <v>8317</v>
      </c>
      <c r="R3443" t="s">
        <v>8318</v>
      </c>
      <c r="S3443" s="9">
        <f t="shared" si="261"/>
        <v>42294.429641203707</v>
      </c>
      <c r="T3443" s="9">
        <f t="shared" si="26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 s="10">
        <f t="shared" si="260"/>
        <v>31.25</v>
      </c>
      <c r="Q3444" t="s">
        <v>8317</v>
      </c>
      <c r="R3444" t="s">
        <v>8318</v>
      </c>
      <c r="S3444" s="9">
        <f t="shared" si="261"/>
        <v>42124.841111111105</v>
      </c>
      <c r="T3444" s="9">
        <f t="shared" si="26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 s="10">
        <f t="shared" si="260"/>
        <v>41.22</v>
      </c>
      <c r="Q3445" t="s">
        <v>8317</v>
      </c>
      <c r="R3445" t="s">
        <v>8318</v>
      </c>
      <c r="S3445" s="9">
        <f t="shared" si="261"/>
        <v>41861.524837962963</v>
      </c>
      <c r="T3445" s="9">
        <f t="shared" si="26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 s="10">
        <f t="shared" si="260"/>
        <v>43.35</v>
      </c>
      <c r="Q3446" t="s">
        <v>8317</v>
      </c>
      <c r="R3446" t="s">
        <v>8318</v>
      </c>
      <c r="S3446" s="9">
        <f t="shared" si="261"/>
        <v>42521.291504629626</v>
      </c>
      <c r="T3446" s="9">
        <f t="shared" si="26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 s="10">
        <f t="shared" si="260"/>
        <v>64.52</v>
      </c>
      <c r="Q3447" t="s">
        <v>8317</v>
      </c>
      <c r="R3447" t="s">
        <v>8318</v>
      </c>
      <c r="S3447" s="9">
        <f t="shared" si="261"/>
        <v>42272.530509259261</v>
      </c>
      <c r="T3447" s="9">
        <f t="shared" si="26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 s="10">
        <f t="shared" si="260"/>
        <v>43.28</v>
      </c>
      <c r="Q3448" t="s">
        <v>8317</v>
      </c>
      <c r="R3448" t="s">
        <v>8318</v>
      </c>
      <c r="S3448" s="9">
        <f t="shared" si="261"/>
        <v>42016.832465277781</v>
      </c>
      <c r="T3448" s="9">
        <f t="shared" si="26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 s="10">
        <f t="shared" si="260"/>
        <v>77</v>
      </c>
      <c r="Q3449" t="s">
        <v>8317</v>
      </c>
      <c r="R3449" t="s">
        <v>8318</v>
      </c>
      <c r="S3449" s="9">
        <f t="shared" si="261"/>
        <v>42402.889027777783</v>
      </c>
      <c r="T3449" s="9">
        <f t="shared" si="26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 s="10">
        <f t="shared" si="260"/>
        <v>51.22</v>
      </c>
      <c r="Q3450" t="s">
        <v>8317</v>
      </c>
      <c r="R3450" t="s">
        <v>8318</v>
      </c>
      <c r="S3450" s="9">
        <f t="shared" si="261"/>
        <v>41960.119085648148</v>
      </c>
      <c r="T3450" s="9">
        <f t="shared" si="26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 s="10">
        <f t="shared" si="260"/>
        <v>68.25</v>
      </c>
      <c r="Q3451" t="s">
        <v>8317</v>
      </c>
      <c r="R3451" t="s">
        <v>8318</v>
      </c>
      <c r="S3451" s="9">
        <f t="shared" si="261"/>
        <v>42532.052523148144</v>
      </c>
      <c r="T3451" s="9">
        <f t="shared" si="26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 s="10">
        <f t="shared" si="260"/>
        <v>19.489999999999998</v>
      </c>
      <c r="Q3452" t="s">
        <v>8317</v>
      </c>
      <c r="R3452" t="s">
        <v>8318</v>
      </c>
      <c r="S3452" s="9">
        <f t="shared" si="261"/>
        <v>42036.704525462963</v>
      </c>
      <c r="T3452" s="9">
        <f t="shared" si="26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 s="10">
        <f t="shared" si="260"/>
        <v>41.13</v>
      </c>
      <c r="Q3453" t="s">
        <v>8317</v>
      </c>
      <c r="R3453" t="s">
        <v>8318</v>
      </c>
      <c r="S3453" s="9">
        <f t="shared" si="261"/>
        <v>42088.723692129628</v>
      </c>
      <c r="T3453" s="9">
        <f t="shared" si="26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 s="10">
        <f t="shared" si="260"/>
        <v>41.41</v>
      </c>
      <c r="Q3454" t="s">
        <v>8317</v>
      </c>
      <c r="R3454" t="s">
        <v>8318</v>
      </c>
      <c r="S3454" s="9">
        <f t="shared" si="261"/>
        <v>41820.639189814814</v>
      </c>
      <c r="T3454" s="9">
        <f t="shared" si="26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 s="10">
        <f t="shared" si="260"/>
        <v>27.5</v>
      </c>
      <c r="Q3455" t="s">
        <v>8317</v>
      </c>
      <c r="R3455" t="s">
        <v>8318</v>
      </c>
      <c r="S3455" s="9">
        <f t="shared" si="261"/>
        <v>42535.97865740741</v>
      </c>
      <c r="T3455" s="9">
        <f t="shared" si="26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 s="10">
        <f t="shared" si="260"/>
        <v>33.57</v>
      </c>
      <c r="Q3456" t="s">
        <v>8317</v>
      </c>
      <c r="R3456" t="s">
        <v>8318</v>
      </c>
      <c r="S3456" s="9">
        <f t="shared" si="261"/>
        <v>41821.698599537034</v>
      </c>
      <c r="T3456" s="9">
        <f t="shared" si="26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 s="10">
        <f t="shared" si="260"/>
        <v>145.87</v>
      </c>
      <c r="Q3457" t="s">
        <v>8317</v>
      </c>
      <c r="R3457" t="s">
        <v>8318</v>
      </c>
      <c r="S3457" s="9">
        <f t="shared" si="261"/>
        <v>42626.7503125</v>
      </c>
      <c r="T3457" s="9">
        <f t="shared" si="26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 s="10">
        <f t="shared" si="260"/>
        <v>358.69</v>
      </c>
      <c r="Q3458" t="s">
        <v>8317</v>
      </c>
      <c r="R3458" t="s">
        <v>8318</v>
      </c>
      <c r="S3458" s="9">
        <f t="shared" si="261"/>
        <v>41821.205636574072</v>
      </c>
      <c r="T3458" s="9">
        <f t="shared" si="26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 s="10">
        <f t="shared" ref="P3459:P3522" si="264">IFERROR(ROUND(E3459/L3459,2),0)</f>
        <v>50.98</v>
      </c>
      <c r="Q3459" t="s">
        <v>8317</v>
      </c>
      <c r="R3459" t="s">
        <v>8318</v>
      </c>
      <c r="S3459" s="9">
        <f t="shared" ref="S3459:S3522" si="265">(((J3459/60)/60)/24)+DATE(1970,1,1)</f>
        <v>42016.706678240742</v>
      </c>
      <c r="T3459" s="9">
        <f t="shared" ref="T3459:T3522" si="266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 s="10">
        <f t="shared" si="264"/>
        <v>45.04</v>
      </c>
      <c r="Q3460" t="s">
        <v>8317</v>
      </c>
      <c r="R3460" t="s">
        <v>8318</v>
      </c>
      <c r="S3460" s="9">
        <f t="shared" si="265"/>
        <v>42011.202581018515</v>
      </c>
      <c r="T3460" s="9">
        <f t="shared" si="266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 s="10">
        <f t="shared" si="264"/>
        <v>17.53</v>
      </c>
      <c r="Q3461" t="s">
        <v>8317</v>
      </c>
      <c r="R3461" t="s">
        <v>8318</v>
      </c>
      <c r="S3461" s="9">
        <f t="shared" si="265"/>
        <v>42480.479861111111</v>
      </c>
      <c r="T3461" s="9">
        <f t="shared" si="266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 s="10">
        <f t="shared" si="264"/>
        <v>50</v>
      </c>
      <c r="Q3462" t="s">
        <v>8317</v>
      </c>
      <c r="R3462" t="s">
        <v>8318</v>
      </c>
      <c r="S3462" s="9">
        <f t="shared" si="265"/>
        <v>41852.527222222219</v>
      </c>
      <c r="T3462" s="9">
        <f t="shared" si="266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 s="10">
        <f t="shared" si="264"/>
        <v>57.92</v>
      </c>
      <c r="Q3463" t="s">
        <v>8317</v>
      </c>
      <c r="R3463" t="s">
        <v>8318</v>
      </c>
      <c r="S3463" s="9">
        <f t="shared" si="265"/>
        <v>42643.632858796293</v>
      </c>
      <c r="T3463" s="9">
        <f t="shared" si="266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 s="10">
        <f t="shared" si="264"/>
        <v>29.71</v>
      </c>
      <c r="Q3464" t="s">
        <v>8317</v>
      </c>
      <c r="R3464" t="s">
        <v>8318</v>
      </c>
      <c r="S3464" s="9">
        <f t="shared" si="265"/>
        <v>42179.898472222223</v>
      </c>
      <c r="T3464" s="9">
        <f t="shared" si="266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 s="10">
        <f t="shared" si="264"/>
        <v>90.68</v>
      </c>
      <c r="Q3465" t="s">
        <v>8317</v>
      </c>
      <c r="R3465" t="s">
        <v>8318</v>
      </c>
      <c r="S3465" s="9">
        <f t="shared" si="265"/>
        <v>42612.918807870374</v>
      </c>
      <c r="T3465" s="9">
        <f t="shared" si="266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 s="10">
        <f t="shared" si="264"/>
        <v>55.01</v>
      </c>
      <c r="Q3466" t="s">
        <v>8317</v>
      </c>
      <c r="R3466" t="s">
        <v>8318</v>
      </c>
      <c r="S3466" s="9">
        <f t="shared" si="265"/>
        <v>42575.130057870367</v>
      </c>
      <c r="T3466" s="9">
        <f t="shared" si="266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 s="10">
        <f t="shared" si="264"/>
        <v>57.22</v>
      </c>
      <c r="Q3467" t="s">
        <v>8317</v>
      </c>
      <c r="R3467" t="s">
        <v>8318</v>
      </c>
      <c r="S3467" s="9">
        <f t="shared" si="265"/>
        <v>42200.625833333332</v>
      </c>
      <c r="T3467" s="9">
        <f t="shared" si="266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 s="10">
        <f t="shared" si="264"/>
        <v>72.95</v>
      </c>
      <c r="Q3468" t="s">
        <v>8317</v>
      </c>
      <c r="R3468" t="s">
        <v>8318</v>
      </c>
      <c r="S3468" s="9">
        <f t="shared" si="265"/>
        <v>42420.019097222219</v>
      </c>
      <c r="T3468" s="9">
        <f t="shared" si="266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 s="10">
        <f t="shared" si="264"/>
        <v>64.47</v>
      </c>
      <c r="Q3469" t="s">
        <v>8317</v>
      </c>
      <c r="R3469" t="s">
        <v>8318</v>
      </c>
      <c r="S3469" s="9">
        <f t="shared" si="265"/>
        <v>42053.671666666662</v>
      </c>
      <c r="T3469" s="9">
        <f t="shared" si="266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 s="10">
        <f t="shared" si="264"/>
        <v>716.35</v>
      </c>
      <c r="Q3470" t="s">
        <v>8317</v>
      </c>
      <c r="R3470" t="s">
        <v>8318</v>
      </c>
      <c r="S3470" s="9">
        <f t="shared" si="265"/>
        <v>42605.765381944439</v>
      </c>
      <c r="T3470" s="9">
        <f t="shared" si="266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 s="10">
        <f t="shared" si="264"/>
        <v>50.4</v>
      </c>
      <c r="Q3471" t="s">
        <v>8317</v>
      </c>
      <c r="R3471" t="s">
        <v>8318</v>
      </c>
      <c r="S3471" s="9">
        <f t="shared" si="265"/>
        <v>42458.641724537039</v>
      </c>
      <c r="T3471" s="9">
        <f t="shared" si="266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 s="10">
        <f t="shared" si="264"/>
        <v>41.67</v>
      </c>
      <c r="Q3472" t="s">
        <v>8317</v>
      </c>
      <c r="R3472" t="s">
        <v>8318</v>
      </c>
      <c r="S3472" s="9">
        <f t="shared" si="265"/>
        <v>42529.022013888884</v>
      </c>
      <c r="T3472" s="9">
        <f t="shared" si="266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 s="10">
        <f t="shared" si="264"/>
        <v>35.770000000000003</v>
      </c>
      <c r="Q3473" t="s">
        <v>8317</v>
      </c>
      <c r="R3473" t="s">
        <v>8318</v>
      </c>
      <c r="S3473" s="9">
        <f t="shared" si="265"/>
        <v>41841.820486111108</v>
      </c>
      <c r="T3473" s="9">
        <f t="shared" si="266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 s="10">
        <f t="shared" si="264"/>
        <v>88.74</v>
      </c>
      <c r="Q3474" t="s">
        <v>8317</v>
      </c>
      <c r="R3474" t="s">
        <v>8318</v>
      </c>
      <c r="S3474" s="9">
        <f t="shared" si="265"/>
        <v>41928.170497685183</v>
      </c>
      <c r="T3474" s="9">
        <f t="shared" si="266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 s="10">
        <f t="shared" si="264"/>
        <v>148.47999999999999</v>
      </c>
      <c r="Q3475" t="s">
        <v>8317</v>
      </c>
      <c r="R3475" t="s">
        <v>8318</v>
      </c>
      <c r="S3475" s="9">
        <f t="shared" si="265"/>
        <v>42062.834444444445</v>
      </c>
      <c r="T3475" s="9">
        <f t="shared" si="266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 s="10">
        <f t="shared" si="264"/>
        <v>51.79</v>
      </c>
      <c r="Q3476" t="s">
        <v>8317</v>
      </c>
      <c r="R3476" t="s">
        <v>8318</v>
      </c>
      <c r="S3476" s="9">
        <f t="shared" si="265"/>
        <v>42541.501516203702</v>
      </c>
      <c r="T3476" s="9">
        <f t="shared" si="266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 s="10">
        <f t="shared" si="264"/>
        <v>20</v>
      </c>
      <c r="Q3477" t="s">
        <v>8317</v>
      </c>
      <c r="R3477" t="s">
        <v>8318</v>
      </c>
      <c r="S3477" s="9">
        <f t="shared" si="265"/>
        <v>41918.880833333329</v>
      </c>
      <c r="T3477" s="9">
        <f t="shared" si="266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 s="10">
        <f t="shared" si="264"/>
        <v>52</v>
      </c>
      <c r="Q3478" t="s">
        <v>8317</v>
      </c>
      <c r="R3478" t="s">
        <v>8318</v>
      </c>
      <c r="S3478" s="9">
        <f t="shared" si="265"/>
        <v>41921.279976851853</v>
      </c>
      <c r="T3478" s="9">
        <f t="shared" si="266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 s="10">
        <f t="shared" si="264"/>
        <v>53.23</v>
      </c>
      <c r="Q3479" t="s">
        <v>8317</v>
      </c>
      <c r="R3479" t="s">
        <v>8318</v>
      </c>
      <c r="S3479" s="9">
        <f t="shared" si="265"/>
        <v>42128.736608796295</v>
      </c>
      <c r="T3479" s="9">
        <f t="shared" si="266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 s="10">
        <f t="shared" si="264"/>
        <v>39.6</v>
      </c>
      <c r="Q3480" t="s">
        <v>8317</v>
      </c>
      <c r="R3480" t="s">
        <v>8318</v>
      </c>
      <c r="S3480" s="9">
        <f t="shared" si="265"/>
        <v>42053.916921296302</v>
      </c>
      <c r="T3480" s="9">
        <f t="shared" si="266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 s="10">
        <f t="shared" si="264"/>
        <v>34.25</v>
      </c>
      <c r="Q3481" t="s">
        <v>8317</v>
      </c>
      <c r="R3481" t="s">
        <v>8318</v>
      </c>
      <c r="S3481" s="9">
        <f t="shared" si="265"/>
        <v>41781.855092592588</v>
      </c>
      <c r="T3481" s="9">
        <f t="shared" si="266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 s="10">
        <f t="shared" si="264"/>
        <v>164.62</v>
      </c>
      <c r="Q3482" t="s">
        <v>8317</v>
      </c>
      <c r="R3482" t="s">
        <v>8318</v>
      </c>
      <c r="S3482" s="9">
        <f t="shared" si="265"/>
        <v>42171.317442129628</v>
      </c>
      <c r="T3482" s="9">
        <f t="shared" si="266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 s="10">
        <f t="shared" si="264"/>
        <v>125.05</v>
      </c>
      <c r="Q3483" t="s">
        <v>8317</v>
      </c>
      <c r="R3483" t="s">
        <v>8318</v>
      </c>
      <c r="S3483" s="9">
        <f t="shared" si="265"/>
        <v>41989.24754629629</v>
      </c>
      <c r="T3483" s="9">
        <f t="shared" si="266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 s="10">
        <f t="shared" si="264"/>
        <v>51.88</v>
      </c>
      <c r="Q3484" t="s">
        <v>8317</v>
      </c>
      <c r="R3484" t="s">
        <v>8318</v>
      </c>
      <c r="S3484" s="9">
        <f t="shared" si="265"/>
        <v>41796.771597222221</v>
      </c>
      <c r="T3484" s="9">
        <f t="shared" si="266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 s="10">
        <f t="shared" si="264"/>
        <v>40.29</v>
      </c>
      <c r="Q3485" t="s">
        <v>8317</v>
      </c>
      <c r="R3485" t="s">
        <v>8318</v>
      </c>
      <c r="S3485" s="9">
        <f t="shared" si="265"/>
        <v>41793.668761574074</v>
      </c>
      <c r="T3485" s="9">
        <f t="shared" si="266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 s="10">
        <f t="shared" si="264"/>
        <v>64.91</v>
      </c>
      <c r="Q3486" t="s">
        <v>8317</v>
      </c>
      <c r="R3486" t="s">
        <v>8318</v>
      </c>
      <c r="S3486" s="9">
        <f t="shared" si="265"/>
        <v>42506.760405092587</v>
      </c>
      <c r="T3486" s="9">
        <f t="shared" si="266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 s="10">
        <f t="shared" si="264"/>
        <v>55.33</v>
      </c>
      <c r="Q3487" t="s">
        <v>8317</v>
      </c>
      <c r="R3487" t="s">
        <v>8318</v>
      </c>
      <c r="S3487" s="9">
        <f t="shared" si="265"/>
        <v>42372.693055555559</v>
      </c>
      <c r="T3487" s="9">
        <f t="shared" si="266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 s="10">
        <f t="shared" si="264"/>
        <v>83.14</v>
      </c>
      <c r="Q3488" t="s">
        <v>8317</v>
      </c>
      <c r="R3488" t="s">
        <v>8318</v>
      </c>
      <c r="S3488" s="9">
        <f t="shared" si="265"/>
        <v>42126.87501157407</v>
      </c>
      <c r="T3488" s="9">
        <f t="shared" si="266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 s="10">
        <f t="shared" si="264"/>
        <v>38.71</v>
      </c>
      <c r="Q3489" t="s">
        <v>8317</v>
      </c>
      <c r="R3489" t="s">
        <v>8318</v>
      </c>
      <c r="S3489" s="9">
        <f t="shared" si="265"/>
        <v>42149.940416666665</v>
      </c>
      <c r="T3489" s="9">
        <f t="shared" si="266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 s="10">
        <f t="shared" si="264"/>
        <v>125.38</v>
      </c>
      <c r="Q3490" t="s">
        <v>8317</v>
      </c>
      <c r="R3490" t="s">
        <v>8318</v>
      </c>
      <c r="S3490" s="9">
        <f t="shared" si="265"/>
        <v>42087.768055555556</v>
      </c>
      <c r="T3490" s="9">
        <f t="shared" si="266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 s="10">
        <f t="shared" si="264"/>
        <v>78.260000000000005</v>
      </c>
      <c r="Q3491" t="s">
        <v>8317</v>
      </c>
      <c r="R3491" t="s">
        <v>8318</v>
      </c>
      <c r="S3491" s="9">
        <f t="shared" si="265"/>
        <v>41753.635775462964</v>
      </c>
      <c r="T3491" s="9">
        <f t="shared" si="266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 s="10">
        <f t="shared" si="264"/>
        <v>47.22</v>
      </c>
      <c r="Q3492" t="s">
        <v>8317</v>
      </c>
      <c r="R3492" t="s">
        <v>8318</v>
      </c>
      <c r="S3492" s="9">
        <f t="shared" si="265"/>
        <v>42443.802361111113</v>
      </c>
      <c r="T3492" s="9">
        <f t="shared" si="266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 s="10">
        <f t="shared" si="264"/>
        <v>79.099999999999994</v>
      </c>
      <c r="Q3493" t="s">
        <v>8317</v>
      </c>
      <c r="R3493" t="s">
        <v>8318</v>
      </c>
      <c r="S3493" s="9">
        <f t="shared" si="265"/>
        <v>42121.249814814815</v>
      </c>
      <c r="T3493" s="9">
        <f t="shared" si="266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 s="10">
        <f t="shared" si="264"/>
        <v>114.29</v>
      </c>
      <c r="Q3494" t="s">
        <v>8317</v>
      </c>
      <c r="R3494" t="s">
        <v>8318</v>
      </c>
      <c r="S3494" s="9">
        <f t="shared" si="265"/>
        <v>42268.009224537032</v>
      </c>
      <c r="T3494" s="9">
        <f t="shared" si="266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 s="10">
        <f t="shared" si="264"/>
        <v>51.72</v>
      </c>
      <c r="Q3495" t="s">
        <v>8317</v>
      </c>
      <c r="R3495" t="s">
        <v>8318</v>
      </c>
      <c r="S3495" s="9">
        <f t="shared" si="265"/>
        <v>41848.866157407407</v>
      </c>
      <c r="T3495" s="9">
        <f t="shared" si="266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 s="10">
        <f t="shared" si="264"/>
        <v>30.77</v>
      </c>
      <c r="Q3496" t="s">
        <v>8317</v>
      </c>
      <c r="R3496" t="s">
        <v>8318</v>
      </c>
      <c r="S3496" s="9">
        <f t="shared" si="265"/>
        <v>42689.214988425927</v>
      </c>
      <c r="T3496" s="9">
        <f t="shared" si="266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 s="10">
        <f t="shared" si="264"/>
        <v>74.209999999999994</v>
      </c>
      <c r="Q3497" t="s">
        <v>8317</v>
      </c>
      <c r="R3497" t="s">
        <v>8318</v>
      </c>
      <c r="S3497" s="9">
        <f t="shared" si="265"/>
        <v>41915.762835648151</v>
      </c>
      <c r="T3497" s="9">
        <f t="shared" si="266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 s="10">
        <f t="shared" si="264"/>
        <v>47.85</v>
      </c>
      <c r="Q3498" t="s">
        <v>8317</v>
      </c>
      <c r="R3498" t="s">
        <v>8318</v>
      </c>
      <c r="S3498" s="9">
        <f t="shared" si="265"/>
        <v>42584.846828703703</v>
      </c>
      <c r="T3498" s="9">
        <f t="shared" si="266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 s="10">
        <f t="shared" si="264"/>
        <v>34.409999999999997</v>
      </c>
      <c r="Q3499" t="s">
        <v>8317</v>
      </c>
      <c r="R3499" t="s">
        <v>8318</v>
      </c>
      <c r="S3499" s="9">
        <f t="shared" si="265"/>
        <v>42511.741944444439</v>
      </c>
      <c r="T3499" s="9">
        <f t="shared" si="266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 s="10">
        <f t="shared" si="264"/>
        <v>40.24</v>
      </c>
      <c r="Q3500" t="s">
        <v>8317</v>
      </c>
      <c r="R3500" t="s">
        <v>8318</v>
      </c>
      <c r="S3500" s="9">
        <f t="shared" si="265"/>
        <v>42459.15861111111</v>
      </c>
      <c r="T3500" s="9">
        <f t="shared" si="266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 s="10">
        <f t="shared" si="264"/>
        <v>60.29</v>
      </c>
      <c r="Q3501" t="s">
        <v>8317</v>
      </c>
      <c r="R3501" t="s">
        <v>8318</v>
      </c>
      <c r="S3501" s="9">
        <f t="shared" si="265"/>
        <v>42132.036168981482</v>
      </c>
      <c r="T3501" s="9">
        <f t="shared" si="266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 s="10">
        <f t="shared" si="264"/>
        <v>25.31</v>
      </c>
      <c r="Q3502" t="s">
        <v>8317</v>
      </c>
      <c r="R3502" t="s">
        <v>8318</v>
      </c>
      <c r="S3502" s="9">
        <f t="shared" si="265"/>
        <v>42419.91942129629</v>
      </c>
      <c r="T3502" s="9">
        <f t="shared" si="266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 s="10">
        <f t="shared" si="264"/>
        <v>35.950000000000003</v>
      </c>
      <c r="Q3503" t="s">
        <v>8317</v>
      </c>
      <c r="R3503" t="s">
        <v>8318</v>
      </c>
      <c r="S3503" s="9">
        <f t="shared" si="265"/>
        <v>42233.763831018514</v>
      </c>
      <c r="T3503" s="9">
        <f t="shared" si="266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 s="10">
        <f t="shared" si="264"/>
        <v>136</v>
      </c>
      <c r="Q3504" t="s">
        <v>8317</v>
      </c>
      <c r="R3504" t="s">
        <v>8318</v>
      </c>
      <c r="S3504" s="9">
        <f t="shared" si="265"/>
        <v>42430.839398148149</v>
      </c>
      <c r="T3504" s="9">
        <f t="shared" si="266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 s="10">
        <f t="shared" si="264"/>
        <v>70.760000000000005</v>
      </c>
      <c r="Q3505" t="s">
        <v>8317</v>
      </c>
      <c r="R3505" t="s">
        <v>8318</v>
      </c>
      <c r="S3505" s="9">
        <f t="shared" si="265"/>
        <v>42545.478333333333</v>
      </c>
      <c r="T3505" s="9">
        <f t="shared" si="266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 s="10">
        <f t="shared" si="264"/>
        <v>125</v>
      </c>
      <c r="Q3506" t="s">
        <v>8317</v>
      </c>
      <c r="R3506" t="s">
        <v>8318</v>
      </c>
      <c r="S3506" s="9">
        <f t="shared" si="265"/>
        <v>42297.748738425929</v>
      </c>
      <c r="T3506" s="9">
        <f t="shared" si="266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 s="10">
        <f t="shared" si="264"/>
        <v>66.510000000000005</v>
      </c>
      <c r="Q3507" t="s">
        <v>8317</v>
      </c>
      <c r="R3507" t="s">
        <v>8318</v>
      </c>
      <c r="S3507" s="9">
        <f t="shared" si="265"/>
        <v>41760.935706018521</v>
      </c>
      <c r="T3507" s="9">
        <f t="shared" si="266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 s="10">
        <f t="shared" si="264"/>
        <v>105</v>
      </c>
      <c r="Q3508" t="s">
        <v>8317</v>
      </c>
      <c r="R3508" t="s">
        <v>8318</v>
      </c>
      <c r="S3508" s="9">
        <f t="shared" si="265"/>
        <v>41829.734259259261</v>
      </c>
      <c r="T3508" s="9">
        <f t="shared" si="266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 s="10">
        <f t="shared" si="264"/>
        <v>145</v>
      </c>
      <c r="Q3509" t="s">
        <v>8317</v>
      </c>
      <c r="R3509" t="s">
        <v>8318</v>
      </c>
      <c r="S3509" s="9">
        <f t="shared" si="265"/>
        <v>42491.92288194444</v>
      </c>
      <c r="T3509" s="9">
        <f t="shared" si="266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 s="10">
        <f t="shared" si="264"/>
        <v>12</v>
      </c>
      <c r="Q3510" t="s">
        <v>8317</v>
      </c>
      <c r="R3510" t="s">
        <v>8318</v>
      </c>
      <c r="S3510" s="9">
        <f t="shared" si="265"/>
        <v>42477.729780092588</v>
      </c>
      <c r="T3510" s="9">
        <f t="shared" si="266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 s="10">
        <f t="shared" si="264"/>
        <v>96.67</v>
      </c>
      <c r="Q3511" t="s">
        <v>8317</v>
      </c>
      <c r="R3511" t="s">
        <v>8318</v>
      </c>
      <c r="S3511" s="9">
        <f t="shared" si="265"/>
        <v>41950.859560185185</v>
      </c>
      <c r="T3511" s="9">
        <f t="shared" si="266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 s="10">
        <f t="shared" si="264"/>
        <v>60.33</v>
      </c>
      <c r="Q3512" t="s">
        <v>8317</v>
      </c>
      <c r="R3512" t="s">
        <v>8318</v>
      </c>
      <c r="S3512" s="9">
        <f t="shared" si="265"/>
        <v>41802.62090277778</v>
      </c>
      <c r="T3512" s="9">
        <f t="shared" si="266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 s="10">
        <f t="shared" si="264"/>
        <v>79.89</v>
      </c>
      <c r="Q3513" t="s">
        <v>8317</v>
      </c>
      <c r="R3513" t="s">
        <v>8318</v>
      </c>
      <c r="S3513" s="9">
        <f t="shared" si="265"/>
        <v>41927.873784722222</v>
      </c>
      <c r="T3513" s="9">
        <f t="shared" si="266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 s="10">
        <f t="shared" si="264"/>
        <v>58.82</v>
      </c>
      <c r="Q3514" t="s">
        <v>8317</v>
      </c>
      <c r="R3514" t="s">
        <v>8318</v>
      </c>
      <c r="S3514" s="9">
        <f t="shared" si="265"/>
        <v>42057.536944444444</v>
      </c>
      <c r="T3514" s="9">
        <f t="shared" si="266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 s="10">
        <f t="shared" si="264"/>
        <v>75.34</v>
      </c>
      <c r="Q3515" t="s">
        <v>8317</v>
      </c>
      <c r="R3515" t="s">
        <v>8318</v>
      </c>
      <c r="S3515" s="9">
        <f t="shared" si="265"/>
        <v>41781.096203703702</v>
      </c>
      <c r="T3515" s="9">
        <f t="shared" si="266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 s="10">
        <f t="shared" si="264"/>
        <v>55</v>
      </c>
      <c r="Q3516" t="s">
        <v>8317</v>
      </c>
      <c r="R3516" t="s">
        <v>8318</v>
      </c>
      <c r="S3516" s="9">
        <f t="shared" si="265"/>
        <v>42020.846666666665</v>
      </c>
      <c r="T3516" s="9">
        <f t="shared" si="266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 s="10">
        <f t="shared" si="264"/>
        <v>66.959999999999994</v>
      </c>
      <c r="Q3517" t="s">
        <v>8317</v>
      </c>
      <c r="R3517" t="s">
        <v>8318</v>
      </c>
      <c r="S3517" s="9">
        <f t="shared" si="265"/>
        <v>42125.772812499999</v>
      </c>
      <c r="T3517" s="9">
        <f t="shared" si="266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 s="10">
        <f t="shared" si="264"/>
        <v>227.27</v>
      </c>
      <c r="Q3518" t="s">
        <v>8317</v>
      </c>
      <c r="R3518" t="s">
        <v>8318</v>
      </c>
      <c r="S3518" s="9">
        <f t="shared" si="265"/>
        <v>41856.010069444441</v>
      </c>
      <c r="T3518" s="9">
        <f t="shared" si="266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 s="10">
        <f t="shared" si="264"/>
        <v>307.69</v>
      </c>
      <c r="Q3519" t="s">
        <v>8317</v>
      </c>
      <c r="R3519" t="s">
        <v>8318</v>
      </c>
      <c r="S3519" s="9">
        <f t="shared" si="265"/>
        <v>41794.817523148151</v>
      </c>
      <c r="T3519" s="9">
        <f t="shared" si="266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 s="10">
        <f t="shared" si="264"/>
        <v>50.02</v>
      </c>
      <c r="Q3520" t="s">
        <v>8317</v>
      </c>
      <c r="R3520" t="s">
        <v>8318</v>
      </c>
      <c r="S3520" s="9">
        <f t="shared" si="265"/>
        <v>41893.783553240741</v>
      </c>
      <c r="T3520" s="9">
        <f t="shared" si="266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 s="10">
        <f t="shared" si="264"/>
        <v>72.39</v>
      </c>
      <c r="Q3521" t="s">
        <v>8317</v>
      </c>
      <c r="R3521" t="s">
        <v>8318</v>
      </c>
      <c r="S3521" s="9">
        <f t="shared" si="265"/>
        <v>42037.598958333328</v>
      </c>
      <c r="T3521" s="9">
        <f t="shared" si="266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 s="10">
        <f t="shared" si="264"/>
        <v>95.95</v>
      </c>
      <c r="Q3522" t="s">
        <v>8317</v>
      </c>
      <c r="R3522" t="s">
        <v>8318</v>
      </c>
      <c r="S3522" s="9">
        <f t="shared" si="265"/>
        <v>42227.824212962965</v>
      </c>
      <c r="T3522" s="9">
        <f t="shared" si="266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 s="10">
        <f t="shared" ref="P3523:P3586" si="268">IFERROR(ROUND(E3523/L3523,2),0)</f>
        <v>45.62</v>
      </c>
      <c r="Q3523" t="s">
        <v>8317</v>
      </c>
      <c r="R3523" t="s">
        <v>8318</v>
      </c>
      <c r="S3523" s="9">
        <f t="shared" ref="S3523:S3586" si="269">(((J3523/60)/60)/24)+DATE(1970,1,1)</f>
        <v>41881.361342592594</v>
      </c>
      <c r="T3523" s="9">
        <f t="shared" ref="T3523:T3586" si="270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 s="10">
        <f t="shared" si="268"/>
        <v>41.03</v>
      </c>
      <c r="Q3524" t="s">
        <v>8317</v>
      </c>
      <c r="R3524" t="s">
        <v>8318</v>
      </c>
      <c r="S3524" s="9">
        <f t="shared" si="269"/>
        <v>42234.789884259255</v>
      </c>
      <c r="T3524" s="9">
        <f t="shared" si="270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 s="10">
        <f t="shared" si="268"/>
        <v>56.83</v>
      </c>
      <c r="Q3525" t="s">
        <v>8317</v>
      </c>
      <c r="R3525" t="s">
        <v>8318</v>
      </c>
      <c r="S3525" s="9">
        <f t="shared" si="269"/>
        <v>42581.397546296299</v>
      </c>
      <c r="T3525" s="9">
        <f t="shared" si="270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 s="10">
        <f t="shared" si="268"/>
        <v>137.24</v>
      </c>
      <c r="Q3526" t="s">
        <v>8317</v>
      </c>
      <c r="R3526" t="s">
        <v>8318</v>
      </c>
      <c r="S3526" s="9">
        <f t="shared" si="269"/>
        <v>41880.76357638889</v>
      </c>
      <c r="T3526" s="9">
        <f t="shared" si="270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 s="10">
        <f t="shared" si="268"/>
        <v>75.709999999999994</v>
      </c>
      <c r="Q3527" t="s">
        <v>8317</v>
      </c>
      <c r="R3527" t="s">
        <v>8318</v>
      </c>
      <c r="S3527" s="9">
        <f t="shared" si="269"/>
        <v>42214.6956712963</v>
      </c>
      <c r="T3527" s="9">
        <f t="shared" si="270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 s="10">
        <f t="shared" si="268"/>
        <v>99</v>
      </c>
      <c r="Q3528" t="s">
        <v>8317</v>
      </c>
      <c r="R3528" t="s">
        <v>8318</v>
      </c>
      <c r="S3528" s="9">
        <f t="shared" si="269"/>
        <v>42460.335312499999</v>
      </c>
      <c r="T3528" s="9">
        <f t="shared" si="270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 s="10">
        <f t="shared" si="268"/>
        <v>81.569999999999993</v>
      </c>
      <c r="Q3529" t="s">
        <v>8317</v>
      </c>
      <c r="R3529" t="s">
        <v>8318</v>
      </c>
      <c r="S3529" s="9">
        <f t="shared" si="269"/>
        <v>42167.023206018523</v>
      </c>
      <c r="T3529" s="9">
        <f t="shared" si="270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 s="10">
        <f t="shared" si="268"/>
        <v>45.11</v>
      </c>
      <c r="Q3530" t="s">
        <v>8317</v>
      </c>
      <c r="R3530" t="s">
        <v>8318</v>
      </c>
      <c r="S3530" s="9">
        <f t="shared" si="269"/>
        <v>42733.50136574074</v>
      </c>
      <c r="T3530" s="9">
        <f t="shared" si="270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 s="10">
        <f t="shared" si="268"/>
        <v>36.67</v>
      </c>
      <c r="Q3531" t="s">
        <v>8317</v>
      </c>
      <c r="R3531" t="s">
        <v>8318</v>
      </c>
      <c r="S3531" s="9">
        <f t="shared" si="269"/>
        <v>42177.761782407411</v>
      </c>
      <c r="T3531" s="9">
        <f t="shared" si="270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 s="10">
        <f t="shared" si="268"/>
        <v>125</v>
      </c>
      <c r="Q3532" t="s">
        <v>8317</v>
      </c>
      <c r="R3532" t="s">
        <v>8318</v>
      </c>
      <c r="S3532" s="9">
        <f t="shared" si="269"/>
        <v>42442.623344907406</v>
      </c>
      <c r="T3532" s="9">
        <f t="shared" si="270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 s="10">
        <f t="shared" si="268"/>
        <v>49.23</v>
      </c>
      <c r="Q3533" t="s">
        <v>8317</v>
      </c>
      <c r="R3533" t="s">
        <v>8318</v>
      </c>
      <c r="S3533" s="9">
        <f t="shared" si="269"/>
        <v>42521.654328703706</v>
      </c>
      <c r="T3533" s="9">
        <f t="shared" si="270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 s="10">
        <f t="shared" si="268"/>
        <v>42.3</v>
      </c>
      <c r="Q3534" t="s">
        <v>8317</v>
      </c>
      <c r="R3534" t="s">
        <v>8318</v>
      </c>
      <c r="S3534" s="9">
        <f t="shared" si="269"/>
        <v>41884.599849537037</v>
      </c>
      <c r="T3534" s="9">
        <f t="shared" si="270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 s="10">
        <f t="shared" si="268"/>
        <v>78.88</v>
      </c>
      <c r="Q3535" t="s">
        <v>8317</v>
      </c>
      <c r="R3535" t="s">
        <v>8318</v>
      </c>
      <c r="S3535" s="9">
        <f t="shared" si="269"/>
        <v>42289.761192129634</v>
      </c>
      <c r="T3535" s="9">
        <f t="shared" si="270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 s="10">
        <f t="shared" si="268"/>
        <v>38.28</v>
      </c>
      <c r="Q3536" t="s">
        <v>8317</v>
      </c>
      <c r="R3536" t="s">
        <v>8318</v>
      </c>
      <c r="S3536" s="9">
        <f t="shared" si="269"/>
        <v>42243.6252662037</v>
      </c>
      <c r="T3536" s="9">
        <f t="shared" si="270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 s="10">
        <f t="shared" si="268"/>
        <v>44.85</v>
      </c>
      <c r="Q3537" t="s">
        <v>8317</v>
      </c>
      <c r="R3537" t="s">
        <v>8318</v>
      </c>
      <c r="S3537" s="9">
        <f t="shared" si="269"/>
        <v>42248.640162037031</v>
      </c>
      <c r="T3537" s="9">
        <f t="shared" si="270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 s="10">
        <f t="shared" si="268"/>
        <v>13.53</v>
      </c>
      <c r="Q3538" t="s">
        <v>8317</v>
      </c>
      <c r="R3538" t="s">
        <v>8318</v>
      </c>
      <c r="S3538" s="9">
        <f t="shared" si="269"/>
        <v>42328.727141203708</v>
      </c>
      <c r="T3538" s="9">
        <f t="shared" si="270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 s="10">
        <f t="shared" si="268"/>
        <v>43.5</v>
      </c>
      <c r="Q3539" t="s">
        <v>8317</v>
      </c>
      <c r="R3539" t="s">
        <v>8318</v>
      </c>
      <c r="S3539" s="9">
        <f t="shared" si="269"/>
        <v>41923.354351851849</v>
      </c>
      <c r="T3539" s="9">
        <f t="shared" si="270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 s="10">
        <f t="shared" si="268"/>
        <v>30.95</v>
      </c>
      <c r="Q3540" t="s">
        <v>8317</v>
      </c>
      <c r="R3540" t="s">
        <v>8318</v>
      </c>
      <c r="S3540" s="9">
        <f t="shared" si="269"/>
        <v>42571.420601851853</v>
      </c>
      <c r="T3540" s="9">
        <f t="shared" si="270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 s="10">
        <f t="shared" si="268"/>
        <v>55.23</v>
      </c>
      <c r="Q3541" t="s">
        <v>8317</v>
      </c>
      <c r="R3541" t="s">
        <v>8318</v>
      </c>
      <c r="S3541" s="9">
        <f t="shared" si="269"/>
        <v>42600.756041666667</v>
      </c>
      <c r="T3541" s="9">
        <f t="shared" si="270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 s="10">
        <f t="shared" si="268"/>
        <v>46.13</v>
      </c>
      <c r="Q3542" t="s">
        <v>8317</v>
      </c>
      <c r="R3542" t="s">
        <v>8318</v>
      </c>
      <c r="S3542" s="9">
        <f t="shared" si="269"/>
        <v>42517.003368055557</v>
      </c>
      <c r="T3542" s="9">
        <f t="shared" si="270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 s="10">
        <f t="shared" si="268"/>
        <v>39.380000000000003</v>
      </c>
      <c r="Q3543" t="s">
        <v>8317</v>
      </c>
      <c r="R3543" t="s">
        <v>8318</v>
      </c>
      <c r="S3543" s="9">
        <f t="shared" si="269"/>
        <v>42222.730034722219</v>
      </c>
      <c r="T3543" s="9">
        <f t="shared" si="270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 s="10">
        <f t="shared" si="268"/>
        <v>66.150000000000006</v>
      </c>
      <c r="Q3544" t="s">
        <v>8317</v>
      </c>
      <c r="R3544" t="s">
        <v>8318</v>
      </c>
      <c r="S3544" s="9">
        <f t="shared" si="269"/>
        <v>41829.599791666667</v>
      </c>
      <c r="T3544" s="9">
        <f t="shared" si="270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 s="10">
        <f t="shared" si="268"/>
        <v>54.14</v>
      </c>
      <c r="Q3545" t="s">
        <v>8317</v>
      </c>
      <c r="R3545" t="s">
        <v>8318</v>
      </c>
      <c r="S3545" s="9">
        <f t="shared" si="269"/>
        <v>42150.755312499998</v>
      </c>
      <c r="T3545" s="9">
        <f t="shared" si="270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 s="10">
        <f t="shared" si="268"/>
        <v>104.17</v>
      </c>
      <c r="Q3546" t="s">
        <v>8317</v>
      </c>
      <c r="R3546" t="s">
        <v>8318</v>
      </c>
      <c r="S3546" s="9">
        <f t="shared" si="269"/>
        <v>42040.831678240742</v>
      </c>
      <c r="T3546" s="9">
        <f t="shared" si="270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 s="10">
        <f t="shared" si="268"/>
        <v>31.38</v>
      </c>
      <c r="Q3547" t="s">
        <v>8317</v>
      </c>
      <c r="R3547" t="s">
        <v>8318</v>
      </c>
      <c r="S3547" s="9">
        <f t="shared" si="269"/>
        <v>42075.807395833333</v>
      </c>
      <c r="T3547" s="9">
        <f t="shared" si="270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 s="10">
        <f t="shared" si="268"/>
        <v>59.21</v>
      </c>
      <c r="Q3548" t="s">
        <v>8317</v>
      </c>
      <c r="R3548" t="s">
        <v>8318</v>
      </c>
      <c r="S3548" s="9">
        <f t="shared" si="269"/>
        <v>42073.660694444443</v>
      </c>
      <c r="T3548" s="9">
        <f t="shared" si="270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 s="10">
        <f t="shared" si="268"/>
        <v>119.18</v>
      </c>
      <c r="Q3549" t="s">
        <v>8317</v>
      </c>
      <c r="R3549" t="s">
        <v>8318</v>
      </c>
      <c r="S3549" s="9">
        <f t="shared" si="269"/>
        <v>42480.078715277778</v>
      </c>
      <c r="T3549" s="9">
        <f t="shared" si="270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 s="10">
        <f t="shared" si="268"/>
        <v>164.62</v>
      </c>
      <c r="Q3550" t="s">
        <v>8317</v>
      </c>
      <c r="R3550" t="s">
        <v>8318</v>
      </c>
      <c r="S3550" s="9">
        <f t="shared" si="269"/>
        <v>42411.942291666666</v>
      </c>
      <c r="T3550" s="9">
        <f t="shared" si="270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 s="10">
        <f t="shared" si="268"/>
        <v>24.29</v>
      </c>
      <c r="Q3551" t="s">
        <v>8317</v>
      </c>
      <c r="R3551" t="s">
        <v>8318</v>
      </c>
      <c r="S3551" s="9">
        <f t="shared" si="269"/>
        <v>42223.394363425927</v>
      </c>
      <c r="T3551" s="9">
        <f t="shared" si="270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 s="10">
        <f t="shared" si="268"/>
        <v>40.94</v>
      </c>
      <c r="Q3552" t="s">
        <v>8317</v>
      </c>
      <c r="R3552" t="s">
        <v>8318</v>
      </c>
      <c r="S3552" s="9">
        <f t="shared" si="269"/>
        <v>42462.893495370372</v>
      </c>
      <c r="T3552" s="9">
        <f t="shared" si="270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 s="10">
        <f t="shared" si="268"/>
        <v>61.1</v>
      </c>
      <c r="Q3553" t="s">
        <v>8317</v>
      </c>
      <c r="R3553" t="s">
        <v>8318</v>
      </c>
      <c r="S3553" s="9">
        <f t="shared" si="269"/>
        <v>41753.515856481477</v>
      </c>
      <c r="T3553" s="9">
        <f t="shared" si="270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 s="10">
        <f t="shared" si="268"/>
        <v>38.65</v>
      </c>
      <c r="Q3554" t="s">
        <v>8317</v>
      </c>
      <c r="R3554" t="s">
        <v>8318</v>
      </c>
      <c r="S3554" s="9">
        <f t="shared" si="269"/>
        <v>41788.587083333332</v>
      </c>
      <c r="T3554" s="9">
        <f t="shared" si="270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 s="10">
        <f t="shared" si="268"/>
        <v>56.2</v>
      </c>
      <c r="Q3555" t="s">
        <v>8317</v>
      </c>
      <c r="R3555" t="s">
        <v>8318</v>
      </c>
      <c r="S3555" s="9">
        <f t="shared" si="269"/>
        <v>42196.028703703705</v>
      </c>
      <c r="T3555" s="9">
        <f t="shared" si="270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 s="10">
        <f t="shared" si="268"/>
        <v>107</v>
      </c>
      <c r="Q3556" t="s">
        <v>8317</v>
      </c>
      <c r="R3556" t="s">
        <v>8318</v>
      </c>
      <c r="S3556" s="9">
        <f t="shared" si="269"/>
        <v>42016.050451388888</v>
      </c>
      <c r="T3556" s="9">
        <f t="shared" si="270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 s="10">
        <f t="shared" si="268"/>
        <v>171.43</v>
      </c>
      <c r="Q3557" t="s">
        <v>8317</v>
      </c>
      <c r="R3557" t="s">
        <v>8318</v>
      </c>
      <c r="S3557" s="9">
        <f t="shared" si="269"/>
        <v>42661.442060185189</v>
      </c>
      <c r="T3557" s="9">
        <f t="shared" si="270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 s="10">
        <f t="shared" si="268"/>
        <v>110.5</v>
      </c>
      <c r="Q3558" t="s">
        <v>8317</v>
      </c>
      <c r="R3558" t="s">
        <v>8318</v>
      </c>
      <c r="S3558" s="9">
        <f t="shared" si="269"/>
        <v>41808.649583333332</v>
      </c>
      <c r="T3558" s="9">
        <f t="shared" si="270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 s="10">
        <f t="shared" si="268"/>
        <v>179.28</v>
      </c>
      <c r="Q3559" t="s">
        <v>8317</v>
      </c>
      <c r="R3559" t="s">
        <v>8318</v>
      </c>
      <c r="S3559" s="9">
        <f t="shared" si="269"/>
        <v>41730.276747685188</v>
      </c>
      <c r="T3559" s="9">
        <f t="shared" si="270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 s="10">
        <f t="shared" si="268"/>
        <v>22.91</v>
      </c>
      <c r="Q3560" t="s">
        <v>8317</v>
      </c>
      <c r="R3560" t="s">
        <v>8318</v>
      </c>
      <c r="S3560" s="9">
        <f t="shared" si="269"/>
        <v>42139.816840277781</v>
      </c>
      <c r="T3560" s="9">
        <f t="shared" si="270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 s="10">
        <f t="shared" si="268"/>
        <v>43.13</v>
      </c>
      <c r="Q3561" t="s">
        <v>8317</v>
      </c>
      <c r="R3561" t="s">
        <v>8318</v>
      </c>
      <c r="S3561" s="9">
        <f t="shared" si="269"/>
        <v>42194.096157407403</v>
      </c>
      <c r="T3561" s="9">
        <f t="shared" si="270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 s="10">
        <f t="shared" si="268"/>
        <v>46.89</v>
      </c>
      <c r="Q3562" t="s">
        <v>8317</v>
      </c>
      <c r="R3562" t="s">
        <v>8318</v>
      </c>
      <c r="S3562" s="9">
        <f t="shared" si="269"/>
        <v>42115.889652777783</v>
      </c>
      <c r="T3562" s="9">
        <f t="shared" si="270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 s="10">
        <f t="shared" si="268"/>
        <v>47.41</v>
      </c>
      <c r="Q3563" t="s">
        <v>8317</v>
      </c>
      <c r="R3563" t="s">
        <v>8318</v>
      </c>
      <c r="S3563" s="9">
        <f t="shared" si="269"/>
        <v>42203.680300925931</v>
      </c>
      <c r="T3563" s="9">
        <f t="shared" si="270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 s="10">
        <f t="shared" si="268"/>
        <v>15.13</v>
      </c>
      <c r="Q3564" t="s">
        <v>8317</v>
      </c>
      <c r="R3564" t="s">
        <v>8318</v>
      </c>
      <c r="S3564" s="9">
        <f t="shared" si="269"/>
        <v>42433.761886574073</v>
      </c>
      <c r="T3564" s="9">
        <f t="shared" si="270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 s="10">
        <f t="shared" si="268"/>
        <v>21.1</v>
      </c>
      <c r="Q3565" t="s">
        <v>8317</v>
      </c>
      <c r="R3565" t="s">
        <v>8318</v>
      </c>
      <c r="S3565" s="9">
        <f t="shared" si="269"/>
        <v>42555.671944444446</v>
      </c>
      <c r="T3565" s="9">
        <f t="shared" si="270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 s="10">
        <f t="shared" si="268"/>
        <v>59.12</v>
      </c>
      <c r="Q3566" t="s">
        <v>8317</v>
      </c>
      <c r="R3566" t="s">
        <v>8318</v>
      </c>
      <c r="S3566" s="9">
        <f t="shared" si="269"/>
        <v>42236.623252314821</v>
      </c>
      <c r="T3566" s="9">
        <f t="shared" si="270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 s="10">
        <f t="shared" si="268"/>
        <v>97.92</v>
      </c>
      <c r="Q3567" t="s">
        <v>8317</v>
      </c>
      <c r="R3567" t="s">
        <v>8318</v>
      </c>
      <c r="S3567" s="9">
        <f t="shared" si="269"/>
        <v>41974.743148148147</v>
      </c>
      <c r="T3567" s="9">
        <f t="shared" si="270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 s="10">
        <f t="shared" si="268"/>
        <v>55.13</v>
      </c>
      <c r="Q3568" t="s">
        <v>8317</v>
      </c>
      <c r="R3568" t="s">
        <v>8318</v>
      </c>
      <c r="S3568" s="9">
        <f t="shared" si="269"/>
        <v>41997.507905092592</v>
      </c>
      <c r="T3568" s="9">
        <f t="shared" si="270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 s="10">
        <f t="shared" si="268"/>
        <v>26.54</v>
      </c>
      <c r="Q3569" t="s">
        <v>8317</v>
      </c>
      <c r="R3569" t="s">
        <v>8318</v>
      </c>
      <c r="S3569" s="9">
        <f t="shared" si="269"/>
        <v>42135.810694444444</v>
      </c>
      <c r="T3569" s="9">
        <f t="shared" si="270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 s="10">
        <f t="shared" si="268"/>
        <v>58.42</v>
      </c>
      <c r="Q3570" t="s">
        <v>8317</v>
      </c>
      <c r="R3570" t="s">
        <v>8318</v>
      </c>
      <c r="S3570" s="9">
        <f t="shared" si="269"/>
        <v>41869.740671296298</v>
      </c>
      <c r="T3570" s="9">
        <f t="shared" si="270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 s="10">
        <f t="shared" si="268"/>
        <v>122.54</v>
      </c>
      <c r="Q3571" t="s">
        <v>8317</v>
      </c>
      <c r="R3571" t="s">
        <v>8318</v>
      </c>
      <c r="S3571" s="9">
        <f t="shared" si="269"/>
        <v>41982.688611111109</v>
      </c>
      <c r="T3571" s="9">
        <f t="shared" si="270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 s="10">
        <f t="shared" si="268"/>
        <v>87.96</v>
      </c>
      <c r="Q3572" t="s">
        <v>8317</v>
      </c>
      <c r="R3572" t="s">
        <v>8318</v>
      </c>
      <c r="S3572" s="9">
        <f t="shared" si="269"/>
        <v>41976.331979166673</v>
      </c>
      <c r="T3572" s="9">
        <f t="shared" si="270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 s="10">
        <f t="shared" si="268"/>
        <v>73.239999999999995</v>
      </c>
      <c r="Q3573" t="s">
        <v>8317</v>
      </c>
      <c r="R3573" t="s">
        <v>8318</v>
      </c>
      <c r="S3573" s="9">
        <f t="shared" si="269"/>
        <v>41912.858946759261</v>
      </c>
      <c r="T3573" s="9">
        <f t="shared" si="270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 s="10">
        <f t="shared" si="268"/>
        <v>55.56</v>
      </c>
      <c r="Q3574" t="s">
        <v>8317</v>
      </c>
      <c r="R3574" t="s">
        <v>8318</v>
      </c>
      <c r="S3574" s="9">
        <f t="shared" si="269"/>
        <v>42146.570393518516</v>
      </c>
      <c r="T3574" s="9">
        <f t="shared" si="270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 s="10">
        <f t="shared" si="268"/>
        <v>39.54</v>
      </c>
      <c r="Q3575" t="s">
        <v>8317</v>
      </c>
      <c r="R3575" t="s">
        <v>8318</v>
      </c>
      <c r="S3575" s="9">
        <f t="shared" si="269"/>
        <v>41921.375532407408</v>
      </c>
      <c r="T3575" s="9">
        <f t="shared" si="270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 s="10">
        <f t="shared" si="268"/>
        <v>136.78</v>
      </c>
      <c r="Q3576" t="s">
        <v>8317</v>
      </c>
      <c r="R3576" t="s">
        <v>8318</v>
      </c>
      <c r="S3576" s="9">
        <f t="shared" si="269"/>
        <v>41926.942685185182</v>
      </c>
      <c r="T3576" s="9">
        <f t="shared" si="270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 s="10">
        <f t="shared" si="268"/>
        <v>99.34</v>
      </c>
      <c r="Q3577" t="s">
        <v>8317</v>
      </c>
      <c r="R3577" t="s">
        <v>8318</v>
      </c>
      <c r="S3577" s="9">
        <f t="shared" si="269"/>
        <v>42561.783877314811</v>
      </c>
      <c r="T3577" s="9">
        <f t="shared" si="270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 s="10">
        <f t="shared" si="268"/>
        <v>20</v>
      </c>
      <c r="Q3578" t="s">
        <v>8317</v>
      </c>
      <c r="R3578" t="s">
        <v>8318</v>
      </c>
      <c r="S3578" s="9">
        <f t="shared" si="269"/>
        <v>42649.54923611111</v>
      </c>
      <c r="T3578" s="9">
        <f t="shared" si="270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 s="10">
        <f t="shared" si="268"/>
        <v>28.89</v>
      </c>
      <c r="Q3579" t="s">
        <v>8317</v>
      </c>
      <c r="R3579" t="s">
        <v>8318</v>
      </c>
      <c r="S3579" s="9">
        <f t="shared" si="269"/>
        <v>42093.786840277782</v>
      </c>
      <c r="T3579" s="9">
        <f t="shared" si="270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 s="10">
        <f t="shared" si="268"/>
        <v>40.549999999999997</v>
      </c>
      <c r="Q3580" t="s">
        <v>8317</v>
      </c>
      <c r="R3580" t="s">
        <v>8318</v>
      </c>
      <c r="S3580" s="9">
        <f t="shared" si="269"/>
        <v>42460.733530092592</v>
      </c>
      <c r="T3580" s="9">
        <f t="shared" si="270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 s="10">
        <f t="shared" si="268"/>
        <v>35.71</v>
      </c>
      <c r="Q3581" t="s">
        <v>8317</v>
      </c>
      <c r="R3581" t="s">
        <v>8318</v>
      </c>
      <c r="S3581" s="9">
        <f t="shared" si="269"/>
        <v>42430.762222222227</v>
      </c>
      <c r="T3581" s="9">
        <f t="shared" si="270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 s="10">
        <f t="shared" si="268"/>
        <v>37.96</v>
      </c>
      <c r="Q3582" t="s">
        <v>8317</v>
      </c>
      <c r="R3582" t="s">
        <v>8318</v>
      </c>
      <c r="S3582" s="9">
        <f t="shared" si="269"/>
        <v>42026.176180555558</v>
      </c>
      <c r="T3582" s="9">
        <f t="shared" si="270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 s="10">
        <f t="shared" si="268"/>
        <v>33.33</v>
      </c>
      <c r="Q3583" t="s">
        <v>8317</v>
      </c>
      <c r="R3583" t="s">
        <v>8318</v>
      </c>
      <c r="S3583" s="9">
        <f t="shared" si="269"/>
        <v>41836.471180555556</v>
      </c>
      <c r="T3583" s="9">
        <f t="shared" si="270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 s="10">
        <f t="shared" si="268"/>
        <v>58.57</v>
      </c>
      <c r="Q3584" t="s">
        <v>8317</v>
      </c>
      <c r="R3584" t="s">
        <v>8318</v>
      </c>
      <c r="S3584" s="9">
        <f t="shared" si="269"/>
        <v>42451.095856481479</v>
      </c>
      <c r="T3584" s="9">
        <f t="shared" si="270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 s="10">
        <f t="shared" si="268"/>
        <v>135.63</v>
      </c>
      <c r="Q3585" t="s">
        <v>8317</v>
      </c>
      <c r="R3585" t="s">
        <v>8318</v>
      </c>
      <c r="S3585" s="9">
        <f t="shared" si="269"/>
        <v>42418.425983796296</v>
      </c>
      <c r="T3585" s="9">
        <f t="shared" si="270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 s="10">
        <f t="shared" si="268"/>
        <v>30.94</v>
      </c>
      <c r="Q3586" t="s">
        <v>8317</v>
      </c>
      <c r="R3586" t="s">
        <v>8318</v>
      </c>
      <c r="S3586" s="9">
        <f t="shared" si="269"/>
        <v>42168.316481481481</v>
      </c>
      <c r="T3586" s="9">
        <f t="shared" si="270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 s="10">
        <f t="shared" ref="P3587:P3650" si="272">IFERROR(ROUND(E3587/L3587,2),0)</f>
        <v>176.09</v>
      </c>
      <c r="Q3587" t="s">
        <v>8317</v>
      </c>
      <c r="R3587" t="s">
        <v>8318</v>
      </c>
      <c r="S3587" s="9">
        <f t="shared" ref="S3587:S3650" si="273">(((J3587/60)/60)/24)+DATE(1970,1,1)</f>
        <v>41964.716319444444</v>
      </c>
      <c r="T3587" s="9">
        <f t="shared" ref="T3587:T3650" si="274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 s="10">
        <f t="shared" si="272"/>
        <v>151.97999999999999</v>
      </c>
      <c r="Q3588" t="s">
        <v>8317</v>
      </c>
      <c r="R3588" t="s">
        <v>8318</v>
      </c>
      <c r="S3588" s="9">
        <f t="shared" si="273"/>
        <v>42576.697569444441</v>
      </c>
      <c r="T3588" s="9">
        <f t="shared" si="274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 s="10">
        <f t="shared" si="272"/>
        <v>22.61</v>
      </c>
      <c r="Q3589" t="s">
        <v>8317</v>
      </c>
      <c r="R3589" t="s">
        <v>8318</v>
      </c>
      <c r="S3589" s="9">
        <f t="shared" si="273"/>
        <v>42503.539976851855</v>
      </c>
      <c r="T3589" s="9">
        <f t="shared" si="274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 s="10">
        <f t="shared" si="272"/>
        <v>18.27</v>
      </c>
      <c r="Q3590" t="s">
        <v>8317</v>
      </c>
      <c r="R3590" t="s">
        <v>8318</v>
      </c>
      <c r="S3590" s="9">
        <f t="shared" si="273"/>
        <v>42101.828819444447</v>
      </c>
      <c r="T3590" s="9">
        <f t="shared" si="274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 s="10">
        <f t="shared" si="272"/>
        <v>82.26</v>
      </c>
      <c r="Q3591" t="s">
        <v>8317</v>
      </c>
      <c r="R3591" t="s">
        <v>8318</v>
      </c>
      <c r="S3591" s="9">
        <f t="shared" si="273"/>
        <v>42125.647534722222</v>
      </c>
      <c r="T3591" s="9">
        <f t="shared" si="274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 s="10">
        <f t="shared" si="272"/>
        <v>68.53</v>
      </c>
      <c r="Q3592" t="s">
        <v>8317</v>
      </c>
      <c r="R3592" t="s">
        <v>8318</v>
      </c>
      <c r="S3592" s="9">
        <f t="shared" si="273"/>
        <v>41902.333726851852</v>
      </c>
      <c r="T3592" s="9">
        <f t="shared" si="274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 s="10">
        <f t="shared" si="272"/>
        <v>68.06</v>
      </c>
      <c r="Q3593" t="s">
        <v>8317</v>
      </c>
      <c r="R3593" t="s">
        <v>8318</v>
      </c>
      <c r="S3593" s="9">
        <f t="shared" si="273"/>
        <v>42003.948425925926</v>
      </c>
      <c r="T3593" s="9">
        <f t="shared" si="274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 s="10">
        <f t="shared" si="272"/>
        <v>72.709999999999994</v>
      </c>
      <c r="Q3594" t="s">
        <v>8317</v>
      </c>
      <c r="R3594" t="s">
        <v>8318</v>
      </c>
      <c r="S3594" s="9">
        <f t="shared" si="273"/>
        <v>41988.829942129625</v>
      </c>
      <c r="T3594" s="9">
        <f t="shared" si="274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 s="10">
        <f t="shared" si="272"/>
        <v>77.19</v>
      </c>
      <c r="Q3595" t="s">
        <v>8317</v>
      </c>
      <c r="R3595" t="s">
        <v>8318</v>
      </c>
      <c r="S3595" s="9">
        <f t="shared" si="273"/>
        <v>41974.898599537039</v>
      </c>
      <c r="T3595" s="9">
        <f t="shared" si="274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 s="10">
        <f t="shared" si="272"/>
        <v>55.97</v>
      </c>
      <c r="Q3596" t="s">
        <v>8317</v>
      </c>
      <c r="R3596" t="s">
        <v>8318</v>
      </c>
      <c r="S3596" s="9">
        <f t="shared" si="273"/>
        <v>42592.066921296297</v>
      </c>
      <c r="T3596" s="9">
        <f t="shared" si="274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 s="10">
        <f t="shared" si="272"/>
        <v>49.69</v>
      </c>
      <c r="Q3597" t="s">
        <v>8317</v>
      </c>
      <c r="R3597" t="s">
        <v>8318</v>
      </c>
      <c r="S3597" s="9">
        <f t="shared" si="273"/>
        <v>42050.008368055554</v>
      </c>
      <c r="T3597" s="9">
        <f t="shared" si="274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 s="10">
        <f t="shared" si="272"/>
        <v>79</v>
      </c>
      <c r="Q3598" t="s">
        <v>8317</v>
      </c>
      <c r="R3598" t="s">
        <v>8318</v>
      </c>
      <c r="S3598" s="9">
        <f t="shared" si="273"/>
        <v>41856.715069444443</v>
      </c>
      <c r="T3598" s="9">
        <f t="shared" si="274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 s="10">
        <f t="shared" si="272"/>
        <v>77.73</v>
      </c>
      <c r="Q3599" t="s">
        <v>8317</v>
      </c>
      <c r="R3599" t="s">
        <v>8318</v>
      </c>
      <c r="S3599" s="9">
        <f t="shared" si="273"/>
        <v>42417.585532407407</v>
      </c>
      <c r="T3599" s="9">
        <f t="shared" si="274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 s="10">
        <f t="shared" si="272"/>
        <v>40.78</v>
      </c>
      <c r="Q3600" t="s">
        <v>8317</v>
      </c>
      <c r="R3600" t="s">
        <v>8318</v>
      </c>
      <c r="S3600" s="9">
        <f t="shared" si="273"/>
        <v>41866.79886574074</v>
      </c>
      <c r="T3600" s="9">
        <f t="shared" si="274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 s="10">
        <f t="shared" si="272"/>
        <v>59.41</v>
      </c>
      <c r="Q3601" t="s">
        <v>8317</v>
      </c>
      <c r="R3601" t="s">
        <v>8318</v>
      </c>
      <c r="S3601" s="9">
        <f t="shared" si="273"/>
        <v>42220.79487268519</v>
      </c>
      <c r="T3601" s="9">
        <f t="shared" si="274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 s="10">
        <f t="shared" si="272"/>
        <v>3.25</v>
      </c>
      <c r="Q3602" t="s">
        <v>8317</v>
      </c>
      <c r="R3602" t="s">
        <v>8318</v>
      </c>
      <c r="S3602" s="9">
        <f t="shared" si="273"/>
        <v>42628.849120370374</v>
      </c>
      <c r="T3602" s="9">
        <f t="shared" si="274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 s="10">
        <f t="shared" si="272"/>
        <v>39.380000000000003</v>
      </c>
      <c r="Q3603" t="s">
        <v>8317</v>
      </c>
      <c r="R3603" t="s">
        <v>8318</v>
      </c>
      <c r="S3603" s="9">
        <f t="shared" si="273"/>
        <v>41990.99863425926</v>
      </c>
      <c r="T3603" s="9">
        <f t="shared" si="274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 s="10">
        <f t="shared" si="272"/>
        <v>81.67</v>
      </c>
      <c r="Q3604" t="s">
        <v>8317</v>
      </c>
      <c r="R3604" t="s">
        <v>8318</v>
      </c>
      <c r="S3604" s="9">
        <f t="shared" si="273"/>
        <v>42447.894432870366</v>
      </c>
      <c r="T3604" s="9">
        <f t="shared" si="274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 s="10">
        <f t="shared" si="272"/>
        <v>44.91</v>
      </c>
      <c r="Q3605" t="s">
        <v>8317</v>
      </c>
      <c r="R3605" t="s">
        <v>8318</v>
      </c>
      <c r="S3605" s="9">
        <f t="shared" si="273"/>
        <v>42283.864351851851</v>
      </c>
      <c r="T3605" s="9">
        <f t="shared" si="274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 s="10">
        <f t="shared" si="272"/>
        <v>49.06</v>
      </c>
      <c r="Q3606" t="s">
        <v>8317</v>
      </c>
      <c r="R3606" t="s">
        <v>8318</v>
      </c>
      <c r="S3606" s="9">
        <f t="shared" si="273"/>
        <v>42483.015694444446</v>
      </c>
      <c r="T3606" s="9">
        <f t="shared" si="274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 s="10">
        <f t="shared" si="272"/>
        <v>30.67</v>
      </c>
      <c r="Q3607" t="s">
        <v>8317</v>
      </c>
      <c r="R3607" t="s">
        <v>8318</v>
      </c>
      <c r="S3607" s="9">
        <f t="shared" si="273"/>
        <v>42383.793124999997</v>
      </c>
      <c r="T3607" s="9">
        <f t="shared" si="274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 s="10">
        <f t="shared" si="272"/>
        <v>61.06</v>
      </c>
      <c r="Q3608" t="s">
        <v>8317</v>
      </c>
      <c r="R3608" t="s">
        <v>8318</v>
      </c>
      <c r="S3608" s="9">
        <f t="shared" si="273"/>
        <v>42566.604826388888</v>
      </c>
      <c r="T3608" s="9">
        <f t="shared" si="274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 s="10">
        <f t="shared" si="272"/>
        <v>29</v>
      </c>
      <c r="Q3609" t="s">
        <v>8317</v>
      </c>
      <c r="R3609" t="s">
        <v>8318</v>
      </c>
      <c r="S3609" s="9">
        <f t="shared" si="273"/>
        <v>42338.963912037041</v>
      </c>
      <c r="T3609" s="9">
        <f t="shared" si="274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 s="10">
        <f t="shared" si="272"/>
        <v>29.63</v>
      </c>
      <c r="Q3610" t="s">
        <v>8317</v>
      </c>
      <c r="R3610" t="s">
        <v>8318</v>
      </c>
      <c r="S3610" s="9">
        <f t="shared" si="273"/>
        <v>42506.709375000006</v>
      </c>
      <c r="T3610" s="9">
        <f t="shared" si="274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 s="10">
        <f t="shared" si="272"/>
        <v>143.1</v>
      </c>
      <c r="Q3611" t="s">
        <v>8317</v>
      </c>
      <c r="R3611" t="s">
        <v>8318</v>
      </c>
      <c r="S3611" s="9">
        <f t="shared" si="273"/>
        <v>42429.991724537031</v>
      </c>
      <c r="T3611" s="9">
        <f t="shared" si="274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 s="10">
        <f t="shared" si="272"/>
        <v>52.35</v>
      </c>
      <c r="Q3612" t="s">
        <v>8317</v>
      </c>
      <c r="R3612" t="s">
        <v>8318</v>
      </c>
      <c r="S3612" s="9">
        <f t="shared" si="273"/>
        <v>42203.432129629626</v>
      </c>
      <c r="T3612" s="9">
        <f t="shared" si="274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 s="10">
        <f t="shared" si="272"/>
        <v>66.67</v>
      </c>
      <c r="Q3613" t="s">
        <v>8317</v>
      </c>
      <c r="R3613" t="s">
        <v>8318</v>
      </c>
      <c r="S3613" s="9">
        <f t="shared" si="273"/>
        <v>42072.370381944449</v>
      </c>
      <c r="T3613" s="9">
        <f t="shared" si="274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 s="10">
        <f t="shared" si="272"/>
        <v>126.67</v>
      </c>
      <c r="Q3614" t="s">
        <v>8317</v>
      </c>
      <c r="R3614" t="s">
        <v>8318</v>
      </c>
      <c r="S3614" s="9">
        <f t="shared" si="273"/>
        <v>41789.726979166669</v>
      </c>
      <c r="T3614" s="9">
        <f t="shared" si="274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 s="10">
        <f t="shared" si="272"/>
        <v>62.5</v>
      </c>
      <c r="Q3615" t="s">
        <v>8317</v>
      </c>
      <c r="R3615" t="s">
        <v>8318</v>
      </c>
      <c r="S3615" s="9">
        <f t="shared" si="273"/>
        <v>41788.58997685185</v>
      </c>
      <c r="T3615" s="9">
        <f t="shared" si="274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 s="10">
        <f t="shared" si="272"/>
        <v>35.49</v>
      </c>
      <c r="Q3616" t="s">
        <v>8317</v>
      </c>
      <c r="R3616" t="s">
        <v>8318</v>
      </c>
      <c r="S3616" s="9">
        <f t="shared" si="273"/>
        <v>42144.041851851856</v>
      </c>
      <c r="T3616" s="9">
        <f t="shared" si="274"/>
        <v>42174.041851851856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 s="10">
        <f t="shared" si="272"/>
        <v>37.08</v>
      </c>
      <c r="Q3617" t="s">
        <v>8317</v>
      </c>
      <c r="R3617" t="s">
        <v>8318</v>
      </c>
      <c r="S3617" s="9">
        <f t="shared" si="273"/>
        <v>42318.593703703707</v>
      </c>
      <c r="T3617" s="9">
        <f t="shared" si="274"/>
        <v>42348.593703703707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 s="10">
        <f t="shared" si="272"/>
        <v>69.33</v>
      </c>
      <c r="Q3618" t="s">
        <v>8317</v>
      </c>
      <c r="R3618" t="s">
        <v>8318</v>
      </c>
      <c r="S3618" s="9">
        <f t="shared" si="273"/>
        <v>42052.949814814812</v>
      </c>
      <c r="T3618" s="9">
        <f t="shared" si="274"/>
        <v>42082.908148148148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 s="10">
        <f t="shared" si="272"/>
        <v>17.25</v>
      </c>
      <c r="Q3619" t="s">
        <v>8317</v>
      </c>
      <c r="R3619" t="s">
        <v>8318</v>
      </c>
      <c r="S3619" s="9">
        <f t="shared" si="273"/>
        <v>42779.610289351855</v>
      </c>
      <c r="T3619" s="9">
        <f t="shared" si="274"/>
        <v>42794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 s="10">
        <f t="shared" si="272"/>
        <v>36.07</v>
      </c>
      <c r="Q3620" t="s">
        <v>8317</v>
      </c>
      <c r="R3620" t="s">
        <v>8318</v>
      </c>
      <c r="S3620" s="9">
        <f t="shared" si="273"/>
        <v>42128.627893518518</v>
      </c>
      <c r="T3620" s="9">
        <f t="shared" si="274"/>
        <v>42158.627893518518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 s="10">
        <f t="shared" si="272"/>
        <v>66.47</v>
      </c>
      <c r="Q3621" t="s">
        <v>8317</v>
      </c>
      <c r="R3621" t="s">
        <v>8318</v>
      </c>
      <c r="S3621" s="9">
        <f t="shared" si="273"/>
        <v>42661.132245370376</v>
      </c>
      <c r="T3621" s="9">
        <f t="shared" si="274"/>
        <v>42693.916666666672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 s="10">
        <f t="shared" si="272"/>
        <v>56.07</v>
      </c>
      <c r="Q3622" t="s">
        <v>8317</v>
      </c>
      <c r="R3622" t="s">
        <v>8318</v>
      </c>
      <c r="S3622" s="9">
        <f t="shared" si="273"/>
        <v>42037.938206018516</v>
      </c>
      <c r="T3622" s="9">
        <f t="shared" si="274"/>
        <v>42068.166666666672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 s="10">
        <f t="shared" si="272"/>
        <v>47.03</v>
      </c>
      <c r="Q3623" t="s">
        <v>8317</v>
      </c>
      <c r="R3623" t="s">
        <v>8318</v>
      </c>
      <c r="S3623" s="9">
        <f t="shared" si="273"/>
        <v>42619.935694444444</v>
      </c>
      <c r="T3623" s="9">
        <f t="shared" si="274"/>
        <v>42643.875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 s="10">
        <f t="shared" si="272"/>
        <v>47.67</v>
      </c>
      <c r="Q3624" t="s">
        <v>8317</v>
      </c>
      <c r="R3624" t="s">
        <v>8318</v>
      </c>
      <c r="S3624" s="9">
        <f t="shared" si="273"/>
        <v>41877.221886574072</v>
      </c>
      <c r="T3624" s="9">
        <f t="shared" si="274"/>
        <v>41910.140972222223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 s="10">
        <f t="shared" si="272"/>
        <v>88.24</v>
      </c>
      <c r="Q3625" t="s">
        <v>8317</v>
      </c>
      <c r="R3625" t="s">
        <v>8318</v>
      </c>
      <c r="S3625" s="9">
        <f t="shared" si="273"/>
        <v>41828.736921296295</v>
      </c>
      <c r="T3625" s="9">
        <f t="shared" si="274"/>
        <v>41846.291666666664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 s="10">
        <f t="shared" si="272"/>
        <v>80.72</v>
      </c>
      <c r="Q3626" t="s">
        <v>8317</v>
      </c>
      <c r="R3626" t="s">
        <v>8318</v>
      </c>
      <c r="S3626" s="9">
        <f t="shared" si="273"/>
        <v>42545.774189814809</v>
      </c>
      <c r="T3626" s="9">
        <f t="shared" si="274"/>
        <v>42605.774189814809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 s="10">
        <f t="shared" si="272"/>
        <v>39.49</v>
      </c>
      <c r="Q3627" t="s">
        <v>8317</v>
      </c>
      <c r="R3627" t="s">
        <v>8318</v>
      </c>
      <c r="S3627" s="9">
        <f t="shared" si="273"/>
        <v>42157.652511574073</v>
      </c>
      <c r="T3627" s="9">
        <f t="shared" si="274"/>
        <v>42187.652511574073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 s="10">
        <f t="shared" si="272"/>
        <v>84.85</v>
      </c>
      <c r="Q3628" t="s">
        <v>8317</v>
      </c>
      <c r="R3628" t="s">
        <v>8318</v>
      </c>
      <c r="S3628" s="9">
        <f t="shared" si="273"/>
        <v>41846.667326388888</v>
      </c>
      <c r="T3628" s="9">
        <f t="shared" si="274"/>
        <v>41867.667326388888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 s="10">
        <f t="shared" si="272"/>
        <v>68.97</v>
      </c>
      <c r="Q3629" t="s">
        <v>8317</v>
      </c>
      <c r="R3629" t="s">
        <v>8318</v>
      </c>
      <c r="S3629" s="9">
        <f t="shared" si="273"/>
        <v>42460.741747685184</v>
      </c>
      <c r="T3629" s="9">
        <f t="shared" si="274"/>
        <v>42511.165972222225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 t="s">
        <v>7235</v>
      </c>
      <c r="M3630" t="b">
        <v>0</v>
      </c>
      <c r="N3630" t="s">
        <v>8303</v>
      </c>
      <c r="O3630">
        <f t="shared" si="271"/>
        <v>0</v>
      </c>
      <c r="P3630" s="10">
        <f t="shared" si="272"/>
        <v>0</v>
      </c>
      <c r="Q3630" t="s">
        <v>8317</v>
      </c>
      <c r="R3630" t="s">
        <v>8359</v>
      </c>
      <c r="S3630" s="9">
        <f t="shared" si="273"/>
        <v>42291.833287037036</v>
      </c>
      <c r="T3630" s="9">
        <f t="shared" si="274"/>
        <v>42351.874953703707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 s="10">
        <f t="shared" si="272"/>
        <v>1</v>
      </c>
      <c r="Q3631" t="s">
        <v>8317</v>
      </c>
      <c r="R3631" t="s">
        <v>8359</v>
      </c>
      <c r="S3631" s="9">
        <f t="shared" si="273"/>
        <v>42437.094490740739</v>
      </c>
      <c r="T3631" s="9">
        <f t="shared" si="274"/>
        <v>42495.708333333328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 s="10">
        <f t="shared" si="272"/>
        <v>1</v>
      </c>
      <c r="Q3632" t="s">
        <v>8317</v>
      </c>
      <c r="R3632" t="s">
        <v>8359</v>
      </c>
      <c r="S3632" s="9">
        <f t="shared" si="273"/>
        <v>41942.84710648148</v>
      </c>
      <c r="T3632" s="9">
        <f t="shared" si="274"/>
        <v>41972.888773148152</v>
      </c>
      <c r="U3632">
        <f>YEAR(S3632)</f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 s="10">
        <f t="shared" si="272"/>
        <v>147.88</v>
      </c>
      <c r="Q3633" t="s">
        <v>8317</v>
      </c>
      <c r="R3633" t="s">
        <v>8359</v>
      </c>
      <c r="S3633" s="9">
        <f t="shared" si="273"/>
        <v>41880.753437499996</v>
      </c>
      <c r="T3633" s="9">
        <f t="shared" si="274"/>
        <v>41905.165972222225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 s="10">
        <f t="shared" si="272"/>
        <v>100</v>
      </c>
      <c r="Q3634" t="s">
        <v>8317</v>
      </c>
      <c r="R3634" t="s">
        <v>8359</v>
      </c>
      <c r="S3634" s="9">
        <f t="shared" si="273"/>
        <v>41946.936909722222</v>
      </c>
      <c r="T3634" s="9">
        <f t="shared" si="274"/>
        <v>41966.936909722222</v>
      </c>
      <c r="U3634">
        <f>YEAR(S3634)</f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 s="10">
        <f t="shared" si="272"/>
        <v>56.84</v>
      </c>
      <c r="Q3635" t="s">
        <v>8317</v>
      </c>
      <c r="R3635" t="s">
        <v>8359</v>
      </c>
      <c r="S3635" s="9">
        <f t="shared" si="273"/>
        <v>42649.623460648145</v>
      </c>
      <c r="T3635" s="9">
        <f t="shared" si="274"/>
        <v>42693.041666666672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 s="10">
        <f t="shared" si="272"/>
        <v>176.94</v>
      </c>
      <c r="Q3636" t="s">
        <v>8317</v>
      </c>
      <c r="R3636" t="s">
        <v>8359</v>
      </c>
      <c r="S3636" s="9">
        <f t="shared" si="273"/>
        <v>42701.166365740741</v>
      </c>
      <c r="T3636" s="9">
        <f t="shared" si="274"/>
        <v>42749.165972222225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 s="10">
        <f t="shared" si="272"/>
        <v>127.6</v>
      </c>
      <c r="Q3637" t="s">
        <v>8317</v>
      </c>
      <c r="R3637" t="s">
        <v>8359</v>
      </c>
      <c r="S3637" s="9">
        <f t="shared" si="273"/>
        <v>42450.88282407407</v>
      </c>
      <c r="T3637" s="9">
        <f t="shared" si="274"/>
        <v>42480.88282407407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 t="s">
        <v>7235</v>
      </c>
      <c r="M3638" t="b">
        <v>0</v>
      </c>
      <c r="N3638" t="s">
        <v>8303</v>
      </c>
      <c r="O3638">
        <f t="shared" si="271"/>
        <v>0</v>
      </c>
      <c r="P3638" s="10">
        <f t="shared" si="272"/>
        <v>0</v>
      </c>
      <c r="Q3638" t="s">
        <v>8317</v>
      </c>
      <c r="R3638" t="s">
        <v>8359</v>
      </c>
      <c r="S3638" s="9">
        <f t="shared" si="273"/>
        <v>42226.694780092599</v>
      </c>
      <c r="T3638" s="9">
        <f t="shared" si="274"/>
        <v>42261.694780092599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 s="10">
        <f t="shared" si="272"/>
        <v>66.14</v>
      </c>
      <c r="Q3639" t="s">
        <v>8317</v>
      </c>
      <c r="R3639" t="s">
        <v>8359</v>
      </c>
      <c r="S3639" s="9">
        <f t="shared" si="273"/>
        <v>41975.700636574074</v>
      </c>
      <c r="T3639" s="9">
        <f t="shared" si="274"/>
        <v>42005.700636574074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 s="10">
        <f t="shared" si="272"/>
        <v>108</v>
      </c>
      <c r="Q3640" t="s">
        <v>8317</v>
      </c>
      <c r="R3640" t="s">
        <v>8359</v>
      </c>
      <c r="S3640" s="9">
        <f t="shared" si="273"/>
        <v>42053.672824074078</v>
      </c>
      <c r="T3640" s="9">
        <f t="shared" si="274"/>
        <v>42113.631157407406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 s="10">
        <f t="shared" si="272"/>
        <v>1</v>
      </c>
      <c r="Q3641" t="s">
        <v>8317</v>
      </c>
      <c r="R3641" t="s">
        <v>8359</v>
      </c>
      <c r="S3641" s="9">
        <f t="shared" si="273"/>
        <v>42590.677152777775</v>
      </c>
      <c r="T3641" s="9">
        <f t="shared" si="274"/>
        <v>42650.632638888885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 s="10">
        <f t="shared" si="272"/>
        <v>18.329999999999998</v>
      </c>
      <c r="Q3642" t="s">
        <v>8317</v>
      </c>
      <c r="R3642" t="s">
        <v>8359</v>
      </c>
      <c r="S3642" s="9">
        <f t="shared" si="273"/>
        <v>42104.781597222223</v>
      </c>
      <c r="T3642" s="9">
        <f t="shared" si="274"/>
        <v>42134.781597222223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 t="s">
        <v>7235</v>
      </c>
      <c r="M3643" t="b">
        <v>0</v>
      </c>
      <c r="N3643" t="s">
        <v>8303</v>
      </c>
      <c r="O3643">
        <f t="shared" si="271"/>
        <v>0</v>
      </c>
      <c r="P3643" s="10">
        <f t="shared" si="272"/>
        <v>0</v>
      </c>
      <c r="Q3643" t="s">
        <v>8317</v>
      </c>
      <c r="R3643" t="s">
        <v>8359</v>
      </c>
      <c r="S3643" s="9">
        <f t="shared" si="273"/>
        <v>41899.627071759263</v>
      </c>
      <c r="T3643" s="9">
        <f t="shared" si="274"/>
        <v>41917.208333333336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 s="10">
        <f t="shared" si="272"/>
        <v>7.5</v>
      </c>
      <c r="Q3644" t="s">
        <v>8317</v>
      </c>
      <c r="R3644" t="s">
        <v>8359</v>
      </c>
      <c r="S3644" s="9">
        <f t="shared" si="273"/>
        <v>42297.816284722227</v>
      </c>
      <c r="T3644" s="9">
        <f t="shared" si="274"/>
        <v>42338.708333333328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 t="s">
        <v>7235</v>
      </c>
      <c r="M3645" t="b">
        <v>0</v>
      </c>
      <c r="N3645" t="s">
        <v>8303</v>
      </c>
      <c r="O3645">
        <f t="shared" si="271"/>
        <v>0</v>
      </c>
      <c r="P3645" s="10">
        <f t="shared" si="272"/>
        <v>0</v>
      </c>
      <c r="Q3645" t="s">
        <v>8317</v>
      </c>
      <c r="R3645" t="s">
        <v>8359</v>
      </c>
      <c r="S3645" s="9">
        <f t="shared" si="273"/>
        <v>42285.143969907411</v>
      </c>
      <c r="T3645" s="9">
        <f t="shared" si="274"/>
        <v>42325.185636574075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 s="10">
        <f t="shared" si="272"/>
        <v>68.42</v>
      </c>
      <c r="Q3646" t="s">
        <v>8317</v>
      </c>
      <c r="R3646" t="s">
        <v>8359</v>
      </c>
      <c r="S3646" s="9">
        <f t="shared" si="273"/>
        <v>42409.241747685184</v>
      </c>
      <c r="T3646" s="9">
        <f t="shared" si="274"/>
        <v>42437.207638888889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 s="10">
        <f t="shared" si="272"/>
        <v>1</v>
      </c>
      <c r="Q3647" t="s">
        <v>8317</v>
      </c>
      <c r="R3647" t="s">
        <v>8359</v>
      </c>
      <c r="S3647" s="9">
        <f t="shared" si="273"/>
        <v>42665.970347222217</v>
      </c>
      <c r="T3647" s="9">
        <f t="shared" si="274"/>
        <v>42696.012013888889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 s="10">
        <f t="shared" si="272"/>
        <v>60.13</v>
      </c>
      <c r="Q3648" t="s">
        <v>8317</v>
      </c>
      <c r="R3648" t="s">
        <v>8359</v>
      </c>
      <c r="S3648" s="9">
        <f t="shared" si="273"/>
        <v>42140.421319444446</v>
      </c>
      <c r="T3648" s="9">
        <f t="shared" si="274"/>
        <v>42171.979166666672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 s="10">
        <f t="shared" si="272"/>
        <v>15</v>
      </c>
      <c r="Q3649" t="s">
        <v>8317</v>
      </c>
      <c r="R3649" t="s">
        <v>8359</v>
      </c>
      <c r="S3649" s="9">
        <f t="shared" si="273"/>
        <v>42598.749155092592</v>
      </c>
      <c r="T3649" s="9">
        <f t="shared" si="274"/>
        <v>42643.749155092592</v>
      </c>
      <c r="U3649">
        <f>YEAR(S3649)</f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 s="10">
        <f t="shared" si="272"/>
        <v>550.04</v>
      </c>
      <c r="Q3650" t="s">
        <v>8317</v>
      </c>
      <c r="R3650" t="s">
        <v>8318</v>
      </c>
      <c r="S3650" s="9">
        <f t="shared" si="273"/>
        <v>41887.292187500003</v>
      </c>
      <c r="T3650" s="9">
        <f t="shared" si="274"/>
        <v>41917.292187500003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 s="10">
        <f t="shared" ref="P3651:P3714" si="276">IFERROR(ROUND(E3651/L3651,2),0)</f>
        <v>97.5</v>
      </c>
      <c r="Q3651" t="s">
        <v>8317</v>
      </c>
      <c r="R3651" t="s">
        <v>8318</v>
      </c>
      <c r="S3651" s="9">
        <f t="shared" ref="S3651:S3714" si="277">(((J3651/60)/60)/24)+DATE(1970,1,1)</f>
        <v>41780.712893518517</v>
      </c>
      <c r="T3651" s="9">
        <f t="shared" ref="T3651:T3714" si="278">(((I3651/60)/60)/24)+DATE(1970,1,1)</f>
        <v>41806.712893518517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 s="10">
        <f t="shared" si="276"/>
        <v>29.41</v>
      </c>
      <c r="Q3652" t="s">
        <v>8317</v>
      </c>
      <c r="R3652" t="s">
        <v>8318</v>
      </c>
      <c r="S3652" s="9">
        <f t="shared" si="277"/>
        <v>42381.478981481487</v>
      </c>
      <c r="T3652" s="9">
        <f t="shared" si="278"/>
        <v>42402.478981481487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 s="10">
        <f t="shared" si="276"/>
        <v>57.78</v>
      </c>
      <c r="Q3653" t="s">
        <v>8317</v>
      </c>
      <c r="R3653" t="s">
        <v>8318</v>
      </c>
      <c r="S3653" s="9">
        <f t="shared" si="277"/>
        <v>41828.646319444444</v>
      </c>
      <c r="T3653" s="9">
        <f t="shared" si="278"/>
        <v>41861.665972222225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 s="10">
        <f t="shared" si="276"/>
        <v>44.24</v>
      </c>
      <c r="Q3654" t="s">
        <v>8317</v>
      </c>
      <c r="R3654" t="s">
        <v>8318</v>
      </c>
      <c r="S3654" s="9">
        <f t="shared" si="277"/>
        <v>42596.644699074073</v>
      </c>
      <c r="T3654" s="9">
        <f t="shared" si="278"/>
        <v>42607.165972222225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 s="10">
        <f t="shared" si="276"/>
        <v>60.91</v>
      </c>
      <c r="Q3655" t="s">
        <v>8317</v>
      </c>
      <c r="R3655" t="s">
        <v>8318</v>
      </c>
      <c r="S3655" s="9">
        <f t="shared" si="277"/>
        <v>42191.363506944443</v>
      </c>
      <c r="T3655" s="9">
        <f t="shared" si="278"/>
        <v>42221.363506944443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 s="10">
        <f t="shared" si="276"/>
        <v>68.84</v>
      </c>
      <c r="Q3656" t="s">
        <v>8317</v>
      </c>
      <c r="R3656" t="s">
        <v>8318</v>
      </c>
      <c r="S3656" s="9">
        <f t="shared" si="277"/>
        <v>42440.416504629626</v>
      </c>
      <c r="T3656" s="9">
        <f t="shared" si="278"/>
        <v>42463.708333333328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 s="10">
        <f t="shared" si="276"/>
        <v>73.58</v>
      </c>
      <c r="Q3657" t="s">
        <v>8317</v>
      </c>
      <c r="R3657" t="s">
        <v>8318</v>
      </c>
      <c r="S3657" s="9">
        <f t="shared" si="277"/>
        <v>42173.803217592591</v>
      </c>
      <c r="T3657" s="9">
        <f t="shared" si="278"/>
        <v>42203.290972222225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 s="10">
        <f t="shared" si="276"/>
        <v>115.02</v>
      </c>
      <c r="Q3658" t="s">
        <v>8317</v>
      </c>
      <c r="R3658" t="s">
        <v>8318</v>
      </c>
      <c r="S3658" s="9">
        <f t="shared" si="277"/>
        <v>42737.910138888896</v>
      </c>
      <c r="T3658" s="9">
        <f t="shared" si="278"/>
        <v>42767.957638888889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 s="10">
        <f t="shared" si="276"/>
        <v>110.75</v>
      </c>
      <c r="Q3659" t="s">
        <v>8317</v>
      </c>
      <c r="R3659" t="s">
        <v>8318</v>
      </c>
      <c r="S3659" s="9">
        <f t="shared" si="277"/>
        <v>42499.629849537043</v>
      </c>
      <c r="T3659" s="9">
        <f t="shared" si="278"/>
        <v>42522.904166666667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 s="10">
        <f t="shared" si="276"/>
        <v>75.5</v>
      </c>
      <c r="Q3660" t="s">
        <v>8317</v>
      </c>
      <c r="R3660" t="s">
        <v>8318</v>
      </c>
      <c r="S3660" s="9">
        <f t="shared" si="277"/>
        <v>41775.858564814815</v>
      </c>
      <c r="T3660" s="9">
        <f t="shared" si="278"/>
        <v>41822.165972222225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 s="10">
        <f t="shared" si="276"/>
        <v>235.46</v>
      </c>
      <c r="Q3661" t="s">
        <v>8317</v>
      </c>
      <c r="R3661" t="s">
        <v>8318</v>
      </c>
      <c r="S3661" s="9">
        <f t="shared" si="277"/>
        <v>42055.277199074073</v>
      </c>
      <c r="T3661" s="9">
        <f t="shared" si="278"/>
        <v>42082.610416666663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 s="10">
        <f t="shared" si="276"/>
        <v>11.36</v>
      </c>
      <c r="Q3662" t="s">
        <v>8317</v>
      </c>
      <c r="R3662" t="s">
        <v>8318</v>
      </c>
      <c r="S3662" s="9">
        <f t="shared" si="277"/>
        <v>41971.881076388891</v>
      </c>
      <c r="T3662" s="9">
        <f t="shared" si="278"/>
        <v>41996.881076388891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 s="10">
        <f t="shared" si="276"/>
        <v>92.5</v>
      </c>
      <c r="Q3663" t="s">
        <v>8317</v>
      </c>
      <c r="R3663" t="s">
        <v>8318</v>
      </c>
      <c r="S3663" s="9">
        <f t="shared" si="277"/>
        <v>42447.896666666667</v>
      </c>
      <c r="T3663" s="9">
        <f t="shared" si="278"/>
        <v>42470.166666666672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 s="10">
        <f t="shared" si="276"/>
        <v>202.85</v>
      </c>
      <c r="Q3664" t="s">
        <v>8317</v>
      </c>
      <c r="R3664" t="s">
        <v>8318</v>
      </c>
      <c r="S3664" s="9">
        <f t="shared" si="277"/>
        <v>42064.220069444447</v>
      </c>
      <c r="T3664" s="9">
        <f t="shared" si="278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 s="10">
        <f t="shared" si="276"/>
        <v>26</v>
      </c>
      <c r="Q3665" t="s">
        <v>8317</v>
      </c>
      <c r="R3665" t="s">
        <v>8318</v>
      </c>
      <c r="S3665" s="9">
        <f t="shared" si="277"/>
        <v>42665.451736111107</v>
      </c>
      <c r="T3665" s="9">
        <f t="shared" si="278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 s="10">
        <f t="shared" si="276"/>
        <v>46.05</v>
      </c>
      <c r="Q3666" t="s">
        <v>8317</v>
      </c>
      <c r="R3666" t="s">
        <v>8318</v>
      </c>
      <c r="S3666" s="9">
        <f t="shared" si="277"/>
        <v>42523.248715277776</v>
      </c>
      <c r="T3666" s="9">
        <f t="shared" si="278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 s="10">
        <f t="shared" si="276"/>
        <v>51</v>
      </c>
      <c r="Q3667" t="s">
        <v>8317</v>
      </c>
      <c r="R3667" t="s">
        <v>8318</v>
      </c>
      <c r="S3667" s="9">
        <f t="shared" si="277"/>
        <v>42294.808124999996</v>
      </c>
      <c r="T3667" s="9">
        <f t="shared" si="278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 s="10">
        <f t="shared" si="276"/>
        <v>31.58</v>
      </c>
      <c r="Q3668" t="s">
        <v>8317</v>
      </c>
      <c r="R3668" t="s">
        <v>8318</v>
      </c>
      <c r="S3668" s="9">
        <f t="shared" si="277"/>
        <v>41822.90488425926</v>
      </c>
      <c r="T3668" s="9">
        <f t="shared" si="278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 s="10">
        <f t="shared" si="276"/>
        <v>53.36</v>
      </c>
      <c r="Q3669" t="s">
        <v>8317</v>
      </c>
      <c r="R3669" t="s">
        <v>8318</v>
      </c>
      <c r="S3669" s="9">
        <f t="shared" si="277"/>
        <v>42173.970127314817</v>
      </c>
      <c r="T3669" s="9">
        <f t="shared" si="278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 s="10">
        <f t="shared" si="276"/>
        <v>36.96</v>
      </c>
      <c r="Q3670" t="s">
        <v>8317</v>
      </c>
      <c r="R3670" t="s">
        <v>8318</v>
      </c>
      <c r="S3670" s="9">
        <f t="shared" si="277"/>
        <v>42185.556157407409</v>
      </c>
      <c r="T3670" s="9">
        <f t="shared" si="278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 s="10">
        <f t="shared" si="276"/>
        <v>81.290000000000006</v>
      </c>
      <c r="Q3671" t="s">
        <v>8317</v>
      </c>
      <c r="R3671" t="s">
        <v>8318</v>
      </c>
      <c r="S3671" s="9">
        <f t="shared" si="277"/>
        <v>42136.675196759257</v>
      </c>
      <c r="T3671" s="9">
        <f t="shared" si="278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 s="10">
        <f t="shared" si="276"/>
        <v>20.079999999999998</v>
      </c>
      <c r="Q3672" t="s">
        <v>8317</v>
      </c>
      <c r="R3672" t="s">
        <v>8318</v>
      </c>
      <c r="S3672" s="9">
        <f t="shared" si="277"/>
        <v>42142.514016203699</v>
      </c>
      <c r="T3672" s="9">
        <f t="shared" si="278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 s="10">
        <f t="shared" si="276"/>
        <v>88.25</v>
      </c>
      <c r="Q3673" t="s">
        <v>8317</v>
      </c>
      <c r="R3673" t="s">
        <v>8318</v>
      </c>
      <c r="S3673" s="9">
        <f t="shared" si="277"/>
        <v>41820.62809027778</v>
      </c>
      <c r="T3673" s="9">
        <f t="shared" si="278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 s="10">
        <f t="shared" si="276"/>
        <v>53.44</v>
      </c>
      <c r="Q3674" t="s">
        <v>8317</v>
      </c>
      <c r="R3674" t="s">
        <v>8318</v>
      </c>
      <c r="S3674" s="9">
        <f t="shared" si="277"/>
        <v>41878.946574074071</v>
      </c>
      <c r="T3674" s="9">
        <f t="shared" si="278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 s="10">
        <f t="shared" si="276"/>
        <v>39.869999999999997</v>
      </c>
      <c r="Q3675" t="s">
        <v>8317</v>
      </c>
      <c r="R3675" t="s">
        <v>8318</v>
      </c>
      <c r="S3675" s="9">
        <f t="shared" si="277"/>
        <v>41914.295104166667</v>
      </c>
      <c r="T3675" s="9">
        <f t="shared" si="278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 s="10">
        <f t="shared" si="276"/>
        <v>145.16</v>
      </c>
      <c r="Q3676" t="s">
        <v>8317</v>
      </c>
      <c r="R3676" t="s">
        <v>8318</v>
      </c>
      <c r="S3676" s="9">
        <f t="shared" si="277"/>
        <v>42556.873020833329</v>
      </c>
      <c r="T3676" s="9">
        <f t="shared" si="278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 s="10">
        <f t="shared" si="276"/>
        <v>23.33</v>
      </c>
      <c r="Q3677" t="s">
        <v>8317</v>
      </c>
      <c r="R3677" t="s">
        <v>8318</v>
      </c>
      <c r="S3677" s="9">
        <f t="shared" si="277"/>
        <v>42493.597013888888</v>
      </c>
      <c r="T3677" s="9">
        <f t="shared" si="278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 s="10">
        <f t="shared" si="276"/>
        <v>64.38</v>
      </c>
      <c r="Q3678" t="s">
        <v>8317</v>
      </c>
      <c r="R3678" t="s">
        <v>8318</v>
      </c>
      <c r="S3678" s="9">
        <f t="shared" si="277"/>
        <v>41876.815787037034</v>
      </c>
      <c r="T3678" s="9">
        <f t="shared" si="278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 s="10">
        <f t="shared" si="276"/>
        <v>62.05</v>
      </c>
      <c r="Q3679" t="s">
        <v>8317</v>
      </c>
      <c r="R3679" t="s">
        <v>8318</v>
      </c>
      <c r="S3679" s="9">
        <f t="shared" si="277"/>
        <v>41802.574282407404</v>
      </c>
      <c r="T3679" s="9">
        <f t="shared" si="278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 s="10">
        <f t="shared" si="276"/>
        <v>66.13</v>
      </c>
      <c r="Q3680" t="s">
        <v>8317</v>
      </c>
      <c r="R3680" t="s">
        <v>8318</v>
      </c>
      <c r="S3680" s="9">
        <f t="shared" si="277"/>
        <v>42120.531226851846</v>
      </c>
      <c r="T3680" s="9">
        <f t="shared" si="278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 s="10">
        <f t="shared" si="276"/>
        <v>73.400000000000006</v>
      </c>
      <c r="Q3681" t="s">
        <v>8317</v>
      </c>
      <c r="R3681" t="s">
        <v>8318</v>
      </c>
      <c r="S3681" s="9">
        <f t="shared" si="277"/>
        <v>41786.761354166665</v>
      </c>
      <c r="T3681" s="9">
        <f t="shared" si="278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 s="10">
        <f t="shared" si="276"/>
        <v>99.5</v>
      </c>
      <c r="Q3682" t="s">
        <v>8317</v>
      </c>
      <c r="R3682" t="s">
        <v>8318</v>
      </c>
      <c r="S3682" s="9">
        <f t="shared" si="277"/>
        <v>42627.454097222217</v>
      </c>
      <c r="T3682" s="9">
        <f t="shared" si="278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 s="10">
        <f t="shared" si="276"/>
        <v>62.17</v>
      </c>
      <c r="Q3683" t="s">
        <v>8317</v>
      </c>
      <c r="R3683" t="s">
        <v>8318</v>
      </c>
      <c r="S3683" s="9">
        <f t="shared" si="277"/>
        <v>42374.651504629626</v>
      </c>
      <c r="T3683" s="9">
        <f t="shared" si="278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 s="10">
        <f t="shared" si="276"/>
        <v>62.33</v>
      </c>
      <c r="Q3684" t="s">
        <v>8317</v>
      </c>
      <c r="R3684" t="s">
        <v>8318</v>
      </c>
      <c r="S3684" s="9">
        <f t="shared" si="277"/>
        <v>41772.685393518521</v>
      </c>
      <c r="T3684" s="9">
        <f t="shared" si="278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 s="10">
        <f t="shared" si="276"/>
        <v>58.79</v>
      </c>
      <c r="Q3685" t="s">
        <v>8317</v>
      </c>
      <c r="R3685" t="s">
        <v>8318</v>
      </c>
      <c r="S3685" s="9">
        <f t="shared" si="277"/>
        <v>42633.116851851853</v>
      </c>
      <c r="T3685" s="9">
        <f t="shared" si="278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 s="10">
        <f t="shared" si="276"/>
        <v>45.35</v>
      </c>
      <c r="Q3686" t="s">
        <v>8317</v>
      </c>
      <c r="R3686" t="s">
        <v>8318</v>
      </c>
      <c r="S3686" s="9">
        <f t="shared" si="277"/>
        <v>42219.180393518516</v>
      </c>
      <c r="T3686" s="9">
        <f t="shared" si="278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 s="10">
        <f t="shared" si="276"/>
        <v>41.94</v>
      </c>
      <c r="Q3687" t="s">
        <v>8317</v>
      </c>
      <c r="R3687" t="s">
        <v>8318</v>
      </c>
      <c r="S3687" s="9">
        <f t="shared" si="277"/>
        <v>41753.593275462961</v>
      </c>
      <c r="T3687" s="9">
        <f t="shared" si="278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 s="10">
        <f t="shared" si="276"/>
        <v>59.17</v>
      </c>
      <c r="Q3688" t="s">
        <v>8317</v>
      </c>
      <c r="R3688" t="s">
        <v>8318</v>
      </c>
      <c r="S3688" s="9">
        <f t="shared" si="277"/>
        <v>42230.662731481483</v>
      </c>
      <c r="T3688" s="9">
        <f t="shared" si="278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 s="10">
        <f t="shared" si="276"/>
        <v>200.49</v>
      </c>
      <c r="Q3689" t="s">
        <v>8317</v>
      </c>
      <c r="R3689" t="s">
        <v>8318</v>
      </c>
      <c r="S3689" s="9">
        <f t="shared" si="277"/>
        <v>41787.218229166669</v>
      </c>
      <c r="T3689" s="9">
        <f t="shared" si="278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 s="10">
        <f t="shared" si="276"/>
        <v>83.97</v>
      </c>
      <c r="Q3690" t="s">
        <v>8317</v>
      </c>
      <c r="R3690" t="s">
        <v>8318</v>
      </c>
      <c r="S3690" s="9">
        <f t="shared" si="277"/>
        <v>41829.787083333329</v>
      </c>
      <c r="T3690" s="9">
        <f t="shared" si="278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 s="10">
        <f t="shared" si="276"/>
        <v>57.26</v>
      </c>
      <c r="Q3691" t="s">
        <v>8317</v>
      </c>
      <c r="R3691" t="s">
        <v>8318</v>
      </c>
      <c r="S3691" s="9">
        <f t="shared" si="277"/>
        <v>42147.826840277776</v>
      </c>
      <c r="T3691" s="9">
        <f t="shared" si="278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 s="10">
        <f t="shared" si="276"/>
        <v>58.06</v>
      </c>
      <c r="Q3692" t="s">
        <v>8317</v>
      </c>
      <c r="R3692" t="s">
        <v>8318</v>
      </c>
      <c r="S3692" s="9">
        <f t="shared" si="277"/>
        <v>41940.598182870373</v>
      </c>
      <c r="T3692" s="9">
        <f t="shared" si="278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 s="10">
        <f t="shared" si="276"/>
        <v>186.8</v>
      </c>
      <c r="Q3693" t="s">
        <v>8317</v>
      </c>
      <c r="R3693" t="s">
        <v>8318</v>
      </c>
      <c r="S3693" s="9">
        <f t="shared" si="277"/>
        <v>42020.700567129628</v>
      </c>
      <c r="T3693" s="9">
        <f t="shared" si="278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 s="10">
        <f t="shared" si="276"/>
        <v>74.12</v>
      </c>
      <c r="Q3694" t="s">
        <v>8317</v>
      </c>
      <c r="R3694" t="s">
        <v>8318</v>
      </c>
      <c r="S3694" s="9">
        <f t="shared" si="277"/>
        <v>41891.96503472222</v>
      </c>
      <c r="T3694" s="9">
        <f t="shared" si="278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 s="10">
        <f t="shared" si="276"/>
        <v>30.71</v>
      </c>
      <c r="Q3695" t="s">
        <v>8317</v>
      </c>
      <c r="R3695" t="s">
        <v>8318</v>
      </c>
      <c r="S3695" s="9">
        <f t="shared" si="277"/>
        <v>42309.191307870366</v>
      </c>
      <c r="T3695" s="9">
        <f t="shared" si="278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 s="10">
        <f t="shared" si="276"/>
        <v>62.67</v>
      </c>
      <c r="Q3696" t="s">
        <v>8317</v>
      </c>
      <c r="R3696" t="s">
        <v>8318</v>
      </c>
      <c r="S3696" s="9">
        <f t="shared" si="277"/>
        <v>42490.133877314816</v>
      </c>
      <c r="T3696" s="9">
        <f t="shared" si="278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 s="10">
        <f t="shared" si="276"/>
        <v>121.36</v>
      </c>
      <c r="Q3697" t="s">
        <v>8317</v>
      </c>
      <c r="R3697" t="s">
        <v>8318</v>
      </c>
      <c r="S3697" s="9">
        <f t="shared" si="277"/>
        <v>41995.870486111111</v>
      </c>
      <c r="T3697" s="9">
        <f t="shared" si="278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 s="10">
        <f t="shared" si="276"/>
        <v>39.74</v>
      </c>
      <c r="Q3698" t="s">
        <v>8317</v>
      </c>
      <c r="R3698" t="s">
        <v>8318</v>
      </c>
      <c r="S3698" s="9">
        <f t="shared" si="277"/>
        <v>41988.617083333331</v>
      </c>
      <c r="T3698" s="9">
        <f t="shared" si="278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 s="10">
        <f t="shared" si="276"/>
        <v>72</v>
      </c>
      <c r="Q3699" t="s">
        <v>8317</v>
      </c>
      <c r="R3699" t="s">
        <v>8318</v>
      </c>
      <c r="S3699" s="9">
        <f t="shared" si="277"/>
        <v>42479.465833333335</v>
      </c>
      <c r="T3699" s="9">
        <f t="shared" si="278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 s="10">
        <f t="shared" si="276"/>
        <v>40.630000000000003</v>
      </c>
      <c r="Q3700" t="s">
        <v>8317</v>
      </c>
      <c r="R3700" t="s">
        <v>8318</v>
      </c>
      <c r="S3700" s="9">
        <f t="shared" si="277"/>
        <v>42401.806562500002</v>
      </c>
      <c r="T3700" s="9">
        <f t="shared" si="278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 s="10">
        <f t="shared" si="276"/>
        <v>63</v>
      </c>
      <c r="Q3701" t="s">
        <v>8317</v>
      </c>
      <c r="R3701" t="s">
        <v>8318</v>
      </c>
      <c r="S3701" s="9">
        <f t="shared" si="277"/>
        <v>41897.602037037039</v>
      </c>
      <c r="T3701" s="9">
        <f t="shared" si="278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 s="10">
        <f t="shared" si="276"/>
        <v>33.67</v>
      </c>
      <c r="Q3702" t="s">
        <v>8317</v>
      </c>
      <c r="R3702" t="s">
        <v>8318</v>
      </c>
      <c r="S3702" s="9">
        <f t="shared" si="277"/>
        <v>41882.585648148146</v>
      </c>
      <c r="T3702" s="9">
        <f t="shared" si="278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 s="10">
        <f t="shared" si="276"/>
        <v>38.590000000000003</v>
      </c>
      <c r="Q3703" t="s">
        <v>8317</v>
      </c>
      <c r="R3703" t="s">
        <v>8318</v>
      </c>
      <c r="S3703" s="9">
        <f t="shared" si="277"/>
        <v>42129.541585648149</v>
      </c>
      <c r="T3703" s="9">
        <f t="shared" si="278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 s="10">
        <f t="shared" si="276"/>
        <v>155.94999999999999</v>
      </c>
      <c r="Q3704" t="s">
        <v>8317</v>
      </c>
      <c r="R3704" t="s">
        <v>8318</v>
      </c>
      <c r="S3704" s="9">
        <f t="shared" si="277"/>
        <v>42524.53800925926</v>
      </c>
      <c r="T3704" s="9">
        <f t="shared" si="278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 s="10">
        <f t="shared" si="276"/>
        <v>43.2</v>
      </c>
      <c r="Q3705" t="s">
        <v>8317</v>
      </c>
      <c r="R3705" t="s">
        <v>8318</v>
      </c>
      <c r="S3705" s="9">
        <f t="shared" si="277"/>
        <v>42556.504490740743</v>
      </c>
      <c r="T3705" s="9">
        <f t="shared" si="278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 s="10">
        <f t="shared" si="276"/>
        <v>15.15</v>
      </c>
      <c r="Q3706" t="s">
        <v>8317</v>
      </c>
      <c r="R3706" t="s">
        <v>8318</v>
      </c>
      <c r="S3706" s="9">
        <f t="shared" si="277"/>
        <v>42461.689745370371</v>
      </c>
      <c r="T3706" s="9">
        <f t="shared" si="278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 s="10">
        <f t="shared" si="276"/>
        <v>83.57</v>
      </c>
      <c r="Q3707" t="s">
        <v>8317</v>
      </c>
      <c r="R3707" t="s">
        <v>8318</v>
      </c>
      <c r="S3707" s="9">
        <f t="shared" si="277"/>
        <v>41792.542986111112</v>
      </c>
      <c r="T3707" s="9">
        <f t="shared" si="278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 s="10">
        <f t="shared" si="276"/>
        <v>140</v>
      </c>
      <c r="Q3708" t="s">
        <v>8317</v>
      </c>
      <c r="R3708" t="s">
        <v>8318</v>
      </c>
      <c r="S3708" s="9">
        <f t="shared" si="277"/>
        <v>41879.913761574076</v>
      </c>
      <c r="T3708" s="9">
        <f t="shared" si="278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 s="10">
        <f t="shared" si="276"/>
        <v>80.87</v>
      </c>
      <c r="Q3709" t="s">
        <v>8317</v>
      </c>
      <c r="R3709" t="s">
        <v>8318</v>
      </c>
      <c r="S3709" s="9">
        <f t="shared" si="277"/>
        <v>42552.048356481479</v>
      </c>
      <c r="T3709" s="9">
        <f t="shared" si="278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 s="10">
        <f t="shared" si="276"/>
        <v>53.85</v>
      </c>
      <c r="Q3710" t="s">
        <v>8317</v>
      </c>
      <c r="R3710" t="s">
        <v>8318</v>
      </c>
      <c r="S3710" s="9">
        <f t="shared" si="277"/>
        <v>41810.142199074071</v>
      </c>
      <c r="T3710" s="9">
        <f t="shared" si="278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 s="10">
        <f t="shared" si="276"/>
        <v>30.93</v>
      </c>
      <c r="Q3711" t="s">
        <v>8317</v>
      </c>
      <c r="R3711" t="s">
        <v>8318</v>
      </c>
      <c r="S3711" s="9">
        <f t="shared" si="277"/>
        <v>41785.707708333335</v>
      </c>
      <c r="T3711" s="9">
        <f t="shared" si="278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 s="10">
        <f t="shared" si="276"/>
        <v>67.959999999999994</v>
      </c>
      <c r="Q3712" t="s">
        <v>8317</v>
      </c>
      <c r="R3712" t="s">
        <v>8318</v>
      </c>
      <c r="S3712" s="9">
        <f t="shared" si="277"/>
        <v>42072.576249999998</v>
      </c>
      <c r="T3712" s="9">
        <f t="shared" si="278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 s="10">
        <f t="shared" si="276"/>
        <v>27.14</v>
      </c>
      <c r="Q3713" t="s">
        <v>8317</v>
      </c>
      <c r="R3713" t="s">
        <v>8318</v>
      </c>
      <c r="S3713" s="9">
        <f t="shared" si="277"/>
        <v>41779.724224537036</v>
      </c>
      <c r="T3713" s="9">
        <f t="shared" si="278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 s="10">
        <f t="shared" si="276"/>
        <v>110.87</v>
      </c>
      <c r="Q3714" t="s">
        <v>8317</v>
      </c>
      <c r="R3714" t="s">
        <v>8318</v>
      </c>
      <c r="S3714" s="9">
        <f t="shared" si="277"/>
        <v>42134.172071759262</v>
      </c>
      <c r="T3714" s="9">
        <f t="shared" si="278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 s="10">
        <f t="shared" ref="P3715:P3778" si="280">IFERROR(ROUND(E3715/L3715,2),0)</f>
        <v>106.84</v>
      </c>
      <c r="Q3715" t="s">
        <v>8317</v>
      </c>
      <c r="R3715" t="s">
        <v>8318</v>
      </c>
      <c r="S3715" s="9">
        <f t="shared" ref="S3715:S3778" si="281">(((J3715/60)/60)/24)+DATE(1970,1,1)</f>
        <v>42505.738032407404</v>
      </c>
      <c r="T3715" s="9">
        <f t="shared" ref="T3715:T3778" si="28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 s="10">
        <f t="shared" si="280"/>
        <v>105.52</v>
      </c>
      <c r="Q3716" t="s">
        <v>8317</v>
      </c>
      <c r="R3716" t="s">
        <v>8318</v>
      </c>
      <c r="S3716" s="9">
        <f t="shared" si="281"/>
        <v>42118.556331018524</v>
      </c>
      <c r="T3716" s="9">
        <f t="shared" si="28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 s="10">
        <f t="shared" si="280"/>
        <v>132.96</v>
      </c>
      <c r="Q3717" t="s">
        <v>8317</v>
      </c>
      <c r="R3717" t="s">
        <v>8318</v>
      </c>
      <c r="S3717" s="9">
        <f t="shared" si="281"/>
        <v>42036.995590277773</v>
      </c>
      <c r="T3717" s="9">
        <f t="shared" si="28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 s="10">
        <f t="shared" si="280"/>
        <v>51.92</v>
      </c>
      <c r="Q3718" t="s">
        <v>8317</v>
      </c>
      <c r="R3718" t="s">
        <v>8318</v>
      </c>
      <c r="S3718" s="9">
        <f t="shared" si="281"/>
        <v>42360.887835648144</v>
      </c>
      <c r="T3718" s="9">
        <f t="shared" si="28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 s="10">
        <f t="shared" si="280"/>
        <v>310</v>
      </c>
      <c r="Q3719" t="s">
        <v>8317</v>
      </c>
      <c r="R3719" t="s">
        <v>8318</v>
      </c>
      <c r="S3719" s="9">
        <f t="shared" si="281"/>
        <v>42102.866307870368</v>
      </c>
      <c r="T3719" s="9">
        <f t="shared" si="28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 s="10">
        <f t="shared" si="280"/>
        <v>26.02</v>
      </c>
      <c r="Q3720" t="s">
        <v>8317</v>
      </c>
      <c r="R3720" t="s">
        <v>8318</v>
      </c>
      <c r="S3720" s="9">
        <f t="shared" si="281"/>
        <v>42032.716145833328</v>
      </c>
      <c r="T3720" s="9">
        <f t="shared" si="28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 s="10">
        <f t="shared" si="280"/>
        <v>105</v>
      </c>
      <c r="Q3721" t="s">
        <v>8317</v>
      </c>
      <c r="R3721" t="s">
        <v>8318</v>
      </c>
      <c r="S3721" s="9">
        <f t="shared" si="281"/>
        <v>42147.729930555557</v>
      </c>
      <c r="T3721" s="9">
        <f t="shared" si="28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 s="10">
        <f t="shared" si="280"/>
        <v>86.23</v>
      </c>
      <c r="Q3722" t="s">
        <v>8317</v>
      </c>
      <c r="R3722" t="s">
        <v>8318</v>
      </c>
      <c r="S3722" s="9">
        <f t="shared" si="281"/>
        <v>42165.993125000001</v>
      </c>
      <c r="T3722" s="9">
        <f t="shared" si="28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 s="10">
        <f t="shared" si="280"/>
        <v>114.55</v>
      </c>
      <c r="Q3723" t="s">
        <v>8317</v>
      </c>
      <c r="R3723" t="s">
        <v>8318</v>
      </c>
      <c r="S3723" s="9">
        <f t="shared" si="281"/>
        <v>41927.936157407406</v>
      </c>
      <c r="T3723" s="9">
        <f t="shared" si="28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 s="10">
        <f t="shared" si="280"/>
        <v>47.66</v>
      </c>
      <c r="Q3724" t="s">
        <v>8317</v>
      </c>
      <c r="R3724" t="s">
        <v>8318</v>
      </c>
      <c r="S3724" s="9">
        <f t="shared" si="281"/>
        <v>42381.671840277777</v>
      </c>
      <c r="T3724" s="9">
        <f t="shared" si="28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 s="10">
        <f t="shared" si="280"/>
        <v>72.89</v>
      </c>
      <c r="Q3725" t="s">
        <v>8317</v>
      </c>
      <c r="R3725" t="s">
        <v>8318</v>
      </c>
      <c r="S3725" s="9">
        <f t="shared" si="281"/>
        <v>41943.753032407411</v>
      </c>
      <c r="T3725" s="9">
        <f t="shared" si="28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 s="10">
        <f t="shared" si="280"/>
        <v>49.55</v>
      </c>
      <c r="Q3726" t="s">
        <v>8317</v>
      </c>
      <c r="R3726" t="s">
        <v>8318</v>
      </c>
      <c r="S3726" s="9">
        <f t="shared" si="281"/>
        <v>42465.491435185191</v>
      </c>
      <c r="T3726" s="9">
        <f t="shared" si="28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 s="10">
        <f t="shared" si="280"/>
        <v>25.4</v>
      </c>
      <c r="Q3727" t="s">
        <v>8317</v>
      </c>
      <c r="R3727" t="s">
        <v>8318</v>
      </c>
      <c r="S3727" s="9">
        <f t="shared" si="281"/>
        <v>42401.945219907408</v>
      </c>
      <c r="T3727" s="9">
        <f t="shared" si="28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 s="10">
        <f t="shared" si="280"/>
        <v>62.59</v>
      </c>
      <c r="Q3728" t="s">
        <v>8317</v>
      </c>
      <c r="R3728" t="s">
        <v>8318</v>
      </c>
      <c r="S3728" s="9">
        <f t="shared" si="281"/>
        <v>42462.140868055561</v>
      </c>
      <c r="T3728" s="9">
        <f t="shared" si="28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 s="10">
        <f t="shared" si="280"/>
        <v>61.06</v>
      </c>
      <c r="Q3729" t="s">
        <v>8317</v>
      </c>
      <c r="R3729" t="s">
        <v>8318</v>
      </c>
      <c r="S3729" s="9">
        <f t="shared" si="281"/>
        <v>42632.348310185189</v>
      </c>
      <c r="T3729" s="9">
        <f t="shared" si="28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 s="10">
        <f t="shared" si="280"/>
        <v>60.06</v>
      </c>
      <c r="Q3730" t="s">
        <v>8317</v>
      </c>
      <c r="R3730" t="s">
        <v>8318</v>
      </c>
      <c r="S3730" s="9">
        <f t="shared" si="281"/>
        <v>42205.171018518522</v>
      </c>
      <c r="T3730" s="9">
        <f t="shared" si="28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 s="10">
        <f t="shared" si="280"/>
        <v>72.400000000000006</v>
      </c>
      <c r="Q3731" t="s">
        <v>8317</v>
      </c>
      <c r="R3731" t="s">
        <v>8318</v>
      </c>
      <c r="S3731" s="9">
        <f t="shared" si="281"/>
        <v>42041.205000000002</v>
      </c>
      <c r="T3731" s="9">
        <f t="shared" si="28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 s="10">
        <f t="shared" si="280"/>
        <v>100</v>
      </c>
      <c r="Q3732" t="s">
        <v>8317</v>
      </c>
      <c r="R3732" t="s">
        <v>8318</v>
      </c>
      <c r="S3732" s="9">
        <f t="shared" si="281"/>
        <v>42203.677766203706</v>
      </c>
      <c r="T3732" s="9">
        <f t="shared" si="28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 s="10">
        <f t="shared" si="280"/>
        <v>51.67</v>
      </c>
      <c r="Q3733" t="s">
        <v>8317</v>
      </c>
      <c r="R3733" t="s">
        <v>8318</v>
      </c>
      <c r="S3733" s="9">
        <f t="shared" si="281"/>
        <v>41983.752847222218</v>
      </c>
      <c r="T3733" s="9">
        <f t="shared" si="28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 s="10">
        <f t="shared" si="280"/>
        <v>32.75</v>
      </c>
      <c r="Q3734" t="s">
        <v>8317</v>
      </c>
      <c r="R3734" t="s">
        <v>8318</v>
      </c>
      <c r="S3734" s="9">
        <f t="shared" si="281"/>
        <v>41968.677465277782</v>
      </c>
      <c r="T3734" s="9">
        <f t="shared" si="28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 t="s">
        <v>7235</v>
      </c>
      <c r="M3735" t="b">
        <v>0</v>
      </c>
      <c r="N3735" t="s">
        <v>8269</v>
      </c>
      <c r="O3735">
        <f t="shared" si="279"/>
        <v>0</v>
      </c>
      <c r="P3735" s="10">
        <f t="shared" si="280"/>
        <v>0</v>
      </c>
      <c r="Q3735" t="s">
        <v>8317</v>
      </c>
      <c r="R3735" t="s">
        <v>8318</v>
      </c>
      <c r="S3735" s="9">
        <f t="shared" si="281"/>
        <v>42103.024398148147</v>
      </c>
      <c r="T3735" s="9">
        <f t="shared" si="28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 s="10">
        <f t="shared" si="280"/>
        <v>61</v>
      </c>
      <c r="Q3736" t="s">
        <v>8317</v>
      </c>
      <c r="R3736" t="s">
        <v>8318</v>
      </c>
      <c r="S3736" s="9">
        <f t="shared" si="281"/>
        <v>42089.901574074072</v>
      </c>
      <c r="T3736" s="9">
        <f t="shared" si="28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 s="10">
        <f t="shared" si="280"/>
        <v>10</v>
      </c>
      <c r="Q3737" t="s">
        <v>8317</v>
      </c>
      <c r="R3737" t="s">
        <v>8318</v>
      </c>
      <c r="S3737" s="9">
        <f t="shared" si="281"/>
        <v>42122.693159722221</v>
      </c>
      <c r="T3737" s="9">
        <f t="shared" si="28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 s="10">
        <f t="shared" si="280"/>
        <v>10</v>
      </c>
      <c r="Q3738" t="s">
        <v>8317</v>
      </c>
      <c r="R3738" t="s">
        <v>8318</v>
      </c>
      <c r="S3738" s="9">
        <f t="shared" si="281"/>
        <v>42048.711724537032</v>
      </c>
      <c r="T3738" s="9">
        <f t="shared" si="28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 s="10">
        <f t="shared" si="280"/>
        <v>37.5</v>
      </c>
      <c r="Q3739" t="s">
        <v>8317</v>
      </c>
      <c r="R3739" t="s">
        <v>8318</v>
      </c>
      <c r="S3739" s="9">
        <f t="shared" si="281"/>
        <v>42297.691006944442</v>
      </c>
      <c r="T3739" s="9">
        <f t="shared" si="28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 s="10">
        <f t="shared" si="280"/>
        <v>45</v>
      </c>
      <c r="Q3740" t="s">
        <v>8317</v>
      </c>
      <c r="R3740" t="s">
        <v>8318</v>
      </c>
      <c r="S3740" s="9">
        <f t="shared" si="281"/>
        <v>41813.938715277778</v>
      </c>
      <c r="T3740" s="9">
        <f t="shared" si="28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 s="10">
        <f t="shared" si="280"/>
        <v>100.63</v>
      </c>
      <c r="Q3741" t="s">
        <v>8317</v>
      </c>
      <c r="R3741" t="s">
        <v>8318</v>
      </c>
      <c r="S3741" s="9">
        <f t="shared" si="281"/>
        <v>42548.449861111112</v>
      </c>
      <c r="T3741" s="9">
        <f t="shared" si="28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 s="10">
        <f t="shared" si="280"/>
        <v>25.57</v>
      </c>
      <c r="Q3742" t="s">
        <v>8317</v>
      </c>
      <c r="R3742" t="s">
        <v>8318</v>
      </c>
      <c r="S3742" s="9">
        <f t="shared" si="281"/>
        <v>41833.089756944442</v>
      </c>
      <c r="T3742" s="9">
        <f t="shared" si="28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 t="s">
        <v>7235</v>
      </c>
      <c r="M3743" t="b">
        <v>0</v>
      </c>
      <c r="N3743" t="s">
        <v>8269</v>
      </c>
      <c r="O3743">
        <f t="shared" si="279"/>
        <v>0</v>
      </c>
      <c r="P3743" s="10">
        <f t="shared" si="280"/>
        <v>0</v>
      </c>
      <c r="Q3743" t="s">
        <v>8317</v>
      </c>
      <c r="R3743" t="s">
        <v>8318</v>
      </c>
      <c r="S3743" s="9">
        <f t="shared" si="281"/>
        <v>42325.920717592591</v>
      </c>
      <c r="T3743" s="9">
        <f t="shared" si="28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 s="10">
        <f t="shared" si="280"/>
        <v>25</v>
      </c>
      <c r="Q3744" t="s">
        <v>8317</v>
      </c>
      <c r="R3744" t="s">
        <v>8318</v>
      </c>
      <c r="S3744" s="9">
        <f t="shared" si="281"/>
        <v>41858.214629629627</v>
      </c>
      <c r="T3744" s="9">
        <f t="shared" si="282"/>
        <v>41888.214629629627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 t="s">
        <v>7235</v>
      </c>
      <c r="M3745" t="b">
        <v>0</v>
      </c>
      <c r="N3745" t="s">
        <v>8269</v>
      </c>
      <c r="O3745">
        <f t="shared" si="279"/>
        <v>0</v>
      </c>
      <c r="P3745" s="10">
        <f t="shared" si="280"/>
        <v>0</v>
      </c>
      <c r="Q3745" t="s">
        <v>8317</v>
      </c>
      <c r="R3745" t="s">
        <v>8318</v>
      </c>
      <c r="S3745" s="9">
        <f t="shared" si="281"/>
        <v>41793.710231481484</v>
      </c>
      <c r="T3745" s="9">
        <f t="shared" si="282"/>
        <v>41823.710231481484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 t="s">
        <v>7235</v>
      </c>
      <c r="M3746" t="b">
        <v>0</v>
      </c>
      <c r="N3746" t="s">
        <v>8269</v>
      </c>
      <c r="O3746">
        <f t="shared" si="279"/>
        <v>0</v>
      </c>
      <c r="P3746" s="10">
        <f t="shared" si="280"/>
        <v>0</v>
      </c>
      <c r="Q3746" t="s">
        <v>8317</v>
      </c>
      <c r="R3746" t="s">
        <v>8318</v>
      </c>
      <c r="S3746" s="9">
        <f t="shared" si="281"/>
        <v>41793.814259259263</v>
      </c>
      <c r="T3746" s="9">
        <f t="shared" si="282"/>
        <v>41825.165972222225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 s="10">
        <f t="shared" si="280"/>
        <v>10</v>
      </c>
      <c r="Q3747" t="s">
        <v>8317</v>
      </c>
      <c r="R3747" t="s">
        <v>8318</v>
      </c>
      <c r="S3747" s="9">
        <f t="shared" si="281"/>
        <v>41831.697939814818</v>
      </c>
      <c r="T3747" s="9">
        <f t="shared" si="282"/>
        <v>41861.697939814818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 s="10">
        <f t="shared" si="280"/>
        <v>202</v>
      </c>
      <c r="Q3748" t="s">
        <v>8317</v>
      </c>
      <c r="R3748" t="s">
        <v>8318</v>
      </c>
      <c r="S3748" s="9">
        <f t="shared" si="281"/>
        <v>42621.389340277776</v>
      </c>
      <c r="T3748" s="9">
        <f t="shared" si="282"/>
        <v>42651.389340277776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 s="10">
        <f t="shared" si="280"/>
        <v>25</v>
      </c>
      <c r="Q3749" t="s">
        <v>8317</v>
      </c>
      <c r="R3749" t="s">
        <v>8318</v>
      </c>
      <c r="S3749" s="9">
        <f t="shared" si="281"/>
        <v>42164.299722222218</v>
      </c>
      <c r="T3749" s="9">
        <f t="shared" si="282"/>
        <v>42190.957638888889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 s="10">
        <f t="shared" si="280"/>
        <v>99.54</v>
      </c>
      <c r="Q3750" t="s">
        <v>8317</v>
      </c>
      <c r="R3750" t="s">
        <v>8359</v>
      </c>
      <c r="S3750" s="9">
        <f t="shared" si="281"/>
        <v>42395.706435185188</v>
      </c>
      <c r="T3750" s="9">
        <f t="shared" si="282"/>
        <v>42416.249305555553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 s="10">
        <f t="shared" si="280"/>
        <v>75</v>
      </c>
      <c r="Q3751" t="s">
        <v>8317</v>
      </c>
      <c r="R3751" t="s">
        <v>8359</v>
      </c>
      <c r="S3751" s="9">
        <f t="shared" si="281"/>
        <v>42458.127175925925</v>
      </c>
      <c r="T3751" s="9">
        <f t="shared" si="282"/>
        <v>42489.165972222225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 s="10">
        <f t="shared" si="280"/>
        <v>215.25</v>
      </c>
      <c r="Q3752" t="s">
        <v>8317</v>
      </c>
      <c r="R3752" t="s">
        <v>8359</v>
      </c>
      <c r="S3752" s="9">
        <f t="shared" si="281"/>
        <v>42016.981574074074</v>
      </c>
      <c r="T3752" s="9">
        <f t="shared" si="282"/>
        <v>42045.332638888889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 s="10">
        <f t="shared" si="280"/>
        <v>120.55</v>
      </c>
      <c r="Q3753" t="s">
        <v>8317</v>
      </c>
      <c r="R3753" t="s">
        <v>8359</v>
      </c>
      <c r="S3753" s="9">
        <f t="shared" si="281"/>
        <v>42403.035567129627</v>
      </c>
      <c r="T3753" s="9">
        <f t="shared" si="282"/>
        <v>42462.993900462956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 s="10">
        <f t="shared" si="280"/>
        <v>37.67</v>
      </c>
      <c r="Q3754" t="s">
        <v>8317</v>
      </c>
      <c r="R3754" t="s">
        <v>8359</v>
      </c>
      <c r="S3754" s="9">
        <f t="shared" si="281"/>
        <v>42619.802488425921</v>
      </c>
      <c r="T3754" s="9">
        <f t="shared" si="282"/>
        <v>42659.875</v>
      </c>
      <c r="U3754">
        <f>YEAR(S3754)</f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 s="10">
        <f t="shared" si="280"/>
        <v>172.23</v>
      </c>
      <c r="Q3755" t="s">
        <v>8317</v>
      </c>
      <c r="R3755" t="s">
        <v>8359</v>
      </c>
      <c r="S3755" s="9">
        <f t="shared" si="281"/>
        <v>42128.824074074073</v>
      </c>
      <c r="T3755" s="9">
        <f t="shared" si="282"/>
        <v>42158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 s="10">
        <f t="shared" si="280"/>
        <v>111.11</v>
      </c>
      <c r="Q3756" t="s">
        <v>8317</v>
      </c>
      <c r="R3756" t="s">
        <v>8359</v>
      </c>
      <c r="S3756" s="9">
        <f t="shared" si="281"/>
        <v>41808.881215277775</v>
      </c>
      <c r="T3756" s="9">
        <f t="shared" si="282"/>
        <v>41846.207638888889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 s="10">
        <f t="shared" si="280"/>
        <v>25.46</v>
      </c>
      <c r="Q3757" t="s">
        <v>8317</v>
      </c>
      <c r="R3757" t="s">
        <v>8359</v>
      </c>
      <c r="S3757" s="9">
        <f t="shared" si="281"/>
        <v>42445.866979166662</v>
      </c>
      <c r="T3757" s="9">
        <f t="shared" si="282"/>
        <v>42475.866979166662</v>
      </c>
      <c r="U3757">
        <f>YEAR(S3757)</f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 s="10">
        <f t="shared" si="280"/>
        <v>267.64999999999998</v>
      </c>
      <c r="Q3758" t="s">
        <v>8317</v>
      </c>
      <c r="R3758" t="s">
        <v>8359</v>
      </c>
      <c r="S3758" s="9">
        <f t="shared" si="281"/>
        <v>41771.814791666664</v>
      </c>
      <c r="T3758" s="9">
        <f t="shared" si="282"/>
        <v>41801.814791666664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 s="10">
        <f t="shared" si="280"/>
        <v>75.959999999999994</v>
      </c>
      <c r="Q3759" t="s">
        <v>8317</v>
      </c>
      <c r="R3759" t="s">
        <v>8359</v>
      </c>
      <c r="S3759" s="9">
        <f t="shared" si="281"/>
        <v>41954.850868055553</v>
      </c>
      <c r="T3759" s="9">
        <f t="shared" si="282"/>
        <v>41974.850868055553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 s="10">
        <f t="shared" si="280"/>
        <v>59.04</v>
      </c>
      <c r="Q3760" t="s">
        <v>8317</v>
      </c>
      <c r="R3760" t="s">
        <v>8359</v>
      </c>
      <c r="S3760" s="9">
        <f t="shared" si="281"/>
        <v>41747.471504629626</v>
      </c>
      <c r="T3760" s="9">
        <f t="shared" si="282"/>
        <v>41778.208333333336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 s="10">
        <f t="shared" si="280"/>
        <v>50.11</v>
      </c>
      <c r="Q3761" t="s">
        <v>8317</v>
      </c>
      <c r="R3761" t="s">
        <v>8359</v>
      </c>
      <c r="S3761" s="9">
        <f t="shared" si="281"/>
        <v>42182.108252314814</v>
      </c>
      <c r="T3761" s="9">
        <f t="shared" si="282"/>
        <v>42242.108252314814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 s="10">
        <f t="shared" si="280"/>
        <v>55.5</v>
      </c>
      <c r="Q3762" t="s">
        <v>8317</v>
      </c>
      <c r="R3762" t="s">
        <v>8359</v>
      </c>
      <c r="S3762" s="9">
        <f t="shared" si="281"/>
        <v>41739.525300925925</v>
      </c>
      <c r="T3762" s="9">
        <f t="shared" si="282"/>
        <v>41764.525300925925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 s="10">
        <f t="shared" si="280"/>
        <v>166.67</v>
      </c>
      <c r="Q3763" t="s">
        <v>8317</v>
      </c>
      <c r="R3763" t="s">
        <v>8359</v>
      </c>
      <c r="S3763" s="9">
        <f t="shared" si="281"/>
        <v>42173.466863425929</v>
      </c>
      <c r="T3763" s="9">
        <f t="shared" si="282"/>
        <v>42226.958333333328</v>
      </c>
      <c r="U3763">
        <f t="shared" ref="U3763:U3764" si="283">YEAR(S3763)</f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 s="10">
        <f t="shared" si="280"/>
        <v>47.43</v>
      </c>
      <c r="Q3764" t="s">
        <v>8317</v>
      </c>
      <c r="R3764" t="s">
        <v>8359</v>
      </c>
      <c r="S3764" s="9">
        <f t="shared" si="281"/>
        <v>42193.813530092593</v>
      </c>
      <c r="T3764" s="9">
        <f t="shared" si="282"/>
        <v>42218.813530092593</v>
      </c>
      <c r="U3764">
        <f t="shared" si="283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 s="10">
        <f t="shared" si="280"/>
        <v>64.94</v>
      </c>
      <c r="Q3765" t="s">
        <v>8317</v>
      </c>
      <c r="R3765" t="s">
        <v>8359</v>
      </c>
      <c r="S3765" s="9">
        <f t="shared" si="281"/>
        <v>42065.750300925924</v>
      </c>
      <c r="T3765" s="9">
        <f t="shared" si="282"/>
        <v>42095.708634259259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 s="10">
        <f t="shared" si="280"/>
        <v>55.56</v>
      </c>
      <c r="Q3766" t="s">
        <v>8317</v>
      </c>
      <c r="R3766" t="s">
        <v>8359</v>
      </c>
      <c r="S3766" s="9">
        <f t="shared" si="281"/>
        <v>42499.842962962968</v>
      </c>
      <c r="T3766" s="9">
        <f t="shared" si="282"/>
        <v>42519.024999999994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 s="10">
        <f t="shared" si="280"/>
        <v>74.22</v>
      </c>
      <c r="Q3767" t="s">
        <v>8317</v>
      </c>
      <c r="R3767" t="s">
        <v>8359</v>
      </c>
      <c r="S3767" s="9">
        <f t="shared" si="281"/>
        <v>41820.776412037041</v>
      </c>
      <c r="T3767" s="9">
        <f t="shared" si="282"/>
        <v>41850.776412037041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 s="10">
        <f t="shared" si="280"/>
        <v>106.93</v>
      </c>
      <c r="Q3768" t="s">
        <v>8317</v>
      </c>
      <c r="R3768" t="s">
        <v>8359</v>
      </c>
      <c r="S3768" s="9">
        <f t="shared" si="281"/>
        <v>41788.167187500003</v>
      </c>
      <c r="T3768" s="9">
        <f t="shared" si="282"/>
        <v>41823.167187500003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 s="10">
        <f t="shared" si="280"/>
        <v>41.7</v>
      </c>
      <c r="Q3769" t="s">
        <v>8317</v>
      </c>
      <c r="R3769" t="s">
        <v>8359</v>
      </c>
      <c r="S3769" s="9">
        <f t="shared" si="281"/>
        <v>42050.019641203704</v>
      </c>
      <c r="T3769" s="9">
        <f t="shared" si="282"/>
        <v>42064.207638888889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 s="10">
        <f t="shared" si="280"/>
        <v>74.239999999999995</v>
      </c>
      <c r="Q3770" t="s">
        <v>8317</v>
      </c>
      <c r="R3770" t="s">
        <v>8359</v>
      </c>
      <c r="S3770" s="9">
        <f t="shared" si="281"/>
        <v>41772.727893518517</v>
      </c>
      <c r="T3770" s="9">
        <f t="shared" si="282"/>
        <v>41802.727893518517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 s="10">
        <f t="shared" si="280"/>
        <v>73.33</v>
      </c>
      <c r="Q3771" t="s">
        <v>8317</v>
      </c>
      <c r="R3771" t="s">
        <v>8359</v>
      </c>
      <c r="S3771" s="9">
        <f t="shared" si="281"/>
        <v>42445.598136574074</v>
      </c>
      <c r="T3771" s="9">
        <f t="shared" si="282"/>
        <v>42475.598136574074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 s="10">
        <f t="shared" si="280"/>
        <v>100</v>
      </c>
      <c r="Q3772" t="s">
        <v>8317</v>
      </c>
      <c r="R3772" t="s">
        <v>8359</v>
      </c>
      <c r="S3772" s="9">
        <f t="shared" si="281"/>
        <v>42138.930671296301</v>
      </c>
      <c r="T3772" s="9">
        <f t="shared" si="282"/>
        <v>42168.930671296301</v>
      </c>
      <c r="U3772">
        <f>YEAR(S3772)</f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 s="10">
        <f t="shared" si="280"/>
        <v>38.42</v>
      </c>
      <c r="Q3773" t="s">
        <v>8317</v>
      </c>
      <c r="R3773" t="s">
        <v>8359</v>
      </c>
      <c r="S3773" s="9">
        <f t="shared" si="281"/>
        <v>42493.857083333336</v>
      </c>
      <c r="T3773" s="9">
        <f t="shared" si="282"/>
        <v>42508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 s="10">
        <f t="shared" si="280"/>
        <v>166.97</v>
      </c>
      <c r="Q3774" t="s">
        <v>8317</v>
      </c>
      <c r="R3774" t="s">
        <v>8359</v>
      </c>
      <c r="S3774" s="9">
        <f t="shared" si="281"/>
        <v>42682.616967592592</v>
      </c>
      <c r="T3774" s="9">
        <f t="shared" si="282"/>
        <v>42703.25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 s="10">
        <f t="shared" si="280"/>
        <v>94.91</v>
      </c>
      <c r="Q3775" t="s">
        <v>8317</v>
      </c>
      <c r="R3775" t="s">
        <v>8359</v>
      </c>
      <c r="S3775" s="9">
        <f t="shared" si="281"/>
        <v>42656.005173611105</v>
      </c>
      <c r="T3775" s="9">
        <f t="shared" si="282"/>
        <v>42689.088888888888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 s="10">
        <f t="shared" si="280"/>
        <v>100</v>
      </c>
      <c r="Q3776" t="s">
        <v>8317</v>
      </c>
      <c r="R3776" t="s">
        <v>8359</v>
      </c>
      <c r="S3776" s="9">
        <f t="shared" si="281"/>
        <v>42087.792303240742</v>
      </c>
      <c r="T3776" s="9">
        <f t="shared" si="282"/>
        <v>42103.792303240742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 s="10">
        <f t="shared" si="280"/>
        <v>143.21</v>
      </c>
      <c r="Q3777" t="s">
        <v>8317</v>
      </c>
      <c r="R3777" t="s">
        <v>8359</v>
      </c>
      <c r="S3777" s="9">
        <f t="shared" si="281"/>
        <v>42075.942627314813</v>
      </c>
      <c r="T3777" s="9">
        <f t="shared" si="282"/>
        <v>42103.166666666672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 s="10">
        <f t="shared" si="280"/>
        <v>90.82</v>
      </c>
      <c r="Q3778" t="s">
        <v>8317</v>
      </c>
      <c r="R3778" t="s">
        <v>8359</v>
      </c>
      <c r="S3778" s="9">
        <f t="shared" si="281"/>
        <v>41814.367800925924</v>
      </c>
      <c r="T3778" s="9">
        <f t="shared" si="282"/>
        <v>41852.041666666664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 s="10">
        <f t="shared" ref="P3779:P3842" si="285">IFERROR(ROUND(E3779/L3779,2),0)</f>
        <v>48.54</v>
      </c>
      <c r="Q3779" t="s">
        <v>8317</v>
      </c>
      <c r="R3779" t="s">
        <v>8359</v>
      </c>
      <c r="S3779" s="9">
        <f t="shared" ref="S3779:S3842" si="286">(((J3779/60)/60)/24)+DATE(1970,1,1)</f>
        <v>41887.111354166671</v>
      </c>
      <c r="T3779" s="9">
        <f t="shared" ref="T3779:T3842" si="287">(((I3779/60)/60)/24)+DATE(1970,1,1)</f>
        <v>41909.166666666664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 s="10">
        <f t="shared" si="285"/>
        <v>70.03</v>
      </c>
      <c r="Q3780" t="s">
        <v>8317</v>
      </c>
      <c r="R3780" t="s">
        <v>8359</v>
      </c>
      <c r="S3780" s="9">
        <f t="shared" si="286"/>
        <v>41989.819212962961</v>
      </c>
      <c r="T3780" s="9">
        <f t="shared" si="287"/>
        <v>42049.819212962961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 s="10">
        <f t="shared" si="285"/>
        <v>135.63</v>
      </c>
      <c r="Q3781" t="s">
        <v>8317</v>
      </c>
      <c r="R3781" t="s">
        <v>8359</v>
      </c>
      <c r="S3781" s="9">
        <f t="shared" si="286"/>
        <v>42425.735416666663</v>
      </c>
      <c r="T3781" s="9">
        <f t="shared" si="287"/>
        <v>42455.693750000006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 s="10">
        <f t="shared" si="285"/>
        <v>100</v>
      </c>
      <c r="Q3782" t="s">
        <v>8317</v>
      </c>
      <c r="R3782" t="s">
        <v>8359</v>
      </c>
      <c r="S3782" s="9">
        <f t="shared" si="286"/>
        <v>42166.219733796301</v>
      </c>
      <c r="T3782" s="9">
        <f t="shared" si="287"/>
        <v>42198.837499999994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 s="10">
        <f t="shared" si="285"/>
        <v>94.9</v>
      </c>
      <c r="Q3783" t="s">
        <v>8317</v>
      </c>
      <c r="R3783" t="s">
        <v>8359</v>
      </c>
      <c r="S3783" s="9">
        <f t="shared" si="286"/>
        <v>41865.882928240739</v>
      </c>
      <c r="T3783" s="9">
        <f t="shared" si="287"/>
        <v>41890.882928240739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 s="10">
        <f t="shared" si="285"/>
        <v>75.37</v>
      </c>
      <c r="Q3784" t="s">
        <v>8317</v>
      </c>
      <c r="R3784" t="s">
        <v>8359</v>
      </c>
      <c r="S3784" s="9">
        <f t="shared" si="286"/>
        <v>42546.862233796302</v>
      </c>
      <c r="T3784" s="9">
        <f t="shared" si="287"/>
        <v>42575.958333333328</v>
      </c>
      <c r="U3784">
        <f>YEAR(S3784)</f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 s="10">
        <f t="shared" si="285"/>
        <v>64.459999999999994</v>
      </c>
      <c r="Q3785" t="s">
        <v>8317</v>
      </c>
      <c r="R3785" t="s">
        <v>8359</v>
      </c>
      <c r="S3785" s="9">
        <f t="shared" si="286"/>
        <v>42420.140277777777</v>
      </c>
      <c r="T3785" s="9">
        <f t="shared" si="287"/>
        <v>42444.666666666672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 s="10">
        <f t="shared" si="285"/>
        <v>115</v>
      </c>
      <c r="Q3786" t="s">
        <v>8317</v>
      </c>
      <c r="R3786" t="s">
        <v>8359</v>
      </c>
      <c r="S3786" s="9">
        <f t="shared" si="286"/>
        <v>42531.980694444443</v>
      </c>
      <c r="T3786" s="9">
        <f t="shared" si="287"/>
        <v>42561.980694444443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 s="10">
        <f t="shared" si="285"/>
        <v>100.5</v>
      </c>
      <c r="Q3787" t="s">
        <v>8317</v>
      </c>
      <c r="R3787" t="s">
        <v>8359</v>
      </c>
      <c r="S3787" s="9">
        <f t="shared" si="286"/>
        <v>42548.63853009259</v>
      </c>
      <c r="T3787" s="9">
        <f t="shared" si="287"/>
        <v>42584.418749999997</v>
      </c>
      <c r="U3787">
        <f>YEAR(S3787)</f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 s="10">
        <f t="shared" si="285"/>
        <v>93.77</v>
      </c>
      <c r="Q3788" t="s">
        <v>8317</v>
      </c>
      <c r="R3788" t="s">
        <v>8359</v>
      </c>
      <c r="S3788" s="9">
        <f t="shared" si="286"/>
        <v>42487.037905092591</v>
      </c>
      <c r="T3788" s="9">
        <f t="shared" si="287"/>
        <v>42517.037905092591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 s="10">
        <f t="shared" si="285"/>
        <v>35.1</v>
      </c>
      <c r="Q3789" t="s">
        <v>8317</v>
      </c>
      <c r="R3789" t="s">
        <v>8359</v>
      </c>
      <c r="S3789" s="9">
        <f t="shared" si="286"/>
        <v>42167.534791666665</v>
      </c>
      <c r="T3789" s="9">
        <f t="shared" si="287"/>
        <v>42196.165972222225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 s="10">
        <f t="shared" si="285"/>
        <v>500</v>
      </c>
      <c r="Q3790" t="s">
        <v>8317</v>
      </c>
      <c r="R3790" t="s">
        <v>8359</v>
      </c>
      <c r="S3790" s="9">
        <f t="shared" si="286"/>
        <v>42333.695821759262</v>
      </c>
      <c r="T3790" s="9">
        <f t="shared" si="287"/>
        <v>42361.679166666669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 s="10">
        <f t="shared" si="285"/>
        <v>29</v>
      </c>
      <c r="Q3791" t="s">
        <v>8317</v>
      </c>
      <c r="R3791" t="s">
        <v>8359</v>
      </c>
      <c r="S3791" s="9">
        <f t="shared" si="286"/>
        <v>42138.798819444448</v>
      </c>
      <c r="T3791" s="9">
        <f t="shared" si="287"/>
        <v>42170.798819444448</v>
      </c>
      <c r="U3791">
        <f>YEAR(S3791)</f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 t="s">
        <v>7235</v>
      </c>
      <c r="M3792" t="b">
        <v>0</v>
      </c>
      <c r="N3792" t="s">
        <v>8303</v>
      </c>
      <c r="O3792">
        <f t="shared" si="284"/>
        <v>0</v>
      </c>
      <c r="P3792" s="10">
        <f t="shared" si="285"/>
        <v>0</v>
      </c>
      <c r="Q3792" t="s">
        <v>8317</v>
      </c>
      <c r="R3792" t="s">
        <v>8359</v>
      </c>
      <c r="S3792" s="9">
        <f t="shared" si="286"/>
        <v>42666.666932870372</v>
      </c>
      <c r="T3792" s="9">
        <f t="shared" si="287"/>
        <v>42696.708599537036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 t="s">
        <v>7235</v>
      </c>
      <c r="M3793" t="b">
        <v>0</v>
      </c>
      <c r="N3793" t="s">
        <v>8303</v>
      </c>
      <c r="O3793">
        <f t="shared" si="284"/>
        <v>0</v>
      </c>
      <c r="P3793" s="10">
        <f t="shared" si="285"/>
        <v>0</v>
      </c>
      <c r="Q3793" t="s">
        <v>8317</v>
      </c>
      <c r="R3793" t="s">
        <v>8359</v>
      </c>
      <c r="S3793" s="9">
        <f t="shared" si="286"/>
        <v>41766.692037037035</v>
      </c>
      <c r="T3793" s="9">
        <f t="shared" si="287"/>
        <v>41826.692037037035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 s="10">
        <f t="shared" si="285"/>
        <v>17.5</v>
      </c>
      <c r="Q3794" t="s">
        <v>8317</v>
      </c>
      <c r="R3794" t="s">
        <v>8359</v>
      </c>
      <c r="S3794" s="9">
        <f t="shared" si="286"/>
        <v>42170.447013888886</v>
      </c>
      <c r="T3794" s="9">
        <f t="shared" si="287"/>
        <v>42200.447013888886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 s="10">
        <f t="shared" si="285"/>
        <v>174</v>
      </c>
      <c r="Q3795" t="s">
        <v>8317</v>
      </c>
      <c r="R3795" t="s">
        <v>8359</v>
      </c>
      <c r="S3795" s="9">
        <f t="shared" si="286"/>
        <v>41968.938993055555</v>
      </c>
      <c r="T3795" s="9">
        <f t="shared" si="287"/>
        <v>41989.938993055555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 s="10">
        <f t="shared" si="285"/>
        <v>50</v>
      </c>
      <c r="Q3796" t="s">
        <v>8317</v>
      </c>
      <c r="R3796" t="s">
        <v>8359</v>
      </c>
      <c r="S3796" s="9">
        <f t="shared" si="286"/>
        <v>42132.58048611111</v>
      </c>
      <c r="T3796" s="9">
        <f t="shared" si="287"/>
        <v>42162.58048611111</v>
      </c>
      <c r="U3796">
        <f t="shared" ref="U3796:U3797" si="288">YEAR(S3796)</f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 s="10">
        <f t="shared" si="285"/>
        <v>5</v>
      </c>
      <c r="Q3797" t="s">
        <v>8317</v>
      </c>
      <c r="R3797" t="s">
        <v>8359</v>
      </c>
      <c r="S3797" s="9">
        <f t="shared" si="286"/>
        <v>42201.436226851853</v>
      </c>
      <c r="T3797" s="9">
        <f t="shared" si="287"/>
        <v>42244.9375</v>
      </c>
      <c r="U3797">
        <f t="shared" si="288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 s="10">
        <f t="shared" si="285"/>
        <v>1</v>
      </c>
      <c r="Q3798" t="s">
        <v>8317</v>
      </c>
      <c r="R3798" t="s">
        <v>8359</v>
      </c>
      <c r="S3798" s="9">
        <f t="shared" si="286"/>
        <v>42689.029583333337</v>
      </c>
      <c r="T3798" s="9">
        <f t="shared" si="287"/>
        <v>42749.029583333337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 s="10">
        <f t="shared" si="285"/>
        <v>145.41</v>
      </c>
      <c r="Q3799" t="s">
        <v>8317</v>
      </c>
      <c r="R3799" t="s">
        <v>8359</v>
      </c>
      <c r="S3799" s="9">
        <f t="shared" si="286"/>
        <v>42084.881539351853</v>
      </c>
      <c r="T3799" s="9">
        <f t="shared" si="287"/>
        <v>42114.881539351853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 s="10">
        <f t="shared" si="285"/>
        <v>205</v>
      </c>
      <c r="Q3800" t="s">
        <v>8317</v>
      </c>
      <c r="R3800" t="s">
        <v>8359</v>
      </c>
      <c r="S3800" s="9">
        <f t="shared" si="286"/>
        <v>41831.722777777781</v>
      </c>
      <c r="T3800" s="9">
        <f t="shared" si="287"/>
        <v>41861.722777777781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 s="10">
        <f t="shared" si="285"/>
        <v>100.5</v>
      </c>
      <c r="Q3801" t="s">
        <v>8317</v>
      </c>
      <c r="R3801" t="s">
        <v>8359</v>
      </c>
      <c r="S3801" s="9">
        <f t="shared" si="286"/>
        <v>42410.93105324074</v>
      </c>
      <c r="T3801" s="9">
        <f t="shared" si="287"/>
        <v>42440.93105324074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 s="10">
        <f t="shared" si="285"/>
        <v>55.06</v>
      </c>
      <c r="Q3802" t="s">
        <v>8317</v>
      </c>
      <c r="R3802" t="s">
        <v>8359</v>
      </c>
      <c r="S3802" s="9">
        <f t="shared" si="286"/>
        <v>41982.737071759257</v>
      </c>
      <c r="T3802" s="9">
        <f t="shared" si="287"/>
        <v>42015.207638888889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 s="10">
        <f t="shared" si="285"/>
        <v>47.33</v>
      </c>
      <c r="Q3803" t="s">
        <v>8317</v>
      </c>
      <c r="R3803" t="s">
        <v>8359</v>
      </c>
      <c r="S3803" s="9">
        <f t="shared" si="286"/>
        <v>41975.676111111112</v>
      </c>
      <c r="T3803" s="9">
        <f t="shared" si="287"/>
        <v>42006.676111111112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 t="s">
        <v>7235</v>
      </c>
      <c r="M3804" t="b">
        <v>0</v>
      </c>
      <c r="N3804" t="s">
        <v>8303</v>
      </c>
      <c r="O3804">
        <f t="shared" si="284"/>
        <v>0</v>
      </c>
      <c r="P3804" s="10">
        <f t="shared" si="285"/>
        <v>0</v>
      </c>
      <c r="Q3804" t="s">
        <v>8317</v>
      </c>
      <c r="R3804" t="s">
        <v>8359</v>
      </c>
      <c r="S3804" s="9">
        <f t="shared" si="286"/>
        <v>42269.126226851848</v>
      </c>
      <c r="T3804" s="9">
        <f t="shared" si="287"/>
        <v>42299.126226851848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 s="10">
        <f t="shared" si="285"/>
        <v>58.95</v>
      </c>
      <c r="Q3805" t="s">
        <v>8317</v>
      </c>
      <c r="R3805" t="s">
        <v>8359</v>
      </c>
      <c r="S3805" s="9">
        <f t="shared" si="286"/>
        <v>42403.971851851849</v>
      </c>
      <c r="T3805" s="9">
        <f t="shared" si="287"/>
        <v>42433.971851851849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 t="s">
        <v>7235</v>
      </c>
      <c r="M3806" t="b">
        <v>0</v>
      </c>
      <c r="N3806" t="s">
        <v>8303</v>
      </c>
      <c r="O3806">
        <f t="shared" si="284"/>
        <v>0</v>
      </c>
      <c r="P3806" s="10">
        <f t="shared" si="285"/>
        <v>0</v>
      </c>
      <c r="Q3806" t="s">
        <v>8317</v>
      </c>
      <c r="R3806" t="s">
        <v>8359</v>
      </c>
      <c r="S3806" s="9">
        <f t="shared" si="286"/>
        <v>42527.00953703704</v>
      </c>
      <c r="T3806" s="9">
        <f t="shared" si="287"/>
        <v>42582.291666666672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 s="10">
        <f t="shared" si="285"/>
        <v>1.5</v>
      </c>
      <c r="Q3807" t="s">
        <v>8317</v>
      </c>
      <c r="R3807" t="s">
        <v>8359</v>
      </c>
      <c r="S3807" s="9">
        <f t="shared" si="286"/>
        <v>41849.887037037035</v>
      </c>
      <c r="T3807" s="9">
        <f t="shared" si="287"/>
        <v>41909.887037037035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 s="10">
        <f t="shared" si="285"/>
        <v>5</v>
      </c>
      <c r="Q3808" t="s">
        <v>8317</v>
      </c>
      <c r="R3808" t="s">
        <v>8359</v>
      </c>
      <c r="S3808" s="9">
        <f t="shared" si="286"/>
        <v>41799.259039351848</v>
      </c>
      <c r="T3808" s="9">
        <f t="shared" si="28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 s="10">
        <f t="shared" si="285"/>
        <v>50.56</v>
      </c>
      <c r="Q3809" t="s">
        <v>8317</v>
      </c>
      <c r="R3809" t="s">
        <v>8359</v>
      </c>
      <c r="S3809" s="9">
        <f t="shared" si="286"/>
        <v>42090.909016203703</v>
      </c>
      <c r="T3809" s="9">
        <f t="shared" si="28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 s="10">
        <f t="shared" si="285"/>
        <v>41.67</v>
      </c>
      <c r="Q3810" t="s">
        <v>8317</v>
      </c>
      <c r="R3810" t="s">
        <v>8318</v>
      </c>
      <c r="S3810" s="9">
        <f t="shared" si="286"/>
        <v>42059.453923611116</v>
      </c>
      <c r="T3810" s="9">
        <f t="shared" si="28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 s="10">
        <f t="shared" si="285"/>
        <v>53.29</v>
      </c>
      <c r="Q3811" t="s">
        <v>8317</v>
      </c>
      <c r="R3811" t="s">
        <v>8318</v>
      </c>
      <c r="S3811" s="9">
        <f t="shared" si="286"/>
        <v>41800.526701388888</v>
      </c>
      <c r="T3811" s="9">
        <f t="shared" si="28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 s="10">
        <f t="shared" si="285"/>
        <v>70.23</v>
      </c>
      <c r="Q3812" t="s">
        <v>8317</v>
      </c>
      <c r="R3812" t="s">
        <v>8318</v>
      </c>
      <c r="S3812" s="9">
        <f t="shared" si="286"/>
        <v>42054.849050925928</v>
      </c>
      <c r="T3812" s="9">
        <f t="shared" si="28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 s="10">
        <f t="shared" si="285"/>
        <v>43.42</v>
      </c>
      <c r="Q3813" t="s">
        <v>8317</v>
      </c>
      <c r="R3813" t="s">
        <v>8318</v>
      </c>
      <c r="S3813" s="9">
        <f t="shared" si="286"/>
        <v>42487.62700231481</v>
      </c>
      <c r="T3813" s="9">
        <f t="shared" si="28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 s="10">
        <f t="shared" si="285"/>
        <v>199.18</v>
      </c>
      <c r="Q3814" t="s">
        <v>8317</v>
      </c>
      <c r="R3814" t="s">
        <v>8318</v>
      </c>
      <c r="S3814" s="9">
        <f t="shared" si="286"/>
        <v>42109.751250000001</v>
      </c>
      <c r="T3814" s="9">
        <f t="shared" si="28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 s="10">
        <f t="shared" si="285"/>
        <v>78.52</v>
      </c>
      <c r="Q3815" t="s">
        <v>8317</v>
      </c>
      <c r="R3815" t="s">
        <v>8318</v>
      </c>
      <c r="S3815" s="9">
        <f t="shared" si="286"/>
        <v>42497.275706018518</v>
      </c>
      <c r="T3815" s="9">
        <f t="shared" si="28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 s="10">
        <f t="shared" si="285"/>
        <v>61.82</v>
      </c>
      <c r="Q3816" t="s">
        <v>8317</v>
      </c>
      <c r="R3816" t="s">
        <v>8318</v>
      </c>
      <c r="S3816" s="9">
        <f t="shared" si="286"/>
        <v>42058.904074074075</v>
      </c>
      <c r="T3816" s="9">
        <f t="shared" si="28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 s="10">
        <f t="shared" si="285"/>
        <v>50</v>
      </c>
      <c r="Q3817" t="s">
        <v>8317</v>
      </c>
      <c r="R3817" t="s">
        <v>8318</v>
      </c>
      <c r="S3817" s="9">
        <f t="shared" si="286"/>
        <v>42207.259918981479</v>
      </c>
      <c r="T3817" s="9">
        <f t="shared" si="28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 s="10">
        <f t="shared" si="285"/>
        <v>48.34</v>
      </c>
      <c r="Q3818" t="s">
        <v>8317</v>
      </c>
      <c r="R3818" t="s">
        <v>8318</v>
      </c>
      <c r="S3818" s="9">
        <f t="shared" si="286"/>
        <v>41807.690081018518</v>
      </c>
      <c r="T3818" s="9">
        <f t="shared" si="28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 s="10">
        <f t="shared" si="285"/>
        <v>107.25</v>
      </c>
      <c r="Q3819" t="s">
        <v>8317</v>
      </c>
      <c r="R3819" t="s">
        <v>8318</v>
      </c>
      <c r="S3819" s="9">
        <f t="shared" si="286"/>
        <v>42284.69694444444</v>
      </c>
      <c r="T3819" s="9">
        <f t="shared" si="28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 s="10">
        <f t="shared" si="285"/>
        <v>57</v>
      </c>
      <c r="Q3820" t="s">
        <v>8317</v>
      </c>
      <c r="R3820" t="s">
        <v>8318</v>
      </c>
      <c r="S3820" s="9">
        <f t="shared" si="286"/>
        <v>42045.84238425926</v>
      </c>
      <c r="T3820" s="9">
        <f t="shared" si="28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 s="10">
        <f t="shared" si="285"/>
        <v>40.92</v>
      </c>
      <c r="Q3821" t="s">
        <v>8317</v>
      </c>
      <c r="R3821" t="s">
        <v>8318</v>
      </c>
      <c r="S3821" s="9">
        <f t="shared" si="286"/>
        <v>42184.209537037037</v>
      </c>
      <c r="T3821" s="9">
        <f t="shared" si="28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 s="10">
        <f t="shared" si="285"/>
        <v>21.5</v>
      </c>
      <c r="Q3822" t="s">
        <v>8317</v>
      </c>
      <c r="R3822" t="s">
        <v>8318</v>
      </c>
      <c r="S3822" s="9">
        <f t="shared" si="286"/>
        <v>42160.651817129634</v>
      </c>
      <c r="T3822" s="9">
        <f t="shared" si="28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 s="10">
        <f t="shared" si="285"/>
        <v>79.540000000000006</v>
      </c>
      <c r="Q3823" t="s">
        <v>8317</v>
      </c>
      <c r="R3823" t="s">
        <v>8318</v>
      </c>
      <c r="S3823" s="9">
        <f t="shared" si="286"/>
        <v>42341.180636574078</v>
      </c>
      <c r="T3823" s="9">
        <f t="shared" si="28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 s="10">
        <f t="shared" si="285"/>
        <v>72.38</v>
      </c>
      <c r="Q3824" t="s">
        <v>8317</v>
      </c>
      <c r="R3824" t="s">
        <v>8318</v>
      </c>
      <c r="S3824" s="9">
        <f t="shared" si="286"/>
        <v>42329.838159722218</v>
      </c>
      <c r="T3824" s="9">
        <f t="shared" si="28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 s="10">
        <f t="shared" si="285"/>
        <v>64.63</v>
      </c>
      <c r="Q3825" t="s">
        <v>8317</v>
      </c>
      <c r="R3825" t="s">
        <v>8318</v>
      </c>
      <c r="S3825" s="9">
        <f t="shared" si="286"/>
        <v>42170.910231481481</v>
      </c>
      <c r="T3825" s="9">
        <f t="shared" si="28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 s="10">
        <f t="shared" si="285"/>
        <v>38.57</v>
      </c>
      <c r="Q3826" t="s">
        <v>8317</v>
      </c>
      <c r="R3826" t="s">
        <v>8318</v>
      </c>
      <c r="S3826" s="9">
        <f t="shared" si="286"/>
        <v>42571.626192129625</v>
      </c>
      <c r="T3826" s="9">
        <f t="shared" si="28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 s="10">
        <f t="shared" si="285"/>
        <v>107.57</v>
      </c>
      <c r="Q3827" t="s">
        <v>8317</v>
      </c>
      <c r="R3827" t="s">
        <v>8318</v>
      </c>
      <c r="S3827" s="9">
        <f t="shared" si="286"/>
        <v>42151.069606481484</v>
      </c>
      <c r="T3827" s="9">
        <f t="shared" si="28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 s="10">
        <f t="shared" si="285"/>
        <v>27.5</v>
      </c>
      <c r="Q3828" t="s">
        <v>8317</v>
      </c>
      <c r="R3828" t="s">
        <v>8318</v>
      </c>
      <c r="S3828" s="9">
        <f t="shared" si="286"/>
        <v>42101.423541666663</v>
      </c>
      <c r="T3828" s="9">
        <f t="shared" si="28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 s="10">
        <f t="shared" si="285"/>
        <v>70.459999999999994</v>
      </c>
      <c r="Q3829" t="s">
        <v>8317</v>
      </c>
      <c r="R3829" t="s">
        <v>8318</v>
      </c>
      <c r="S3829" s="9">
        <f t="shared" si="286"/>
        <v>42034.928252314814</v>
      </c>
      <c r="T3829" s="9">
        <f t="shared" si="28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 s="10">
        <f t="shared" si="285"/>
        <v>178.57</v>
      </c>
      <c r="Q3830" t="s">
        <v>8317</v>
      </c>
      <c r="R3830" t="s">
        <v>8318</v>
      </c>
      <c r="S3830" s="9">
        <f t="shared" si="286"/>
        <v>41944.527627314819</v>
      </c>
      <c r="T3830" s="9">
        <f t="shared" si="28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 s="10">
        <f t="shared" si="285"/>
        <v>62.63</v>
      </c>
      <c r="Q3831" t="s">
        <v>8317</v>
      </c>
      <c r="R3831" t="s">
        <v>8318</v>
      </c>
      <c r="S3831" s="9">
        <f t="shared" si="286"/>
        <v>42593.865405092598</v>
      </c>
      <c r="T3831" s="9">
        <f t="shared" si="28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 s="10">
        <f t="shared" si="285"/>
        <v>75</v>
      </c>
      <c r="Q3832" t="s">
        <v>8317</v>
      </c>
      <c r="R3832" t="s">
        <v>8318</v>
      </c>
      <c r="S3832" s="9">
        <f t="shared" si="286"/>
        <v>42503.740868055553</v>
      </c>
      <c r="T3832" s="9">
        <f t="shared" si="28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 s="10">
        <f t="shared" si="285"/>
        <v>58.9</v>
      </c>
      <c r="Q3833" t="s">
        <v>8317</v>
      </c>
      <c r="R3833" t="s">
        <v>8318</v>
      </c>
      <c r="S3833" s="9">
        <f t="shared" si="286"/>
        <v>41927.848900462966</v>
      </c>
      <c r="T3833" s="9">
        <f t="shared" si="28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 s="10">
        <f t="shared" si="285"/>
        <v>139.56</v>
      </c>
      <c r="Q3834" t="s">
        <v>8317</v>
      </c>
      <c r="R3834" t="s">
        <v>8318</v>
      </c>
      <c r="S3834" s="9">
        <f t="shared" si="286"/>
        <v>42375.114988425921</v>
      </c>
      <c r="T3834" s="9">
        <f t="shared" si="28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 s="10">
        <f t="shared" si="285"/>
        <v>70</v>
      </c>
      <c r="Q3835" t="s">
        <v>8317</v>
      </c>
      <c r="R3835" t="s">
        <v>8318</v>
      </c>
      <c r="S3835" s="9">
        <f t="shared" si="286"/>
        <v>41963.872361111105</v>
      </c>
      <c r="T3835" s="9">
        <f t="shared" si="28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 s="10">
        <f t="shared" si="285"/>
        <v>57.39</v>
      </c>
      <c r="Q3836" t="s">
        <v>8317</v>
      </c>
      <c r="R3836" t="s">
        <v>8318</v>
      </c>
      <c r="S3836" s="9">
        <f t="shared" si="286"/>
        <v>42143.445219907408</v>
      </c>
      <c r="T3836" s="9">
        <f t="shared" si="28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 s="10">
        <f t="shared" si="285"/>
        <v>40</v>
      </c>
      <c r="Q3837" t="s">
        <v>8317</v>
      </c>
      <c r="R3837" t="s">
        <v>8318</v>
      </c>
      <c r="S3837" s="9">
        <f t="shared" si="286"/>
        <v>42460.94222222222</v>
      </c>
      <c r="T3837" s="9">
        <f t="shared" si="28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 s="10">
        <f t="shared" si="285"/>
        <v>64.290000000000006</v>
      </c>
      <c r="Q3838" t="s">
        <v>8317</v>
      </c>
      <c r="R3838" t="s">
        <v>8318</v>
      </c>
      <c r="S3838" s="9">
        <f t="shared" si="286"/>
        <v>42553.926527777774</v>
      </c>
      <c r="T3838" s="9">
        <f t="shared" si="28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 s="10">
        <f t="shared" si="285"/>
        <v>120.12</v>
      </c>
      <c r="Q3839" t="s">
        <v>8317</v>
      </c>
      <c r="R3839" t="s">
        <v>8318</v>
      </c>
      <c r="S3839" s="9">
        <f t="shared" si="286"/>
        <v>42152.765717592592</v>
      </c>
      <c r="T3839" s="9">
        <f t="shared" si="28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 s="10">
        <f t="shared" si="285"/>
        <v>1008.24</v>
      </c>
      <c r="Q3840" t="s">
        <v>8317</v>
      </c>
      <c r="R3840" t="s">
        <v>8318</v>
      </c>
      <c r="S3840" s="9">
        <f t="shared" si="286"/>
        <v>42116.710752314815</v>
      </c>
      <c r="T3840" s="9">
        <f t="shared" si="28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 s="10">
        <f t="shared" si="285"/>
        <v>63.28</v>
      </c>
      <c r="Q3841" t="s">
        <v>8317</v>
      </c>
      <c r="R3841" t="s">
        <v>8318</v>
      </c>
      <c r="S3841" s="9">
        <f t="shared" si="286"/>
        <v>42155.142638888887</v>
      </c>
      <c r="T3841" s="9">
        <f t="shared" si="28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 s="10">
        <f t="shared" si="285"/>
        <v>21.67</v>
      </c>
      <c r="Q3842" t="s">
        <v>8317</v>
      </c>
      <c r="R3842" t="s">
        <v>8318</v>
      </c>
      <c r="S3842" s="9">
        <f t="shared" si="286"/>
        <v>42432.701724537037</v>
      </c>
      <c r="T3842" s="9">
        <f t="shared" si="287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 s="10">
        <f t="shared" ref="P3843:P3906" si="290">IFERROR(ROUND(E3843/L3843,2),0)</f>
        <v>25.65</v>
      </c>
      <c r="Q3843" t="s">
        <v>8317</v>
      </c>
      <c r="R3843" t="s">
        <v>8318</v>
      </c>
      <c r="S3843" s="9">
        <f t="shared" ref="S3843:S3906" si="291">(((J3843/60)/60)/24)+DATE(1970,1,1)</f>
        <v>41780.785729166666</v>
      </c>
      <c r="T3843" s="9">
        <f t="shared" ref="T3843:T3906" si="292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 s="10">
        <f t="shared" si="290"/>
        <v>47.7</v>
      </c>
      <c r="Q3844" t="s">
        <v>8317</v>
      </c>
      <c r="R3844" t="s">
        <v>8318</v>
      </c>
      <c r="S3844" s="9">
        <f t="shared" si="291"/>
        <v>41740.493657407409</v>
      </c>
      <c r="T3844" s="9">
        <f t="shared" si="292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 s="10">
        <f t="shared" si="290"/>
        <v>56.05</v>
      </c>
      <c r="Q3845" t="s">
        <v>8317</v>
      </c>
      <c r="R3845" t="s">
        <v>8318</v>
      </c>
      <c r="S3845" s="9">
        <f t="shared" si="291"/>
        <v>41766.072500000002</v>
      </c>
      <c r="T3845" s="9">
        <f t="shared" si="292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 s="10">
        <f t="shared" si="290"/>
        <v>81.319999999999993</v>
      </c>
      <c r="Q3846" t="s">
        <v>8317</v>
      </c>
      <c r="R3846" t="s">
        <v>8318</v>
      </c>
      <c r="S3846" s="9">
        <f t="shared" si="291"/>
        <v>41766.617291666669</v>
      </c>
      <c r="T3846" s="9">
        <f t="shared" si="292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 s="10">
        <f t="shared" si="290"/>
        <v>70.17</v>
      </c>
      <c r="Q3847" t="s">
        <v>8317</v>
      </c>
      <c r="R3847" t="s">
        <v>8318</v>
      </c>
      <c r="S3847" s="9">
        <f t="shared" si="291"/>
        <v>42248.627013888887</v>
      </c>
      <c r="T3847" s="9">
        <f t="shared" si="292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 s="10">
        <f t="shared" si="290"/>
        <v>23.63</v>
      </c>
      <c r="Q3848" t="s">
        <v>8317</v>
      </c>
      <c r="R3848" t="s">
        <v>8318</v>
      </c>
      <c r="S3848" s="9">
        <f t="shared" si="291"/>
        <v>41885.221550925926</v>
      </c>
      <c r="T3848" s="9">
        <f t="shared" si="292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 s="10">
        <f t="shared" si="290"/>
        <v>188.56</v>
      </c>
      <c r="Q3849" t="s">
        <v>8317</v>
      </c>
      <c r="R3849" t="s">
        <v>8318</v>
      </c>
      <c r="S3849" s="9">
        <f t="shared" si="291"/>
        <v>42159.224432870367</v>
      </c>
      <c r="T3849" s="9">
        <f t="shared" si="292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 s="10">
        <f t="shared" si="290"/>
        <v>49.51</v>
      </c>
      <c r="Q3850" t="s">
        <v>8317</v>
      </c>
      <c r="R3850" t="s">
        <v>8318</v>
      </c>
      <c r="S3850" s="9">
        <f t="shared" si="291"/>
        <v>42265.817002314812</v>
      </c>
      <c r="T3850" s="9">
        <f t="shared" si="292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 s="10">
        <f t="shared" si="290"/>
        <v>75.459999999999994</v>
      </c>
      <c r="Q3851" t="s">
        <v>8317</v>
      </c>
      <c r="R3851" t="s">
        <v>8318</v>
      </c>
      <c r="S3851" s="9">
        <f t="shared" si="291"/>
        <v>42136.767175925925</v>
      </c>
      <c r="T3851" s="9">
        <f t="shared" si="292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 s="10">
        <f t="shared" si="290"/>
        <v>9.5</v>
      </c>
      <c r="Q3852" t="s">
        <v>8317</v>
      </c>
      <c r="R3852" t="s">
        <v>8318</v>
      </c>
      <c r="S3852" s="9">
        <f t="shared" si="291"/>
        <v>41975.124340277776</v>
      </c>
      <c r="T3852" s="9">
        <f t="shared" si="292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 s="10">
        <f t="shared" si="290"/>
        <v>35.5</v>
      </c>
      <c r="Q3853" t="s">
        <v>8317</v>
      </c>
      <c r="R3853" t="s">
        <v>8318</v>
      </c>
      <c r="S3853" s="9">
        <f t="shared" si="291"/>
        <v>42172.439571759256</v>
      </c>
      <c r="T3853" s="9">
        <f t="shared" si="292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 s="10">
        <f t="shared" si="290"/>
        <v>10</v>
      </c>
      <c r="Q3854" t="s">
        <v>8317</v>
      </c>
      <c r="R3854" t="s">
        <v>8318</v>
      </c>
      <c r="S3854" s="9">
        <f t="shared" si="291"/>
        <v>42065.190694444449</v>
      </c>
      <c r="T3854" s="9">
        <f t="shared" si="292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 s="10">
        <f t="shared" si="290"/>
        <v>13</v>
      </c>
      <c r="Q3855" t="s">
        <v>8317</v>
      </c>
      <c r="R3855" t="s">
        <v>8318</v>
      </c>
      <c r="S3855" s="9">
        <f t="shared" si="291"/>
        <v>41848.84002314815</v>
      </c>
      <c r="T3855" s="9">
        <f t="shared" si="292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 s="10">
        <f t="shared" si="290"/>
        <v>89.4</v>
      </c>
      <c r="Q3856" t="s">
        <v>8317</v>
      </c>
      <c r="R3856" t="s">
        <v>8318</v>
      </c>
      <c r="S3856" s="9">
        <f t="shared" si="291"/>
        <v>42103.884930555556</v>
      </c>
      <c r="T3856" s="9">
        <f t="shared" si="292"/>
        <v>42133.884930555556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 s="10">
        <f t="shared" si="290"/>
        <v>25</v>
      </c>
      <c r="Q3857" t="s">
        <v>8317</v>
      </c>
      <c r="R3857" t="s">
        <v>8318</v>
      </c>
      <c r="S3857" s="9">
        <f t="shared" si="291"/>
        <v>42059.970729166671</v>
      </c>
      <c r="T3857" s="9">
        <f t="shared" si="292"/>
        <v>42089.929062499999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 s="10">
        <f t="shared" si="290"/>
        <v>1</v>
      </c>
      <c r="Q3858" t="s">
        <v>8317</v>
      </c>
      <c r="R3858" t="s">
        <v>8318</v>
      </c>
      <c r="S3858" s="9">
        <f t="shared" si="291"/>
        <v>42041.743090277778</v>
      </c>
      <c r="T3858" s="9">
        <f t="shared" si="292"/>
        <v>42071.701423611114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 s="10">
        <f t="shared" si="290"/>
        <v>65</v>
      </c>
      <c r="Q3859" t="s">
        <v>8317</v>
      </c>
      <c r="R3859" t="s">
        <v>8318</v>
      </c>
      <c r="S3859" s="9">
        <f t="shared" si="291"/>
        <v>41829.73715277778</v>
      </c>
      <c r="T3859" s="9">
        <f t="shared" si="292"/>
        <v>41852.716666666667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 s="10">
        <f t="shared" si="290"/>
        <v>10</v>
      </c>
      <c r="Q3860" t="s">
        <v>8317</v>
      </c>
      <c r="R3860" t="s">
        <v>8318</v>
      </c>
      <c r="S3860" s="9">
        <f t="shared" si="291"/>
        <v>42128.431064814817</v>
      </c>
      <c r="T3860" s="9">
        <f t="shared" si="292"/>
        <v>42146.875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 s="10">
        <f t="shared" si="290"/>
        <v>1</v>
      </c>
      <c r="Q3861" t="s">
        <v>8317</v>
      </c>
      <c r="R3861" t="s">
        <v>8318</v>
      </c>
      <c r="S3861" s="9">
        <f t="shared" si="291"/>
        <v>41789.893599537041</v>
      </c>
      <c r="T3861" s="9">
        <f t="shared" si="292"/>
        <v>41815.875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 s="10">
        <f t="shared" si="290"/>
        <v>81.540000000000006</v>
      </c>
      <c r="Q3862" t="s">
        <v>8317</v>
      </c>
      <c r="R3862" t="s">
        <v>8318</v>
      </c>
      <c r="S3862" s="9">
        <f t="shared" si="291"/>
        <v>41833.660995370366</v>
      </c>
      <c r="T3862" s="9">
        <f t="shared" si="292"/>
        <v>41863.660995370366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 s="10">
        <f t="shared" si="290"/>
        <v>100</v>
      </c>
      <c r="Q3863" t="s">
        <v>8317</v>
      </c>
      <c r="R3863" t="s">
        <v>8318</v>
      </c>
      <c r="S3863" s="9">
        <f t="shared" si="291"/>
        <v>41914.590011574073</v>
      </c>
      <c r="T3863" s="9">
        <f t="shared" si="292"/>
        <v>41955.907638888893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 s="10">
        <f t="shared" si="290"/>
        <v>1</v>
      </c>
      <c r="Q3864" t="s">
        <v>8317</v>
      </c>
      <c r="R3864" t="s">
        <v>8318</v>
      </c>
      <c r="S3864" s="9">
        <f t="shared" si="291"/>
        <v>42611.261064814811</v>
      </c>
      <c r="T3864" s="9">
        <f t="shared" si="292"/>
        <v>42625.707638888889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 t="s">
        <v>7235</v>
      </c>
      <c r="M3865" t="b">
        <v>0</v>
      </c>
      <c r="N3865" t="s">
        <v>8269</v>
      </c>
      <c r="O3865">
        <f t="shared" si="289"/>
        <v>0</v>
      </c>
      <c r="P3865" s="10">
        <f t="shared" si="290"/>
        <v>0</v>
      </c>
      <c r="Q3865" t="s">
        <v>8317</v>
      </c>
      <c r="R3865" t="s">
        <v>8318</v>
      </c>
      <c r="S3865" s="9">
        <f t="shared" si="291"/>
        <v>42253.633159722223</v>
      </c>
      <c r="T3865" s="9">
        <f t="shared" si="292"/>
        <v>42313.674826388888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 s="10">
        <f t="shared" si="290"/>
        <v>20</v>
      </c>
      <c r="Q3866" t="s">
        <v>8317</v>
      </c>
      <c r="R3866" t="s">
        <v>8318</v>
      </c>
      <c r="S3866" s="9">
        <f t="shared" si="291"/>
        <v>42295.891828703709</v>
      </c>
      <c r="T3866" s="9">
        <f t="shared" si="292"/>
        <v>42325.933495370366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 s="10">
        <f t="shared" si="290"/>
        <v>46.43</v>
      </c>
      <c r="Q3867" t="s">
        <v>8317</v>
      </c>
      <c r="R3867" t="s">
        <v>8318</v>
      </c>
      <c r="S3867" s="9">
        <f t="shared" si="291"/>
        <v>41841.651597222226</v>
      </c>
      <c r="T3867" s="9">
        <f t="shared" si="292"/>
        <v>41881.229166666664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 s="10">
        <f t="shared" si="290"/>
        <v>5.5</v>
      </c>
      <c r="Q3868" t="s">
        <v>8317</v>
      </c>
      <c r="R3868" t="s">
        <v>8318</v>
      </c>
      <c r="S3868" s="9">
        <f t="shared" si="291"/>
        <v>42402.947002314817</v>
      </c>
      <c r="T3868" s="9">
        <f t="shared" si="292"/>
        <v>42452.145138888889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 s="10">
        <f t="shared" si="290"/>
        <v>50.2</v>
      </c>
      <c r="Q3869" t="s">
        <v>8317</v>
      </c>
      <c r="R3869" t="s">
        <v>8318</v>
      </c>
      <c r="S3869" s="9">
        <f t="shared" si="291"/>
        <v>42509.814108796301</v>
      </c>
      <c r="T3869" s="9">
        <f t="shared" si="292"/>
        <v>42539.814108796301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 s="10">
        <f t="shared" si="290"/>
        <v>10</v>
      </c>
      <c r="Q3870" t="s">
        <v>8317</v>
      </c>
      <c r="R3870" t="s">
        <v>8359</v>
      </c>
      <c r="S3870" s="9">
        <f t="shared" si="291"/>
        <v>41865.659780092588</v>
      </c>
      <c r="T3870" s="9">
        <f t="shared" si="292"/>
        <v>41890.659780092588</v>
      </c>
      <c r="U3870">
        <f>YEAR(S3870)</f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 s="10">
        <f t="shared" si="290"/>
        <v>30.13</v>
      </c>
      <c r="Q3871" t="s">
        <v>8317</v>
      </c>
      <c r="R3871" t="s">
        <v>8359</v>
      </c>
      <c r="S3871" s="9">
        <f t="shared" si="291"/>
        <v>42047.724444444444</v>
      </c>
      <c r="T3871" s="9">
        <f t="shared" si="292"/>
        <v>42077.132638888885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 s="10">
        <f t="shared" si="290"/>
        <v>150</v>
      </c>
      <c r="Q3872" t="s">
        <v>8317</v>
      </c>
      <c r="R3872" t="s">
        <v>8359</v>
      </c>
      <c r="S3872" s="9">
        <f t="shared" si="291"/>
        <v>41793.17219907407</v>
      </c>
      <c r="T3872" s="9">
        <f t="shared" si="292"/>
        <v>41823.17219907407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 s="10">
        <f t="shared" si="290"/>
        <v>13.33</v>
      </c>
      <c r="Q3873" t="s">
        <v>8317</v>
      </c>
      <c r="R3873" t="s">
        <v>8359</v>
      </c>
      <c r="S3873" s="9">
        <f t="shared" si="291"/>
        <v>42763.780671296292</v>
      </c>
      <c r="T3873" s="9">
        <f t="shared" si="292"/>
        <v>42823.739004629635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 t="s">
        <v>7235</v>
      </c>
      <c r="M3874" t="b">
        <v>0</v>
      </c>
      <c r="N3874" t="s">
        <v>8303</v>
      </c>
      <c r="O3874">
        <f t="shared" si="289"/>
        <v>0</v>
      </c>
      <c r="P3874" s="10">
        <f t="shared" si="290"/>
        <v>0</v>
      </c>
      <c r="Q3874" t="s">
        <v>8317</v>
      </c>
      <c r="R3874" t="s">
        <v>8359</v>
      </c>
      <c r="S3874" s="9">
        <f t="shared" si="291"/>
        <v>42180.145787037036</v>
      </c>
      <c r="T3874" s="9">
        <f t="shared" si="292"/>
        <v>42230.145787037036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 t="s">
        <v>7235</v>
      </c>
      <c r="M3875" t="b">
        <v>0</v>
      </c>
      <c r="N3875" t="s">
        <v>8303</v>
      </c>
      <c r="O3875">
        <f t="shared" si="289"/>
        <v>0</v>
      </c>
      <c r="P3875" s="10">
        <f t="shared" si="290"/>
        <v>0</v>
      </c>
      <c r="Q3875" t="s">
        <v>8317</v>
      </c>
      <c r="R3875" t="s">
        <v>8359</v>
      </c>
      <c r="S3875" s="9">
        <f t="shared" si="291"/>
        <v>42255.696006944447</v>
      </c>
      <c r="T3875" s="9">
        <f t="shared" si="292"/>
        <v>42285.696006944447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 t="s">
        <v>7235</v>
      </c>
      <c r="M3876" t="b">
        <v>0</v>
      </c>
      <c r="N3876" t="s">
        <v>8303</v>
      </c>
      <c r="O3876">
        <f t="shared" si="289"/>
        <v>0</v>
      </c>
      <c r="P3876" s="10">
        <f t="shared" si="290"/>
        <v>0</v>
      </c>
      <c r="Q3876" t="s">
        <v>8317</v>
      </c>
      <c r="R3876" t="s">
        <v>8359</v>
      </c>
      <c r="S3876" s="9">
        <f t="shared" si="291"/>
        <v>42007.016458333332</v>
      </c>
      <c r="T3876" s="9">
        <f t="shared" si="292"/>
        <v>42028.041666666672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 t="s">
        <v>7235</v>
      </c>
      <c r="M3877" t="b">
        <v>0</v>
      </c>
      <c r="N3877" t="s">
        <v>8303</v>
      </c>
      <c r="O3877">
        <f t="shared" si="289"/>
        <v>0</v>
      </c>
      <c r="P3877" s="10">
        <f t="shared" si="290"/>
        <v>0</v>
      </c>
      <c r="Q3877" t="s">
        <v>8317</v>
      </c>
      <c r="R3877" t="s">
        <v>8359</v>
      </c>
      <c r="S3877" s="9">
        <f t="shared" si="291"/>
        <v>42615.346817129626</v>
      </c>
      <c r="T3877" s="9">
        <f t="shared" si="292"/>
        <v>42616.416666666672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 s="10">
        <f t="shared" si="290"/>
        <v>44.76</v>
      </c>
      <c r="Q3878" t="s">
        <v>8317</v>
      </c>
      <c r="R3878" t="s">
        <v>8359</v>
      </c>
      <c r="S3878" s="9">
        <f t="shared" si="291"/>
        <v>42372.624166666668</v>
      </c>
      <c r="T3878" s="9">
        <f t="shared" si="292"/>
        <v>42402.624166666668</v>
      </c>
      <c r="U3878">
        <f>YEAR(S3878)</f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 s="10">
        <f t="shared" si="290"/>
        <v>88.64</v>
      </c>
      <c r="Q3879" t="s">
        <v>8317</v>
      </c>
      <c r="R3879" t="s">
        <v>8359</v>
      </c>
      <c r="S3879" s="9">
        <f t="shared" si="291"/>
        <v>42682.67768518519</v>
      </c>
      <c r="T3879" s="9">
        <f t="shared" si="292"/>
        <v>42712.67768518519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 s="10">
        <f t="shared" si="290"/>
        <v>10</v>
      </c>
      <c r="Q3880" t="s">
        <v>8317</v>
      </c>
      <c r="R3880" t="s">
        <v>8359</v>
      </c>
      <c r="S3880" s="9">
        <f t="shared" si="291"/>
        <v>42154.818819444445</v>
      </c>
      <c r="T3880" s="9">
        <f t="shared" si="292"/>
        <v>42185.165972222225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 t="s">
        <v>7235</v>
      </c>
      <c r="M3881" t="b">
        <v>0</v>
      </c>
      <c r="N3881" t="s">
        <v>8303</v>
      </c>
      <c r="O3881">
        <f t="shared" si="289"/>
        <v>0</v>
      </c>
      <c r="P3881" s="10">
        <f t="shared" si="290"/>
        <v>0</v>
      </c>
      <c r="Q3881" t="s">
        <v>8317</v>
      </c>
      <c r="R3881" t="s">
        <v>8359</v>
      </c>
      <c r="S3881" s="9">
        <f t="shared" si="291"/>
        <v>41999.861064814817</v>
      </c>
      <c r="T3881" s="9">
        <f t="shared" si="292"/>
        <v>42029.861064814817</v>
      </c>
      <c r="U3881">
        <f t="shared" ref="U3881:U3882" si="293">YEAR(S3881)</f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 s="10">
        <f t="shared" si="290"/>
        <v>57.65</v>
      </c>
      <c r="Q3882" t="s">
        <v>8317</v>
      </c>
      <c r="R3882" t="s">
        <v>8359</v>
      </c>
      <c r="S3882" s="9">
        <f t="shared" si="291"/>
        <v>41815.815046296295</v>
      </c>
      <c r="T3882" s="9">
        <f t="shared" si="292"/>
        <v>41850.958333333336</v>
      </c>
      <c r="U3882">
        <f t="shared" si="293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 s="10">
        <f t="shared" si="290"/>
        <v>25</v>
      </c>
      <c r="Q3883" t="s">
        <v>8317</v>
      </c>
      <c r="R3883" t="s">
        <v>8359</v>
      </c>
      <c r="S3883" s="9">
        <f t="shared" si="291"/>
        <v>42756.018506944441</v>
      </c>
      <c r="T3883" s="9">
        <f t="shared" si="292"/>
        <v>42786.018506944441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 t="s">
        <v>7235</v>
      </c>
      <c r="M3884" t="b">
        <v>0</v>
      </c>
      <c r="N3884" t="s">
        <v>8303</v>
      </c>
      <c r="O3884">
        <f t="shared" si="289"/>
        <v>0</v>
      </c>
      <c r="P3884" s="10">
        <f t="shared" si="290"/>
        <v>0</v>
      </c>
      <c r="Q3884" t="s">
        <v>8317</v>
      </c>
      <c r="R3884" t="s">
        <v>8359</v>
      </c>
      <c r="S3884" s="9">
        <f t="shared" si="291"/>
        <v>42373.983449074076</v>
      </c>
      <c r="T3884" s="9">
        <f t="shared" si="292"/>
        <v>42400.960416666669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 t="s">
        <v>7235</v>
      </c>
      <c r="M3885" t="b">
        <v>0</v>
      </c>
      <c r="N3885" t="s">
        <v>8303</v>
      </c>
      <c r="O3885">
        <f t="shared" si="289"/>
        <v>0</v>
      </c>
      <c r="P3885" s="10">
        <f t="shared" si="290"/>
        <v>0</v>
      </c>
      <c r="Q3885" t="s">
        <v>8317</v>
      </c>
      <c r="R3885" t="s">
        <v>8359</v>
      </c>
      <c r="S3885" s="9">
        <f t="shared" si="291"/>
        <v>41854.602650462963</v>
      </c>
      <c r="T3885" s="9">
        <f t="shared" si="292"/>
        <v>41884.602650462963</v>
      </c>
      <c r="U3885">
        <f>YEAR(S3885)</f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 t="s">
        <v>7235</v>
      </c>
      <c r="M3886" t="b">
        <v>0</v>
      </c>
      <c r="N3886" t="s">
        <v>8303</v>
      </c>
      <c r="O3886">
        <f t="shared" si="289"/>
        <v>0</v>
      </c>
      <c r="P3886" s="10">
        <f t="shared" si="290"/>
        <v>0</v>
      </c>
      <c r="Q3886" t="s">
        <v>8317</v>
      </c>
      <c r="R3886" t="s">
        <v>8359</v>
      </c>
      <c r="S3886" s="9">
        <f t="shared" si="291"/>
        <v>42065.791574074072</v>
      </c>
      <c r="T3886" s="9">
        <f t="shared" si="292"/>
        <v>42090.749907407408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 t="s">
        <v>7235</v>
      </c>
      <c r="M3887" t="b">
        <v>0</v>
      </c>
      <c r="N3887" t="s">
        <v>8303</v>
      </c>
      <c r="O3887">
        <f t="shared" si="289"/>
        <v>0</v>
      </c>
      <c r="P3887" s="10">
        <f t="shared" si="290"/>
        <v>0</v>
      </c>
      <c r="Q3887" t="s">
        <v>8317</v>
      </c>
      <c r="R3887" t="s">
        <v>8359</v>
      </c>
      <c r="S3887" s="9">
        <f t="shared" si="291"/>
        <v>42469.951284722221</v>
      </c>
      <c r="T3887" s="9">
        <f t="shared" si="292"/>
        <v>42499.951284722221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 t="s">
        <v>7235</v>
      </c>
      <c r="M3888" t="b">
        <v>0</v>
      </c>
      <c r="N3888" t="s">
        <v>8303</v>
      </c>
      <c r="O3888">
        <f t="shared" si="289"/>
        <v>0</v>
      </c>
      <c r="P3888" s="10">
        <f t="shared" si="290"/>
        <v>0</v>
      </c>
      <c r="Q3888" t="s">
        <v>8317</v>
      </c>
      <c r="R3888" t="s">
        <v>8359</v>
      </c>
      <c r="S3888" s="9">
        <f t="shared" si="291"/>
        <v>41954.228032407409</v>
      </c>
      <c r="T3888" s="9">
        <f t="shared" si="292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 s="10">
        <f t="shared" si="290"/>
        <v>17.5</v>
      </c>
      <c r="Q3889" t="s">
        <v>8317</v>
      </c>
      <c r="R3889" t="s">
        <v>8359</v>
      </c>
      <c r="S3889" s="9">
        <f t="shared" si="291"/>
        <v>42079.857974537037</v>
      </c>
      <c r="T3889" s="9">
        <f t="shared" si="292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 s="10">
        <f t="shared" si="290"/>
        <v>38.71</v>
      </c>
      <c r="Q3890" t="s">
        <v>8317</v>
      </c>
      <c r="R3890" t="s">
        <v>8318</v>
      </c>
      <c r="S3890" s="9">
        <f t="shared" si="291"/>
        <v>42762.545810185184</v>
      </c>
      <c r="T3890" s="9">
        <f t="shared" si="292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 s="10">
        <f t="shared" si="290"/>
        <v>13.11</v>
      </c>
      <c r="Q3891" t="s">
        <v>8317</v>
      </c>
      <c r="R3891" t="s">
        <v>8318</v>
      </c>
      <c r="S3891" s="9">
        <f t="shared" si="291"/>
        <v>41977.004976851851</v>
      </c>
      <c r="T3891" s="9">
        <f t="shared" si="292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 s="10">
        <f t="shared" si="290"/>
        <v>315.5</v>
      </c>
      <c r="Q3892" t="s">
        <v>8317</v>
      </c>
      <c r="R3892" t="s">
        <v>8318</v>
      </c>
      <c r="S3892" s="9">
        <f t="shared" si="291"/>
        <v>42171.758611111116</v>
      </c>
      <c r="T3892" s="9">
        <f t="shared" si="292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 s="10">
        <f t="shared" si="290"/>
        <v>37.14</v>
      </c>
      <c r="Q3893" t="s">
        <v>8317</v>
      </c>
      <c r="R3893" t="s">
        <v>8318</v>
      </c>
      <c r="S3893" s="9">
        <f t="shared" si="291"/>
        <v>42056.1324537037</v>
      </c>
      <c r="T3893" s="9">
        <f t="shared" si="292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 t="s">
        <v>7235</v>
      </c>
      <c r="M3894" t="b">
        <v>0</v>
      </c>
      <c r="N3894" t="s">
        <v>8269</v>
      </c>
      <c r="O3894">
        <f t="shared" si="289"/>
        <v>0</v>
      </c>
      <c r="P3894" s="10">
        <f t="shared" si="290"/>
        <v>0</v>
      </c>
      <c r="Q3894" t="s">
        <v>8317</v>
      </c>
      <c r="R3894" t="s">
        <v>8318</v>
      </c>
      <c r="S3894" s="9">
        <f t="shared" si="291"/>
        <v>41867.652280092596</v>
      </c>
      <c r="T3894" s="9">
        <f t="shared" si="292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 s="10">
        <f t="shared" si="290"/>
        <v>128.27000000000001</v>
      </c>
      <c r="Q3895" t="s">
        <v>8317</v>
      </c>
      <c r="R3895" t="s">
        <v>8318</v>
      </c>
      <c r="S3895" s="9">
        <f t="shared" si="291"/>
        <v>41779.657870370371</v>
      </c>
      <c r="T3895" s="9">
        <f t="shared" si="292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 s="10">
        <f t="shared" si="290"/>
        <v>47.27</v>
      </c>
      <c r="Q3896" t="s">
        <v>8317</v>
      </c>
      <c r="R3896" t="s">
        <v>8318</v>
      </c>
      <c r="S3896" s="9">
        <f t="shared" si="291"/>
        <v>42679.958472222221</v>
      </c>
      <c r="T3896" s="9">
        <f t="shared" si="292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 s="10">
        <f t="shared" si="290"/>
        <v>50</v>
      </c>
      <c r="Q3897" t="s">
        <v>8317</v>
      </c>
      <c r="R3897" t="s">
        <v>8318</v>
      </c>
      <c r="S3897" s="9">
        <f t="shared" si="291"/>
        <v>42032.250208333338</v>
      </c>
      <c r="T3897" s="9">
        <f t="shared" si="292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 s="10">
        <f t="shared" si="290"/>
        <v>42.5</v>
      </c>
      <c r="Q3898" t="s">
        <v>8317</v>
      </c>
      <c r="R3898" t="s">
        <v>8318</v>
      </c>
      <c r="S3898" s="9">
        <f t="shared" si="291"/>
        <v>41793.191875000004</v>
      </c>
      <c r="T3898" s="9">
        <f t="shared" si="292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 s="10">
        <f t="shared" si="290"/>
        <v>44</v>
      </c>
      <c r="Q3899" t="s">
        <v>8317</v>
      </c>
      <c r="R3899" t="s">
        <v>8318</v>
      </c>
      <c r="S3899" s="9">
        <f t="shared" si="291"/>
        <v>41982.87364583333</v>
      </c>
      <c r="T3899" s="9">
        <f t="shared" si="292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 s="10">
        <f t="shared" si="290"/>
        <v>50.88</v>
      </c>
      <c r="Q3900" t="s">
        <v>8317</v>
      </c>
      <c r="R3900" t="s">
        <v>8318</v>
      </c>
      <c r="S3900" s="9">
        <f t="shared" si="291"/>
        <v>42193.482291666667</v>
      </c>
      <c r="T3900" s="9">
        <f t="shared" si="292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 s="10">
        <f t="shared" si="290"/>
        <v>62.5</v>
      </c>
      <c r="Q3901" t="s">
        <v>8317</v>
      </c>
      <c r="R3901" t="s">
        <v>8318</v>
      </c>
      <c r="S3901" s="9">
        <f t="shared" si="291"/>
        <v>41843.775011574071</v>
      </c>
      <c r="T3901" s="9">
        <f t="shared" si="292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 s="10">
        <f t="shared" si="290"/>
        <v>27</v>
      </c>
      <c r="Q3902" t="s">
        <v>8317</v>
      </c>
      <c r="R3902" t="s">
        <v>8318</v>
      </c>
      <c r="S3902" s="9">
        <f t="shared" si="291"/>
        <v>42136.092488425929</v>
      </c>
      <c r="T3902" s="9">
        <f t="shared" si="292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 s="10">
        <f t="shared" si="290"/>
        <v>25</v>
      </c>
      <c r="Q3903" t="s">
        <v>8317</v>
      </c>
      <c r="R3903" t="s">
        <v>8318</v>
      </c>
      <c r="S3903" s="9">
        <f t="shared" si="291"/>
        <v>42317.826377314821</v>
      </c>
      <c r="T3903" s="9">
        <f t="shared" si="292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 s="10">
        <f t="shared" si="290"/>
        <v>47.26</v>
      </c>
      <c r="Q3904" t="s">
        <v>8317</v>
      </c>
      <c r="R3904" t="s">
        <v>8318</v>
      </c>
      <c r="S3904" s="9">
        <f t="shared" si="291"/>
        <v>42663.468078703707</v>
      </c>
      <c r="T3904" s="9">
        <f t="shared" si="292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 t="s">
        <v>7235</v>
      </c>
      <c r="M3905" t="b">
        <v>0</v>
      </c>
      <c r="N3905" t="s">
        <v>8269</v>
      </c>
      <c r="O3905">
        <f t="shared" si="289"/>
        <v>0</v>
      </c>
      <c r="P3905" s="10">
        <f t="shared" si="290"/>
        <v>0</v>
      </c>
      <c r="Q3905" t="s">
        <v>8317</v>
      </c>
      <c r="R3905" t="s">
        <v>8318</v>
      </c>
      <c r="S3905" s="9">
        <f t="shared" si="291"/>
        <v>42186.01116898148</v>
      </c>
      <c r="T3905" s="9">
        <f t="shared" si="292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 s="10">
        <f t="shared" si="290"/>
        <v>1.5</v>
      </c>
      <c r="Q3906" t="s">
        <v>8317</v>
      </c>
      <c r="R3906" t="s">
        <v>8318</v>
      </c>
      <c r="S3906" s="9">
        <f t="shared" si="291"/>
        <v>42095.229166666672</v>
      </c>
      <c r="T3906" s="9">
        <f t="shared" si="292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 s="10">
        <f t="shared" ref="P3907:P3970" si="295">IFERROR(ROUND(E3907/L3907,2),0)</f>
        <v>24.71</v>
      </c>
      <c r="Q3907" t="s">
        <v>8317</v>
      </c>
      <c r="R3907" t="s">
        <v>8318</v>
      </c>
      <c r="S3907" s="9">
        <f t="shared" ref="S3907:S3970" si="296">(((J3907/60)/60)/24)+DATE(1970,1,1)</f>
        <v>42124.623877314814</v>
      </c>
      <c r="T3907" s="9">
        <f t="shared" ref="T3907:T3970" si="29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 s="10">
        <f t="shared" si="295"/>
        <v>63.13</v>
      </c>
      <c r="Q3908" t="s">
        <v>8317</v>
      </c>
      <c r="R3908" t="s">
        <v>8318</v>
      </c>
      <c r="S3908" s="9">
        <f t="shared" si="296"/>
        <v>42143.917743055557</v>
      </c>
      <c r="T3908" s="9">
        <f t="shared" si="29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 s="10">
        <f t="shared" si="295"/>
        <v>38.25</v>
      </c>
      <c r="Q3909" t="s">
        <v>8317</v>
      </c>
      <c r="R3909" t="s">
        <v>8318</v>
      </c>
      <c r="S3909" s="9">
        <f t="shared" si="296"/>
        <v>41906.819513888891</v>
      </c>
      <c r="T3909" s="9">
        <f t="shared" si="29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 s="10">
        <f t="shared" si="295"/>
        <v>16.25</v>
      </c>
      <c r="Q3910" t="s">
        <v>8317</v>
      </c>
      <c r="R3910" t="s">
        <v>8318</v>
      </c>
      <c r="S3910" s="9">
        <f t="shared" si="296"/>
        <v>41834.135370370372</v>
      </c>
      <c r="T3910" s="9">
        <f t="shared" si="29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 s="10">
        <f t="shared" si="295"/>
        <v>33.75</v>
      </c>
      <c r="Q3911" t="s">
        <v>8317</v>
      </c>
      <c r="R3911" t="s">
        <v>8318</v>
      </c>
      <c r="S3911" s="9">
        <f t="shared" si="296"/>
        <v>41863.359282407408</v>
      </c>
      <c r="T3911" s="9">
        <f t="shared" si="29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 s="10">
        <f t="shared" si="295"/>
        <v>61.67</v>
      </c>
      <c r="Q3912" t="s">
        <v>8317</v>
      </c>
      <c r="R3912" t="s">
        <v>8318</v>
      </c>
      <c r="S3912" s="9">
        <f t="shared" si="296"/>
        <v>42224.756909722222</v>
      </c>
      <c r="T3912" s="9">
        <f t="shared" si="29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 s="10">
        <f t="shared" si="295"/>
        <v>83.14</v>
      </c>
      <c r="Q3913" t="s">
        <v>8317</v>
      </c>
      <c r="R3913" t="s">
        <v>8318</v>
      </c>
      <c r="S3913" s="9">
        <f t="shared" si="296"/>
        <v>41939.8122337963</v>
      </c>
      <c r="T3913" s="9">
        <f t="shared" si="29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 s="10">
        <f t="shared" si="295"/>
        <v>1</v>
      </c>
      <c r="Q3914" t="s">
        <v>8317</v>
      </c>
      <c r="R3914" t="s">
        <v>8318</v>
      </c>
      <c r="S3914" s="9">
        <f t="shared" si="296"/>
        <v>42059.270023148143</v>
      </c>
      <c r="T3914" s="9">
        <f t="shared" si="29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 s="10">
        <f t="shared" si="295"/>
        <v>142.86000000000001</v>
      </c>
      <c r="Q3915" t="s">
        <v>8317</v>
      </c>
      <c r="R3915" t="s">
        <v>8318</v>
      </c>
      <c r="S3915" s="9">
        <f t="shared" si="296"/>
        <v>42308.211215277777</v>
      </c>
      <c r="T3915" s="9">
        <f t="shared" si="29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 s="10">
        <f t="shared" si="295"/>
        <v>33.67</v>
      </c>
      <c r="Q3916" t="s">
        <v>8317</v>
      </c>
      <c r="R3916" t="s">
        <v>8318</v>
      </c>
      <c r="S3916" s="9">
        <f t="shared" si="296"/>
        <v>42114.818935185183</v>
      </c>
      <c r="T3916" s="9">
        <f t="shared" si="29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 s="10">
        <f t="shared" si="295"/>
        <v>5</v>
      </c>
      <c r="Q3917" t="s">
        <v>8317</v>
      </c>
      <c r="R3917" t="s">
        <v>8318</v>
      </c>
      <c r="S3917" s="9">
        <f t="shared" si="296"/>
        <v>42492.98505787037</v>
      </c>
      <c r="T3917" s="9">
        <f t="shared" si="29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 t="s">
        <v>7235</v>
      </c>
      <c r="M3918" t="b">
        <v>0</v>
      </c>
      <c r="N3918" t="s">
        <v>8269</v>
      </c>
      <c r="O3918">
        <f t="shared" si="294"/>
        <v>0</v>
      </c>
      <c r="P3918" s="10">
        <f t="shared" si="295"/>
        <v>0</v>
      </c>
      <c r="Q3918" t="s">
        <v>8317</v>
      </c>
      <c r="R3918" t="s">
        <v>8318</v>
      </c>
      <c r="S3918" s="9">
        <f t="shared" si="296"/>
        <v>42494.471666666665</v>
      </c>
      <c r="T3918" s="9">
        <f t="shared" si="29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 s="10">
        <f t="shared" si="295"/>
        <v>10</v>
      </c>
      <c r="Q3919" t="s">
        <v>8317</v>
      </c>
      <c r="R3919" t="s">
        <v>8318</v>
      </c>
      <c r="S3919" s="9">
        <f t="shared" si="296"/>
        <v>41863.527326388888</v>
      </c>
      <c r="T3919" s="9">
        <f t="shared" si="29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 s="10">
        <f t="shared" si="295"/>
        <v>40</v>
      </c>
      <c r="Q3920" t="s">
        <v>8317</v>
      </c>
      <c r="R3920" t="s">
        <v>8318</v>
      </c>
      <c r="S3920" s="9">
        <f t="shared" si="296"/>
        <v>41843.664618055554</v>
      </c>
      <c r="T3920" s="9">
        <f t="shared" si="29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 s="10">
        <f t="shared" si="295"/>
        <v>30</v>
      </c>
      <c r="Q3921" t="s">
        <v>8317</v>
      </c>
      <c r="R3921" t="s">
        <v>8318</v>
      </c>
      <c r="S3921" s="9">
        <f t="shared" si="296"/>
        <v>42358.684872685189</v>
      </c>
      <c r="T3921" s="9">
        <f t="shared" si="29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 s="10">
        <f t="shared" si="295"/>
        <v>45</v>
      </c>
      <c r="Q3922" t="s">
        <v>8317</v>
      </c>
      <c r="R3922" t="s">
        <v>8318</v>
      </c>
      <c r="S3922" s="9">
        <f t="shared" si="296"/>
        <v>42657.38726851852</v>
      </c>
      <c r="T3922" s="9">
        <f t="shared" si="29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 t="s">
        <v>7235</v>
      </c>
      <c r="M3923" t="b">
        <v>0</v>
      </c>
      <c r="N3923" t="s">
        <v>8269</v>
      </c>
      <c r="O3923">
        <f t="shared" si="294"/>
        <v>0</v>
      </c>
      <c r="P3923" s="10">
        <f t="shared" si="295"/>
        <v>0</v>
      </c>
      <c r="Q3923" t="s">
        <v>8317</v>
      </c>
      <c r="R3923" t="s">
        <v>8318</v>
      </c>
      <c r="S3923" s="9">
        <f t="shared" si="296"/>
        <v>41926.542303240742</v>
      </c>
      <c r="T3923" s="9">
        <f t="shared" si="29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 s="10">
        <f t="shared" si="295"/>
        <v>10.17</v>
      </c>
      <c r="Q3924" t="s">
        <v>8317</v>
      </c>
      <c r="R3924" t="s">
        <v>8318</v>
      </c>
      <c r="S3924" s="9">
        <f t="shared" si="296"/>
        <v>42020.768634259264</v>
      </c>
      <c r="T3924" s="9">
        <f t="shared" si="29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 s="10">
        <f t="shared" si="295"/>
        <v>81.41</v>
      </c>
      <c r="Q3925" t="s">
        <v>8317</v>
      </c>
      <c r="R3925" t="s">
        <v>8318</v>
      </c>
      <c r="S3925" s="9">
        <f t="shared" si="296"/>
        <v>42075.979988425926</v>
      </c>
      <c r="T3925" s="9">
        <f t="shared" si="29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 s="10">
        <f t="shared" si="295"/>
        <v>57.25</v>
      </c>
      <c r="Q3926" t="s">
        <v>8317</v>
      </c>
      <c r="R3926" t="s">
        <v>8318</v>
      </c>
      <c r="S3926" s="9">
        <f t="shared" si="296"/>
        <v>41786.959745370368</v>
      </c>
      <c r="T3926" s="9">
        <f t="shared" si="29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 s="10">
        <f t="shared" si="295"/>
        <v>5</v>
      </c>
      <c r="Q3927" t="s">
        <v>8317</v>
      </c>
      <c r="R3927" t="s">
        <v>8318</v>
      </c>
      <c r="S3927" s="9">
        <f t="shared" si="296"/>
        <v>41820.870821759258</v>
      </c>
      <c r="T3927" s="9">
        <f t="shared" si="29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 s="10">
        <f t="shared" si="295"/>
        <v>15</v>
      </c>
      <c r="Q3928" t="s">
        <v>8317</v>
      </c>
      <c r="R3928" t="s">
        <v>8318</v>
      </c>
      <c r="S3928" s="9">
        <f t="shared" si="296"/>
        <v>41970.085046296299</v>
      </c>
      <c r="T3928" s="9">
        <f t="shared" si="29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 s="10">
        <f t="shared" si="295"/>
        <v>12.5</v>
      </c>
      <c r="Q3929" t="s">
        <v>8317</v>
      </c>
      <c r="R3929" t="s">
        <v>8318</v>
      </c>
      <c r="S3929" s="9">
        <f t="shared" si="296"/>
        <v>41830.267407407409</v>
      </c>
      <c r="T3929" s="9">
        <f t="shared" si="29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 s="10">
        <f t="shared" si="295"/>
        <v>93</v>
      </c>
      <c r="Q3930" t="s">
        <v>8317</v>
      </c>
      <c r="R3930" t="s">
        <v>8318</v>
      </c>
      <c r="S3930" s="9">
        <f t="shared" si="296"/>
        <v>42265.683182870373</v>
      </c>
      <c r="T3930" s="9">
        <f t="shared" si="29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 s="10">
        <f t="shared" si="295"/>
        <v>32.36</v>
      </c>
      <c r="Q3931" t="s">
        <v>8317</v>
      </c>
      <c r="R3931" t="s">
        <v>8318</v>
      </c>
      <c r="S3931" s="9">
        <f t="shared" si="296"/>
        <v>42601.827141203699</v>
      </c>
      <c r="T3931" s="9">
        <f t="shared" si="29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 t="s">
        <v>7235</v>
      </c>
      <c r="M3932" t="b">
        <v>0</v>
      </c>
      <c r="N3932" t="s">
        <v>8269</v>
      </c>
      <c r="O3932">
        <f t="shared" si="294"/>
        <v>0</v>
      </c>
      <c r="P3932" s="10">
        <f t="shared" si="295"/>
        <v>0</v>
      </c>
      <c r="Q3932" t="s">
        <v>8317</v>
      </c>
      <c r="R3932" t="s">
        <v>8318</v>
      </c>
      <c r="S3932" s="9">
        <f t="shared" si="296"/>
        <v>42433.338749999995</v>
      </c>
      <c r="T3932" s="9">
        <f t="shared" si="29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 t="s">
        <v>7235</v>
      </c>
      <c r="M3933" t="b">
        <v>0</v>
      </c>
      <c r="N3933" t="s">
        <v>8269</v>
      </c>
      <c r="O3933">
        <f t="shared" si="294"/>
        <v>0</v>
      </c>
      <c r="P3933" s="10">
        <f t="shared" si="295"/>
        <v>0</v>
      </c>
      <c r="Q3933" t="s">
        <v>8317</v>
      </c>
      <c r="R3933" t="s">
        <v>8318</v>
      </c>
      <c r="S3933" s="9">
        <f t="shared" si="296"/>
        <v>42228.151701388888</v>
      </c>
      <c r="T3933" s="9">
        <f t="shared" si="29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 s="10">
        <f t="shared" si="295"/>
        <v>1</v>
      </c>
      <c r="Q3934" t="s">
        <v>8317</v>
      </c>
      <c r="R3934" t="s">
        <v>8318</v>
      </c>
      <c r="S3934" s="9">
        <f t="shared" si="296"/>
        <v>42415.168564814812</v>
      </c>
      <c r="T3934" s="9">
        <f t="shared" si="29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 s="10">
        <f t="shared" si="295"/>
        <v>91.83</v>
      </c>
      <c r="Q3935" t="s">
        <v>8317</v>
      </c>
      <c r="R3935" t="s">
        <v>8318</v>
      </c>
      <c r="S3935" s="9">
        <f t="shared" si="296"/>
        <v>42538.968310185184</v>
      </c>
      <c r="T3935" s="9">
        <f t="shared" si="29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 s="10">
        <f t="shared" si="295"/>
        <v>45.83</v>
      </c>
      <c r="Q3936" t="s">
        <v>8317</v>
      </c>
      <c r="R3936" t="s">
        <v>8318</v>
      </c>
      <c r="S3936" s="9">
        <f t="shared" si="296"/>
        <v>42233.671747685185</v>
      </c>
      <c r="T3936" s="9">
        <f t="shared" si="29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 s="10">
        <f t="shared" si="295"/>
        <v>57.17</v>
      </c>
      <c r="Q3937" t="s">
        <v>8317</v>
      </c>
      <c r="R3937" t="s">
        <v>8318</v>
      </c>
      <c r="S3937" s="9">
        <f t="shared" si="296"/>
        <v>42221.656782407401</v>
      </c>
      <c r="T3937" s="9">
        <f t="shared" si="29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 t="s">
        <v>7235</v>
      </c>
      <c r="M3938" t="b">
        <v>0</v>
      </c>
      <c r="N3938" t="s">
        <v>8269</v>
      </c>
      <c r="O3938">
        <f t="shared" si="294"/>
        <v>0</v>
      </c>
      <c r="P3938" s="10">
        <f t="shared" si="295"/>
        <v>0</v>
      </c>
      <c r="Q3938" t="s">
        <v>8317</v>
      </c>
      <c r="R3938" t="s">
        <v>8318</v>
      </c>
      <c r="S3938" s="9">
        <f t="shared" si="296"/>
        <v>42675.262962962966</v>
      </c>
      <c r="T3938" s="9">
        <f t="shared" si="29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 s="10">
        <f t="shared" si="295"/>
        <v>248.5</v>
      </c>
      <c r="Q3939" t="s">
        <v>8317</v>
      </c>
      <c r="R3939" t="s">
        <v>8318</v>
      </c>
      <c r="S3939" s="9">
        <f t="shared" si="296"/>
        <v>42534.631481481483</v>
      </c>
      <c r="T3939" s="9">
        <f t="shared" si="29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 s="10">
        <f t="shared" si="295"/>
        <v>79.400000000000006</v>
      </c>
      <c r="Q3940" t="s">
        <v>8317</v>
      </c>
      <c r="R3940" t="s">
        <v>8318</v>
      </c>
      <c r="S3940" s="9">
        <f t="shared" si="296"/>
        <v>42151.905717592599</v>
      </c>
      <c r="T3940" s="9">
        <f t="shared" si="29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 s="10">
        <f t="shared" si="295"/>
        <v>5</v>
      </c>
      <c r="Q3941" t="s">
        <v>8317</v>
      </c>
      <c r="R3941" t="s">
        <v>8318</v>
      </c>
      <c r="S3941" s="9">
        <f t="shared" si="296"/>
        <v>41915.400219907409</v>
      </c>
      <c r="T3941" s="9">
        <f t="shared" si="29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 s="10">
        <f t="shared" si="295"/>
        <v>5.5</v>
      </c>
      <c r="Q3942" t="s">
        <v>8317</v>
      </c>
      <c r="R3942" t="s">
        <v>8318</v>
      </c>
      <c r="S3942" s="9">
        <f t="shared" si="296"/>
        <v>41961.492488425924</v>
      </c>
      <c r="T3942" s="9">
        <f t="shared" si="29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 s="10">
        <f t="shared" si="295"/>
        <v>25</v>
      </c>
      <c r="Q3943" t="s">
        <v>8317</v>
      </c>
      <c r="R3943" t="s">
        <v>8318</v>
      </c>
      <c r="S3943" s="9">
        <f t="shared" si="296"/>
        <v>41940.587233796294</v>
      </c>
      <c r="T3943" s="9">
        <f t="shared" si="29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 t="s">
        <v>7235</v>
      </c>
      <c r="M3944" t="b">
        <v>0</v>
      </c>
      <c r="N3944" t="s">
        <v>8269</v>
      </c>
      <c r="O3944">
        <f t="shared" si="294"/>
        <v>0</v>
      </c>
      <c r="P3944" s="10">
        <f t="shared" si="295"/>
        <v>0</v>
      </c>
      <c r="Q3944" t="s">
        <v>8317</v>
      </c>
      <c r="R3944" t="s">
        <v>8318</v>
      </c>
      <c r="S3944" s="9">
        <f t="shared" si="296"/>
        <v>42111.904097222221</v>
      </c>
      <c r="T3944" s="9">
        <f t="shared" si="29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 s="10">
        <f t="shared" si="295"/>
        <v>137.08000000000001</v>
      </c>
      <c r="Q3945" t="s">
        <v>8317</v>
      </c>
      <c r="R3945" t="s">
        <v>8318</v>
      </c>
      <c r="S3945" s="9">
        <f t="shared" si="296"/>
        <v>42279.778564814813</v>
      </c>
      <c r="T3945" s="9">
        <f t="shared" si="29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 t="s">
        <v>7235</v>
      </c>
      <c r="M3946" t="b">
        <v>0</v>
      </c>
      <c r="N3946" t="s">
        <v>8269</v>
      </c>
      <c r="O3946">
        <f t="shared" si="294"/>
        <v>0</v>
      </c>
      <c r="P3946" s="10">
        <f t="shared" si="295"/>
        <v>0</v>
      </c>
      <c r="Q3946" t="s">
        <v>8317</v>
      </c>
      <c r="R3946" t="s">
        <v>8318</v>
      </c>
      <c r="S3946" s="9">
        <f t="shared" si="296"/>
        <v>42213.662905092591</v>
      </c>
      <c r="T3946" s="9">
        <f t="shared" si="29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 s="10">
        <f t="shared" si="295"/>
        <v>5</v>
      </c>
      <c r="Q3947" t="s">
        <v>8317</v>
      </c>
      <c r="R3947" t="s">
        <v>8318</v>
      </c>
      <c r="S3947" s="9">
        <f t="shared" si="296"/>
        <v>42109.801712962959</v>
      </c>
      <c r="T3947" s="9">
        <f t="shared" si="29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 s="10">
        <f t="shared" si="295"/>
        <v>39</v>
      </c>
      <c r="Q3948" t="s">
        <v>8317</v>
      </c>
      <c r="R3948" t="s">
        <v>8318</v>
      </c>
      <c r="S3948" s="9">
        <f t="shared" si="296"/>
        <v>42031.833587962959</v>
      </c>
      <c r="T3948" s="9">
        <f t="shared" si="29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 s="10">
        <f t="shared" si="295"/>
        <v>50.5</v>
      </c>
      <c r="Q3949" t="s">
        <v>8317</v>
      </c>
      <c r="R3949" t="s">
        <v>8318</v>
      </c>
      <c r="S3949" s="9">
        <f t="shared" si="296"/>
        <v>42615.142870370371</v>
      </c>
      <c r="T3949" s="9">
        <f t="shared" si="29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 t="s">
        <v>7235</v>
      </c>
      <c r="M3950" t="b">
        <v>0</v>
      </c>
      <c r="N3950" t="s">
        <v>8269</v>
      </c>
      <c r="O3950">
        <f t="shared" si="294"/>
        <v>0</v>
      </c>
      <c r="P3950" s="10">
        <f t="shared" si="295"/>
        <v>0</v>
      </c>
      <c r="Q3950" t="s">
        <v>8317</v>
      </c>
      <c r="R3950" t="s">
        <v>8318</v>
      </c>
      <c r="S3950" s="9">
        <f t="shared" si="296"/>
        <v>41829.325497685182</v>
      </c>
      <c r="T3950" s="9">
        <f t="shared" si="29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 s="10">
        <f t="shared" si="295"/>
        <v>49.28</v>
      </c>
      <c r="Q3951" t="s">
        <v>8317</v>
      </c>
      <c r="R3951" t="s">
        <v>8318</v>
      </c>
      <c r="S3951" s="9">
        <f t="shared" si="296"/>
        <v>42016.120613425926</v>
      </c>
      <c r="T3951" s="9">
        <f t="shared" si="29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 s="10">
        <f t="shared" si="295"/>
        <v>25</v>
      </c>
      <c r="Q3952" t="s">
        <v>8317</v>
      </c>
      <c r="R3952" t="s">
        <v>8318</v>
      </c>
      <c r="S3952" s="9">
        <f t="shared" si="296"/>
        <v>42439.702314814815</v>
      </c>
      <c r="T3952" s="9">
        <f t="shared" si="29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 s="10">
        <f t="shared" si="295"/>
        <v>1</v>
      </c>
      <c r="Q3953" t="s">
        <v>8317</v>
      </c>
      <c r="R3953" t="s">
        <v>8318</v>
      </c>
      <c r="S3953" s="9">
        <f t="shared" si="296"/>
        <v>42433.825717592597</v>
      </c>
      <c r="T3953" s="9">
        <f t="shared" si="29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 s="10">
        <f t="shared" si="295"/>
        <v>25</v>
      </c>
      <c r="Q3954" t="s">
        <v>8317</v>
      </c>
      <c r="R3954" t="s">
        <v>8318</v>
      </c>
      <c r="S3954" s="9">
        <f t="shared" si="296"/>
        <v>42243.790393518517</v>
      </c>
      <c r="T3954" s="9">
        <f t="shared" si="29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 t="s">
        <v>7235</v>
      </c>
      <c r="M3955" t="b">
        <v>0</v>
      </c>
      <c r="N3955" t="s">
        <v>8269</v>
      </c>
      <c r="O3955">
        <f t="shared" si="294"/>
        <v>0</v>
      </c>
      <c r="P3955" s="10">
        <f t="shared" si="295"/>
        <v>0</v>
      </c>
      <c r="Q3955" t="s">
        <v>8317</v>
      </c>
      <c r="R3955" t="s">
        <v>8318</v>
      </c>
      <c r="S3955" s="9">
        <f t="shared" si="296"/>
        <v>42550.048449074078</v>
      </c>
      <c r="T3955" s="9">
        <f t="shared" si="29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 t="s">
        <v>7235</v>
      </c>
      <c r="M3956" t="b">
        <v>0</v>
      </c>
      <c r="N3956" t="s">
        <v>8269</v>
      </c>
      <c r="O3956">
        <f t="shared" si="294"/>
        <v>0</v>
      </c>
      <c r="P3956" s="10">
        <f t="shared" si="295"/>
        <v>0</v>
      </c>
      <c r="Q3956" t="s">
        <v>8317</v>
      </c>
      <c r="R3956" t="s">
        <v>8318</v>
      </c>
      <c r="S3956" s="9">
        <f t="shared" si="296"/>
        <v>41774.651203703703</v>
      </c>
      <c r="T3956" s="9">
        <f t="shared" si="29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 s="10">
        <f t="shared" si="295"/>
        <v>53.13</v>
      </c>
      <c r="Q3957" t="s">
        <v>8317</v>
      </c>
      <c r="R3957" t="s">
        <v>8318</v>
      </c>
      <c r="S3957" s="9">
        <f t="shared" si="296"/>
        <v>42306.848854166667</v>
      </c>
      <c r="T3957" s="9">
        <f t="shared" si="29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 t="s">
        <v>7235</v>
      </c>
      <c r="M3958" t="b">
        <v>0</v>
      </c>
      <c r="N3958" t="s">
        <v>8269</v>
      </c>
      <c r="O3958">
        <f t="shared" si="294"/>
        <v>0</v>
      </c>
      <c r="P3958" s="10">
        <f t="shared" si="295"/>
        <v>0</v>
      </c>
      <c r="Q3958" t="s">
        <v>8317</v>
      </c>
      <c r="R3958" t="s">
        <v>8318</v>
      </c>
      <c r="S3958" s="9">
        <f t="shared" si="296"/>
        <v>42457.932025462964</v>
      </c>
      <c r="T3958" s="9">
        <f t="shared" si="29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 s="10">
        <f t="shared" si="295"/>
        <v>7</v>
      </c>
      <c r="Q3959" t="s">
        <v>8317</v>
      </c>
      <c r="R3959" t="s">
        <v>8318</v>
      </c>
      <c r="S3959" s="9">
        <f t="shared" si="296"/>
        <v>42513.976319444439</v>
      </c>
      <c r="T3959" s="9">
        <f t="shared" si="29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 s="10">
        <f t="shared" si="295"/>
        <v>40.06</v>
      </c>
      <c r="Q3960" t="s">
        <v>8317</v>
      </c>
      <c r="R3960" t="s">
        <v>8318</v>
      </c>
      <c r="S3960" s="9">
        <f t="shared" si="296"/>
        <v>41816.950370370374</v>
      </c>
      <c r="T3960" s="9">
        <f t="shared" si="29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 s="10">
        <f t="shared" si="295"/>
        <v>24.33</v>
      </c>
      <c r="Q3961" t="s">
        <v>8317</v>
      </c>
      <c r="R3961" t="s">
        <v>8318</v>
      </c>
      <c r="S3961" s="9">
        <f t="shared" si="296"/>
        <v>41880.788842592592</v>
      </c>
      <c r="T3961" s="9">
        <f t="shared" si="29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 s="10">
        <f t="shared" si="295"/>
        <v>11.25</v>
      </c>
      <c r="Q3962" t="s">
        <v>8317</v>
      </c>
      <c r="R3962" t="s">
        <v>8318</v>
      </c>
      <c r="S3962" s="9">
        <f t="shared" si="296"/>
        <v>42342.845555555556</v>
      </c>
      <c r="T3962" s="9">
        <f t="shared" si="29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 s="10">
        <f t="shared" si="295"/>
        <v>10.5</v>
      </c>
      <c r="Q3963" t="s">
        <v>8317</v>
      </c>
      <c r="R3963" t="s">
        <v>8318</v>
      </c>
      <c r="S3963" s="9">
        <f t="shared" si="296"/>
        <v>41745.891319444447</v>
      </c>
      <c r="T3963" s="9">
        <f t="shared" si="29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 s="10">
        <f t="shared" si="295"/>
        <v>15</v>
      </c>
      <c r="Q3964" t="s">
        <v>8317</v>
      </c>
      <c r="R3964" t="s">
        <v>8318</v>
      </c>
      <c r="S3964" s="9">
        <f t="shared" si="296"/>
        <v>42311.621458333335</v>
      </c>
      <c r="T3964" s="9">
        <f t="shared" si="29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 t="s">
        <v>7235</v>
      </c>
      <c r="M3965" t="b">
        <v>0</v>
      </c>
      <c r="N3965" t="s">
        <v>8269</v>
      </c>
      <c r="O3965">
        <f t="shared" si="294"/>
        <v>0</v>
      </c>
      <c r="P3965" s="10">
        <f t="shared" si="295"/>
        <v>0</v>
      </c>
      <c r="Q3965" t="s">
        <v>8317</v>
      </c>
      <c r="R3965" t="s">
        <v>8318</v>
      </c>
      <c r="S3965" s="9">
        <f t="shared" si="296"/>
        <v>42296.154131944444</v>
      </c>
      <c r="T3965" s="9">
        <f t="shared" si="29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 s="10">
        <f t="shared" si="295"/>
        <v>42</v>
      </c>
      <c r="Q3966" t="s">
        <v>8317</v>
      </c>
      <c r="R3966" t="s">
        <v>8318</v>
      </c>
      <c r="S3966" s="9">
        <f t="shared" si="296"/>
        <v>42053.722060185188</v>
      </c>
      <c r="T3966" s="9">
        <f t="shared" si="29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 s="10">
        <f t="shared" si="295"/>
        <v>71.25</v>
      </c>
      <c r="Q3967" t="s">
        <v>8317</v>
      </c>
      <c r="R3967" t="s">
        <v>8318</v>
      </c>
      <c r="S3967" s="9">
        <f t="shared" si="296"/>
        <v>42414.235879629632</v>
      </c>
      <c r="T3967" s="9">
        <f t="shared" si="29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 s="10">
        <f t="shared" si="295"/>
        <v>22.5</v>
      </c>
      <c r="Q3968" t="s">
        <v>8317</v>
      </c>
      <c r="R3968" t="s">
        <v>8318</v>
      </c>
      <c r="S3968" s="9">
        <f t="shared" si="296"/>
        <v>41801.711550925924</v>
      </c>
      <c r="T3968" s="9">
        <f t="shared" si="29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 s="10">
        <f t="shared" si="295"/>
        <v>41</v>
      </c>
      <c r="Q3969" t="s">
        <v>8317</v>
      </c>
      <c r="R3969" t="s">
        <v>8318</v>
      </c>
      <c r="S3969" s="9">
        <f t="shared" si="296"/>
        <v>42770.290590277778</v>
      </c>
      <c r="T3969" s="9">
        <f t="shared" si="29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 s="10">
        <f t="shared" si="295"/>
        <v>47.91</v>
      </c>
      <c r="Q3970" t="s">
        <v>8317</v>
      </c>
      <c r="R3970" t="s">
        <v>8318</v>
      </c>
      <c r="S3970" s="9">
        <f t="shared" si="296"/>
        <v>42452.815659722226</v>
      </c>
      <c r="T3970" s="9">
        <f t="shared" si="29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 s="10">
        <f t="shared" ref="P3971:P4034" si="299">IFERROR(ROUND(E3971/L3971,2),0)</f>
        <v>35.17</v>
      </c>
      <c r="Q3971" t="s">
        <v>8317</v>
      </c>
      <c r="R3971" t="s">
        <v>8318</v>
      </c>
      <c r="S3971" s="9">
        <f t="shared" ref="S3971:S4034" si="300">(((J3971/60)/60)/24)+DATE(1970,1,1)</f>
        <v>42601.854699074072</v>
      </c>
      <c r="T3971" s="9">
        <f t="shared" ref="T3971:T4034" si="30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 s="10">
        <f t="shared" si="299"/>
        <v>5.5</v>
      </c>
      <c r="Q3972" t="s">
        <v>8317</v>
      </c>
      <c r="R3972" t="s">
        <v>8318</v>
      </c>
      <c r="S3972" s="9">
        <f t="shared" si="300"/>
        <v>42447.863553240735</v>
      </c>
      <c r="T3972" s="9">
        <f t="shared" si="30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 s="10">
        <f t="shared" si="299"/>
        <v>22.67</v>
      </c>
      <c r="Q3973" t="s">
        <v>8317</v>
      </c>
      <c r="R3973" t="s">
        <v>8318</v>
      </c>
      <c r="S3973" s="9">
        <f t="shared" si="300"/>
        <v>41811.536180555559</v>
      </c>
      <c r="T3973" s="9">
        <f t="shared" si="30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 s="10">
        <f t="shared" si="299"/>
        <v>26.38</v>
      </c>
      <c r="Q3974" t="s">
        <v>8317</v>
      </c>
      <c r="R3974" t="s">
        <v>8318</v>
      </c>
      <c r="S3974" s="9">
        <f t="shared" si="300"/>
        <v>41981.067523148144</v>
      </c>
      <c r="T3974" s="9">
        <f t="shared" si="30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 s="10">
        <f t="shared" si="299"/>
        <v>105.54</v>
      </c>
      <c r="Q3975" t="s">
        <v>8317</v>
      </c>
      <c r="R3975" t="s">
        <v>8318</v>
      </c>
      <c r="S3975" s="9">
        <f t="shared" si="300"/>
        <v>42469.68414351852</v>
      </c>
      <c r="T3975" s="9">
        <f t="shared" si="30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 s="10">
        <f t="shared" si="299"/>
        <v>29.09</v>
      </c>
      <c r="Q3976" t="s">
        <v>8317</v>
      </c>
      <c r="R3976" t="s">
        <v>8318</v>
      </c>
      <c r="S3976" s="9">
        <f t="shared" si="300"/>
        <v>42493.546851851846</v>
      </c>
      <c r="T3976" s="9">
        <f t="shared" si="30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 t="s">
        <v>7235</v>
      </c>
      <c r="M3977" t="b">
        <v>0</v>
      </c>
      <c r="N3977" t="s">
        <v>8269</v>
      </c>
      <c r="O3977">
        <f t="shared" si="298"/>
        <v>0</v>
      </c>
      <c r="P3977" s="10">
        <f t="shared" si="299"/>
        <v>0</v>
      </c>
      <c r="Q3977" t="s">
        <v>8317</v>
      </c>
      <c r="R3977" t="s">
        <v>8318</v>
      </c>
      <c r="S3977" s="9">
        <f t="shared" si="300"/>
        <v>42534.866875</v>
      </c>
      <c r="T3977" s="9">
        <f t="shared" si="30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 s="10">
        <f t="shared" si="299"/>
        <v>62</v>
      </c>
      <c r="Q3978" t="s">
        <v>8317</v>
      </c>
      <c r="R3978" t="s">
        <v>8318</v>
      </c>
      <c r="S3978" s="9">
        <f t="shared" si="300"/>
        <v>41830.858344907407</v>
      </c>
      <c r="T3978" s="9">
        <f t="shared" si="30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 s="10">
        <f t="shared" si="299"/>
        <v>217.5</v>
      </c>
      <c r="Q3979" t="s">
        <v>8317</v>
      </c>
      <c r="R3979" t="s">
        <v>8318</v>
      </c>
      <c r="S3979" s="9">
        <f t="shared" si="300"/>
        <v>42543.788564814815</v>
      </c>
      <c r="T3979" s="9">
        <f t="shared" si="30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 s="10">
        <f t="shared" si="299"/>
        <v>26.75</v>
      </c>
      <c r="Q3980" t="s">
        <v>8317</v>
      </c>
      <c r="R3980" t="s">
        <v>8318</v>
      </c>
      <c r="S3980" s="9">
        <f t="shared" si="300"/>
        <v>41975.642974537041</v>
      </c>
      <c r="T3980" s="9">
        <f t="shared" si="30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 s="10">
        <f t="shared" si="299"/>
        <v>18.329999999999998</v>
      </c>
      <c r="Q3981" t="s">
        <v>8317</v>
      </c>
      <c r="R3981" t="s">
        <v>8318</v>
      </c>
      <c r="S3981" s="9">
        <f t="shared" si="300"/>
        <v>42069.903437500005</v>
      </c>
      <c r="T3981" s="9">
        <f t="shared" si="30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 s="10">
        <f t="shared" si="299"/>
        <v>64.290000000000006</v>
      </c>
      <c r="Q3982" t="s">
        <v>8317</v>
      </c>
      <c r="R3982" t="s">
        <v>8318</v>
      </c>
      <c r="S3982" s="9">
        <f t="shared" si="300"/>
        <v>41795.598923611113</v>
      </c>
      <c r="T3982" s="9">
        <f t="shared" si="30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 s="10">
        <f t="shared" si="299"/>
        <v>175</v>
      </c>
      <c r="Q3983" t="s">
        <v>8317</v>
      </c>
      <c r="R3983" t="s">
        <v>8318</v>
      </c>
      <c r="S3983" s="9">
        <f t="shared" si="300"/>
        <v>42508.179965277777</v>
      </c>
      <c r="T3983" s="9">
        <f t="shared" si="30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 s="10">
        <f t="shared" si="299"/>
        <v>34</v>
      </c>
      <c r="Q3984" t="s">
        <v>8317</v>
      </c>
      <c r="R3984" t="s">
        <v>8318</v>
      </c>
      <c r="S3984" s="9">
        <f t="shared" si="300"/>
        <v>42132.809953703705</v>
      </c>
      <c r="T3984" s="9">
        <f t="shared" si="30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 s="10">
        <f t="shared" si="299"/>
        <v>84.28</v>
      </c>
      <c r="Q3985" t="s">
        <v>8317</v>
      </c>
      <c r="R3985" t="s">
        <v>8318</v>
      </c>
      <c r="S3985" s="9">
        <f t="shared" si="300"/>
        <v>41747.86986111111</v>
      </c>
      <c r="T3985" s="9">
        <f t="shared" si="30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 s="10">
        <f t="shared" si="299"/>
        <v>9.5</v>
      </c>
      <c r="Q3986" t="s">
        <v>8317</v>
      </c>
      <c r="R3986" t="s">
        <v>8318</v>
      </c>
      <c r="S3986" s="9">
        <f t="shared" si="300"/>
        <v>41920.963472222218</v>
      </c>
      <c r="T3986" s="9">
        <f t="shared" si="30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 s="10">
        <f t="shared" si="299"/>
        <v>33.74</v>
      </c>
      <c r="Q3987" t="s">
        <v>8317</v>
      </c>
      <c r="R3987" t="s">
        <v>8318</v>
      </c>
      <c r="S3987" s="9">
        <f t="shared" si="300"/>
        <v>42399.707407407404</v>
      </c>
      <c r="T3987" s="9">
        <f t="shared" si="30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 s="10">
        <f t="shared" si="299"/>
        <v>37.54</v>
      </c>
      <c r="Q3988" t="s">
        <v>8317</v>
      </c>
      <c r="R3988" t="s">
        <v>8318</v>
      </c>
      <c r="S3988" s="9">
        <f t="shared" si="300"/>
        <v>42467.548541666663</v>
      </c>
      <c r="T3988" s="9">
        <f t="shared" si="30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 s="10">
        <f t="shared" si="299"/>
        <v>11.62</v>
      </c>
      <c r="Q3989" t="s">
        <v>8317</v>
      </c>
      <c r="R3989" t="s">
        <v>8318</v>
      </c>
      <c r="S3989" s="9">
        <f t="shared" si="300"/>
        <v>41765.92465277778</v>
      </c>
      <c r="T3989" s="9">
        <f t="shared" si="30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 s="10">
        <f t="shared" si="299"/>
        <v>8</v>
      </c>
      <c r="Q3990" t="s">
        <v>8317</v>
      </c>
      <c r="R3990" t="s">
        <v>8318</v>
      </c>
      <c r="S3990" s="9">
        <f t="shared" si="300"/>
        <v>42230.08116898148</v>
      </c>
      <c r="T3990" s="9">
        <f t="shared" si="30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 t="s">
        <v>7235</v>
      </c>
      <c r="M3991" t="b">
        <v>0</v>
      </c>
      <c r="N3991" t="s">
        <v>8269</v>
      </c>
      <c r="O3991">
        <f t="shared" si="298"/>
        <v>0</v>
      </c>
      <c r="P3991" s="10">
        <f t="shared" si="299"/>
        <v>0</v>
      </c>
      <c r="Q3991" t="s">
        <v>8317</v>
      </c>
      <c r="R3991" t="s">
        <v>8318</v>
      </c>
      <c r="S3991" s="9">
        <f t="shared" si="300"/>
        <v>42286.749780092592</v>
      </c>
      <c r="T3991" s="9">
        <f t="shared" si="30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 s="10">
        <f t="shared" si="299"/>
        <v>23</v>
      </c>
      <c r="Q3992" t="s">
        <v>8317</v>
      </c>
      <c r="R3992" t="s">
        <v>8318</v>
      </c>
      <c r="S3992" s="9">
        <f t="shared" si="300"/>
        <v>42401.672372685185</v>
      </c>
      <c r="T3992" s="9">
        <f t="shared" si="30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 s="10">
        <f t="shared" si="299"/>
        <v>100</v>
      </c>
      <c r="Q3993" t="s">
        <v>8317</v>
      </c>
      <c r="R3993" t="s">
        <v>8318</v>
      </c>
      <c r="S3993" s="9">
        <f t="shared" si="300"/>
        <v>42125.644467592589</v>
      </c>
      <c r="T3993" s="9">
        <f t="shared" si="30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 s="10">
        <f t="shared" si="299"/>
        <v>60.11</v>
      </c>
      <c r="Q3994" t="s">
        <v>8317</v>
      </c>
      <c r="R3994" t="s">
        <v>8318</v>
      </c>
      <c r="S3994" s="9">
        <f t="shared" si="300"/>
        <v>42289.94049768518</v>
      </c>
      <c r="T3994" s="9">
        <f t="shared" si="30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 s="10">
        <f t="shared" si="299"/>
        <v>3</v>
      </c>
      <c r="Q3995" t="s">
        <v>8317</v>
      </c>
      <c r="R3995" t="s">
        <v>8318</v>
      </c>
      <c r="S3995" s="9">
        <f t="shared" si="300"/>
        <v>42107.864722222221</v>
      </c>
      <c r="T3995" s="9">
        <f t="shared" si="30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 s="10">
        <f t="shared" si="299"/>
        <v>5</v>
      </c>
      <c r="Q3996" t="s">
        <v>8317</v>
      </c>
      <c r="R3996" t="s">
        <v>8318</v>
      </c>
      <c r="S3996" s="9">
        <f t="shared" si="300"/>
        <v>41809.389930555553</v>
      </c>
      <c r="T3996" s="9">
        <f t="shared" si="30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 s="10">
        <f t="shared" si="299"/>
        <v>17.5</v>
      </c>
      <c r="Q3997" t="s">
        <v>8317</v>
      </c>
      <c r="R3997" t="s">
        <v>8318</v>
      </c>
      <c r="S3997" s="9">
        <f t="shared" si="300"/>
        <v>42019.683761574073</v>
      </c>
      <c r="T3997" s="9">
        <f t="shared" si="30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 s="10">
        <f t="shared" si="299"/>
        <v>29.24</v>
      </c>
      <c r="Q3998" t="s">
        <v>8317</v>
      </c>
      <c r="R3998" t="s">
        <v>8318</v>
      </c>
      <c r="S3998" s="9">
        <f t="shared" si="300"/>
        <v>41950.26694444444</v>
      </c>
      <c r="T3998" s="9">
        <f t="shared" si="30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 t="s">
        <v>7235</v>
      </c>
      <c r="M3999" t="b">
        <v>0</v>
      </c>
      <c r="N3999" t="s">
        <v>8269</v>
      </c>
      <c r="O3999">
        <f t="shared" si="298"/>
        <v>0</v>
      </c>
      <c r="P3999" s="10">
        <f t="shared" si="299"/>
        <v>0</v>
      </c>
      <c r="Q3999" t="s">
        <v>8317</v>
      </c>
      <c r="R3999" t="s">
        <v>8318</v>
      </c>
      <c r="S3999" s="9">
        <f t="shared" si="300"/>
        <v>42069.391446759255</v>
      </c>
      <c r="T3999" s="9">
        <f t="shared" si="30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 s="10">
        <f t="shared" si="299"/>
        <v>59.58</v>
      </c>
      <c r="Q4000" t="s">
        <v>8317</v>
      </c>
      <c r="R4000" t="s">
        <v>8318</v>
      </c>
      <c r="S4000" s="9">
        <f t="shared" si="300"/>
        <v>42061.963263888887</v>
      </c>
      <c r="T4000" s="9">
        <f t="shared" si="30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 s="10">
        <f t="shared" si="299"/>
        <v>82.57</v>
      </c>
      <c r="Q4001" t="s">
        <v>8317</v>
      </c>
      <c r="R4001" t="s">
        <v>8318</v>
      </c>
      <c r="S4001" s="9">
        <f t="shared" si="300"/>
        <v>41842.828680555554</v>
      </c>
      <c r="T4001" s="9">
        <f t="shared" si="30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 s="10">
        <f t="shared" si="299"/>
        <v>10</v>
      </c>
      <c r="Q4002" t="s">
        <v>8317</v>
      </c>
      <c r="R4002" t="s">
        <v>8318</v>
      </c>
      <c r="S4002" s="9">
        <f t="shared" si="300"/>
        <v>42437.64534722222</v>
      </c>
      <c r="T4002" s="9">
        <f t="shared" si="30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 s="10">
        <f t="shared" si="299"/>
        <v>32.36</v>
      </c>
      <c r="Q4003" t="s">
        <v>8317</v>
      </c>
      <c r="R4003" t="s">
        <v>8318</v>
      </c>
      <c r="S4003" s="9">
        <f t="shared" si="300"/>
        <v>42775.964212962965</v>
      </c>
      <c r="T4003" s="9">
        <f t="shared" si="30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 s="10">
        <f t="shared" si="299"/>
        <v>5.75</v>
      </c>
      <c r="Q4004" t="s">
        <v>8317</v>
      </c>
      <c r="R4004" t="s">
        <v>8318</v>
      </c>
      <c r="S4004" s="9">
        <f t="shared" si="300"/>
        <v>41879.043530092589</v>
      </c>
      <c r="T4004" s="9">
        <f t="shared" si="30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 s="10">
        <f t="shared" si="299"/>
        <v>100.5</v>
      </c>
      <c r="Q4005" t="s">
        <v>8317</v>
      </c>
      <c r="R4005" t="s">
        <v>8318</v>
      </c>
      <c r="S4005" s="9">
        <f t="shared" si="300"/>
        <v>42020.587349537032</v>
      </c>
      <c r="T4005" s="9">
        <f t="shared" si="30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 s="10">
        <f t="shared" si="299"/>
        <v>1</v>
      </c>
      <c r="Q4006" t="s">
        <v>8317</v>
      </c>
      <c r="R4006" t="s">
        <v>8318</v>
      </c>
      <c r="S4006" s="9">
        <f t="shared" si="300"/>
        <v>41890.16269675926</v>
      </c>
      <c r="T4006" s="9">
        <f t="shared" si="30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 s="10">
        <f t="shared" si="299"/>
        <v>20</v>
      </c>
      <c r="Q4007" t="s">
        <v>8317</v>
      </c>
      <c r="R4007" t="s">
        <v>8318</v>
      </c>
      <c r="S4007" s="9">
        <f t="shared" si="300"/>
        <v>41872.807696759257</v>
      </c>
      <c r="T4007" s="9">
        <f t="shared" si="30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 s="10">
        <f t="shared" si="299"/>
        <v>2</v>
      </c>
      <c r="Q4008" t="s">
        <v>8317</v>
      </c>
      <c r="R4008" t="s">
        <v>8318</v>
      </c>
      <c r="S4008" s="9">
        <f t="shared" si="300"/>
        <v>42391.772997685184</v>
      </c>
      <c r="T4008" s="9">
        <f t="shared" si="30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 s="10">
        <f t="shared" si="299"/>
        <v>5</v>
      </c>
      <c r="Q4009" t="s">
        <v>8317</v>
      </c>
      <c r="R4009" t="s">
        <v>8318</v>
      </c>
      <c r="S4009" s="9">
        <f t="shared" si="300"/>
        <v>41848.772928240738</v>
      </c>
      <c r="T4009" s="9">
        <f t="shared" si="30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 s="10">
        <f t="shared" si="299"/>
        <v>15</v>
      </c>
      <c r="Q4010" t="s">
        <v>8317</v>
      </c>
      <c r="R4010" t="s">
        <v>8318</v>
      </c>
      <c r="S4010" s="9">
        <f t="shared" si="300"/>
        <v>42177.964201388888</v>
      </c>
      <c r="T4010" s="9">
        <f t="shared" si="30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 s="10">
        <f t="shared" si="299"/>
        <v>25</v>
      </c>
      <c r="Q4011" t="s">
        <v>8317</v>
      </c>
      <c r="R4011" t="s">
        <v>8318</v>
      </c>
      <c r="S4011" s="9">
        <f t="shared" si="300"/>
        <v>41851.700925925928</v>
      </c>
      <c r="T4011" s="9">
        <f t="shared" si="30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 s="10">
        <f t="shared" si="299"/>
        <v>45.84</v>
      </c>
      <c r="Q4012" t="s">
        <v>8317</v>
      </c>
      <c r="R4012" t="s">
        <v>8318</v>
      </c>
      <c r="S4012" s="9">
        <f t="shared" si="300"/>
        <v>41921.770439814813</v>
      </c>
      <c r="T4012" s="9">
        <f t="shared" si="30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 s="10">
        <f t="shared" si="299"/>
        <v>4.75</v>
      </c>
      <c r="Q4013" t="s">
        <v>8317</v>
      </c>
      <c r="R4013" t="s">
        <v>8318</v>
      </c>
      <c r="S4013" s="9">
        <f t="shared" si="300"/>
        <v>42002.54488425926</v>
      </c>
      <c r="T4013" s="9">
        <f t="shared" si="30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 t="s">
        <v>7235</v>
      </c>
      <c r="M4014" t="b">
        <v>0</v>
      </c>
      <c r="N4014" t="s">
        <v>8269</v>
      </c>
      <c r="O4014">
        <f t="shared" si="298"/>
        <v>0</v>
      </c>
      <c r="P4014" s="10">
        <f t="shared" si="299"/>
        <v>0</v>
      </c>
      <c r="Q4014" t="s">
        <v>8317</v>
      </c>
      <c r="R4014" t="s">
        <v>8318</v>
      </c>
      <c r="S4014" s="9">
        <f t="shared" si="300"/>
        <v>42096.544548611113</v>
      </c>
      <c r="T4014" s="9">
        <f t="shared" si="30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 s="10">
        <f t="shared" si="299"/>
        <v>13</v>
      </c>
      <c r="Q4015" t="s">
        <v>8317</v>
      </c>
      <c r="R4015" t="s">
        <v>8318</v>
      </c>
      <c r="S4015" s="9">
        <f t="shared" si="300"/>
        <v>42021.301192129627</v>
      </c>
      <c r="T4015" s="9">
        <f t="shared" si="30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 t="s">
        <v>7235</v>
      </c>
      <c r="M4016" t="b">
        <v>0</v>
      </c>
      <c r="N4016" t="s">
        <v>8269</v>
      </c>
      <c r="O4016">
        <f t="shared" si="298"/>
        <v>0</v>
      </c>
      <c r="P4016" s="10">
        <f t="shared" si="299"/>
        <v>0</v>
      </c>
      <c r="Q4016" t="s">
        <v>8317</v>
      </c>
      <c r="R4016" t="s">
        <v>8318</v>
      </c>
      <c r="S4016" s="9">
        <f t="shared" si="300"/>
        <v>42419.246168981481</v>
      </c>
      <c r="T4016" s="9">
        <f t="shared" si="30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 s="10">
        <f t="shared" si="299"/>
        <v>1</v>
      </c>
      <c r="Q4017" t="s">
        <v>8317</v>
      </c>
      <c r="R4017" t="s">
        <v>8318</v>
      </c>
      <c r="S4017" s="9">
        <f t="shared" si="300"/>
        <v>42174.780821759254</v>
      </c>
      <c r="T4017" s="9">
        <f t="shared" si="30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 s="10">
        <f t="shared" si="299"/>
        <v>10</v>
      </c>
      <c r="Q4018" t="s">
        <v>8317</v>
      </c>
      <c r="R4018" t="s">
        <v>8318</v>
      </c>
      <c r="S4018" s="9">
        <f t="shared" si="300"/>
        <v>41869.872685185182</v>
      </c>
      <c r="T4018" s="9">
        <f t="shared" si="30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 s="10">
        <f t="shared" si="299"/>
        <v>52.5</v>
      </c>
      <c r="Q4019" t="s">
        <v>8317</v>
      </c>
      <c r="R4019" t="s">
        <v>8318</v>
      </c>
      <c r="S4019" s="9">
        <f t="shared" si="300"/>
        <v>41856.672152777777</v>
      </c>
      <c r="T4019" s="9">
        <f t="shared" si="30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 s="10">
        <f t="shared" si="299"/>
        <v>32.5</v>
      </c>
      <c r="Q4020" t="s">
        <v>8317</v>
      </c>
      <c r="R4020" t="s">
        <v>8318</v>
      </c>
      <c r="S4020" s="9">
        <f t="shared" si="300"/>
        <v>42620.91097222222</v>
      </c>
      <c r="T4020" s="9">
        <f t="shared" si="30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 s="10">
        <f t="shared" si="299"/>
        <v>7.25</v>
      </c>
      <c r="Q4021" t="s">
        <v>8317</v>
      </c>
      <c r="R4021" t="s">
        <v>8318</v>
      </c>
      <c r="S4021" s="9">
        <f t="shared" si="300"/>
        <v>42417.675879629634</v>
      </c>
      <c r="T4021" s="9">
        <f t="shared" si="30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 s="10">
        <f t="shared" si="299"/>
        <v>33.33</v>
      </c>
      <c r="Q4022" t="s">
        <v>8317</v>
      </c>
      <c r="R4022" t="s">
        <v>8318</v>
      </c>
      <c r="S4022" s="9">
        <f t="shared" si="300"/>
        <v>42057.190960648149</v>
      </c>
      <c r="T4022" s="9">
        <f t="shared" si="30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 s="10">
        <f t="shared" si="299"/>
        <v>62.5</v>
      </c>
      <c r="Q4023" t="s">
        <v>8317</v>
      </c>
      <c r="R4023" t="s">
        <v>8318</v>
      </c>
      <c r="S4023" s="9">
        <f t="shared" si="300"/>
        <v>41878.911550925928</v>
      </c>
      <c r="T4023" s="9">
        <f t="shared" si="30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 s="10">
        <f t="shared" si="299"/>
        <v>63.56</v>
      </c>
      <c r="Q4024" t="s">
        <v>8317</v>
      </c>
      <c r="R4024" t="s">
        <v>8318</v>
      </c>
      <c r="S4024" s="9">
        <f t="shared" si="300"/>
        <v>41990.584108796291</v>
      </c>
      <c r="T4024" s="9">
        <f t="shared" si="30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 t="s">
        <v>7235</v>
      </c>
      <c r="M4025" t="b">
        <v>0</v>
      </c>
      <c r="N4025" t="s">
        <v>8269</v>
      </c>
      <c r="O4025">
        <f t="shared" si="298"/>
        <v>0</v>
      </c>
      <c r="P4025" s="10">
        <f t="shared" si="299"/>
        <v>0</v>
      </c>
      <c r="Q4025" t="s">
        <v>8317</v>
      </c>
      <c r="R4025" t="s">
        <v>8318</v>
      </c>
      <c r="S4025" s="9">
        <f t="shared" si="300"/>
        <v>42408.999571759254</v>
      </c>
      <c r="T4025" s="9">
        <f t="shared" si="30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 s="10">
        <f t="shared" si="299"/>
        <v>10</v>
      </c>
      <c r="Q4026" t="s">
        <v>8317</v>
      </c>
      <c r="R4026" t="s">
        <v>8318</v>
      </c>
      <c r="S4026" s="9">
        <f t="shared" si="300"/>
        <v>42217.670104166667</v>
      </c>
      <c r="T4026" s="9">
        <f t="shared" si="30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 s="10">
        <f t="shared" si="299"/>
        <v>62.5</v>
      </c>
      <c r="Q4027" t="s">
        <v>8317</v>
      </c>
      <c r="R4027" t="s">
        <v>8318</v>
      </c>
      <c r="S4027" s="9">
        <f t="shared" si="300"/>
        <v>42151.237685185188</v>
      </c>
      <c r="T4027" s="9">
        <f t="shared" si="30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 t="s">
        <v>7235</v>
      </c>
      <c r="M4028" t="b">
        <v>0</v>
      </c>
      <c r="N4028" t="s">
        <v>8269</v>
      </c>
      <c r="O4028">
        <f t="shared" si="298"/>
        <v>0</v>
      </c>
      <c r="P4028" s="10">
        <f t="shared" si="299"/>
        <v>0</v>
      </c>
      <c r="Q4028" t="s">
        <v>8317</v>
      </c>
      <c r="R4028" t="s">
        <v>8318</v>
      </c>
      <c r="S4028" s="9">
        <f t="shared" si="300"/>
        <v>42282.655543981484</v>
      </c>
      <c r="T4028" s="9">
        <f t="shared" si="30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 s="10">
        <f t="shared" si="299"/>
        <v>30.71</v>
      </c>
      <c r="Q4029" t="s">
        <v>8317</v>
      </c>
      <c r="R4029" t="s">
        <v>8318</v>
      </c>
      <c r="S4029" s="9">
        <f t="shared" si="300"/>
        <v>42768.97084490741</v>
      </c>
      <c r="T4029" s="9">
        <f t="shared" si="30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 s="10">
        <f t="shared" si="299"/>
        <v>51</v>
      </c>
      <c r="Q4030" t="s">
        <v>8317</v>
      </c>
      <c r="R4030" t="s">
        <v>8318</v>
      </c>
      <c r="S4030" s="9">
        <f t="shared" si="300"/>
        <v>41765.938657407409</v>
      </c>
      <c r="T4030" s="9">
        <f t="shared" si="30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 t="s">
        <v>7235</v>
      </c>
      <c r="M4031" t="b">
        <v>0</v>
      </c>
      <c r="N4031" t="s">
        <v>8269</v>
      </c>
      <c r="O4031">
        <f t="shared" si="298"/>
        <v>0</v>
      </c>
      <c r="P4031" s="10">
        <f t="shared" si="299"/>
        <v>0</v>
      </c>
      <c r="Q4031" t="s">
        <v>8317</v>
      </c>
      <c r="R4031" t="s">
        <v>8318</v>
      </c>
      <c r="S4031" s="9">
        <f t="shared" si="300"/>
        <v>42322.025115740747</v>
      </c>
      <c r="T4031" s="9">
        <f t="shared" si="30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 s="10">
        <f t="shared" si="299"/>
        <v>66.67</v>
      </c>
      <c r="Q4032" t="s">
        <v>8317</v>
      </c>
      <c r="R4032" t="s">
        <v>8318</v>
      </c>
      <c r="S4032" s="9">
        <f t="shared" si="300"/>
        <v>42374.655081018514</v>
      </c>
      <c r="T4032" s="9">
        <f t="shared" si="30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 t="s">
        <v>7235</v>
      </c>
      <c r="M4033" t="b">
        <v>0</v>
      </c>
      <c r="N4033" t="s">
        <v>8269</v>
      </c>
      <c r="O4033">
        <f t="shared" si="298"/>
        <v>0</v>
      </c>
      <c r="P4033" s="10">
        <f t="shared" si="299"/>
        <v>0</v>
      </c>
      <c r="Q4033" t="s">
        <v>8317</v>
      </c>
      <c r="R4033" t="s">
        <v>8318</v>
      </c>
      <c r="S4033" s="9">
        <f t="shared" si="300"/>
        <v>41941.585231481484</v>
      </c>
      <c r="T4033" s="9">
        <f t="shared" si="30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 s="10">
        <f t="shared" si="299"/>
        <v>59</v>
      </c>
      <c r="Q4034" t="s">
        <v>8317</v>
      </c>
      <c r="R4034" t="s">
        <v>8318</v>
      </c>
      <c r="S4034" s="9">
        <f t="shared" si="300"/>
        <v>42293.809212962966</v>
      </c>
      <c r="T4034" s="9">
        <f t="shared" si="30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 s="10">
        <f t="shared" ref="P4035:P4098" si="303">IFERROR(ROUND(E4035/L4035,2),0)</f>
        <v>65.34</v>
      </c>
      <c r="Q4035" t="s">
        <v>8317</v>
      </c>
      <c r="R4035" t="s">
        <v>8318</v>
      </c>
      <c r="S4035" s="9">
        <f t="shared" ref="S4035:S4098" si="304">(((J4035/60)/60)/24)+DATE(1970,1,1)</f>
        <v>42614.268796296295</v>
      </c>
      <c r="T4035" s="9">
        <f t="shared" ref="T4035:T4098" si="30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 s="10">
        <f t="shared" si="303"/>
        <v>100</v>
      </c>
      <c r="Q4036" t="s">
        <v>8317</v>
      </c>
      <c r="R4036" t="s">
        <v>8318</v>
      </c>
      <c r="S4036" s="9">
        <f t="shared" si="304"/>
        <v>42067.947337962964</v>
      </c>
      <c r="T4036" s="9">
        <f t="shared" si="30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 s="10">
        <f t="shared" si="303"/>
        <v>147.4</v>
      </c>
      <c r="Q4037" t="s">
        <v>8317</v>
      </c>
      <c r="R4037" t="s">
        <v>8318</v>
      </c>
      <c r="S4037" s="9">
        <f t="shared" si="304"/>
        <v>41903.882951388885</v>
      </c>
      <c r="T4037" s="9">
        <f t="shared" si="30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 s="10">
        <f t="shared" si="303"/>
        <v>166.06</v>
      </c>
      <c r="Q4038" t="s">
        <v>8317</v>
      </c>
      <c r="R4038" t="s">
        <v>8318</v>
      </c>
      <c r="S4038" s="9">
        <f t="shared" si="304"/>
        <v>41804.937083333331</v>
      </c>
      <c r="T4038" s="9">
        <f t="shared" si="30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 s="10">
        <f t="shared" si="303"/>
        <v>40</v>
      </c>
      <c r="Q4039" t="s">
        <v>8317</v>
      </c>
      <c r="R4039" t="s">
        <v>8318</v>
      </c>
      <c r="S4039" s="9">
        <f t="shared" si="304"/>
        <v>42497.070775462969</v>
      </c>
      <c r="T4039" s="9">
        <f t="shared" si="30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 s="10">
        <f t="shared" si="303"/>
        <v>75.25</v>
      </c>
      <c r="Q4040" t="s">
        <v>8317</v>
      </c>
      <c r="R4040" t="s">
        <v>8318</v>
      </c>
      <c r="S4040" s="9">
        <f t="shared" si="304"/>
        <v>41869.798726851855</v>
      </c>
      <c r="T4040" s="9">
        <f t="shared" si="30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 s="10">
        <f t="shared" si="303"/>
        <v>60</v>
      </c>
      <c r="Q4041" t="s">
        <v>8317</v>
      </c>
      <c r="R4041" t="s">
        <v>8318</v>
      </c>
      <c r="S4041" s="9">
        <f t="shared" si="304"/>
        <v>42305.670914351853</v>
      </c>
      <c r="T4041" s="9">
        <f t="shared" si="30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 s="10">
        <f t="shared" si="303"/>
        <v>1250</v>
      </c>
      <c r="Q4042" t="s">
        <v>8317</v>
      </c>
      <c r="R4042" t="s">
        <v>8318</v>
      </c>
      <c r="S4042" s="9">
        <f t="shared" si="304"/>
        <v>42144.231527777782</v>
      </c>
      <c r="T4042" s="9">
        <f t="shared" si="30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 s="10">
        <f t="shared" si="303"/>
        <v>10.5</v>
      </c>
      <c r="Q4043" t="s">
        <v>8317</v>
      </c>
      <c r="R4043" t="s">
        <v>8318</v>
      </c>
      <c r="S4043" s="9">
        <f t="shared" si="304"/>
        <v>42559.474004629628</v>
      </c>
      <c r="T4043" s="9">
        <f t="shared" si="30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 s="10">
        <f t="shared" si="303"/>
        <v>7</v>
      </c>
      <c r="Q4044" t="s">
        <v>8317</v>
      </c>
      <c r="R4044" t="s">
        <v>8318</v>
      </c>
      <c r="S4044" s="9">
        <f t="shared" si="304"/>
        <v>41995.084074074075</v>
      </c>
      <c r="T4044" s="9">
        <f t="shared" si="30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 t="s">
        <v>7235</v>
      </c>
      <c r="M4045" t="b">
        <v>0</v>
      </c>
      <c r="N4045" t="s">
        <v>8269</v>
      </c>
      <c r="O4045">
        <f t="shared" si="302"/>
        <v>0</v>
      </c>
      <c r="P4045" s="10">
        <f t="shared" si="303"/>
        <v>0</v>
      </c>
      <c r="Q4045" t="s">
        <v>8317</v>
      </c>
      <c r="R4045" t="s">
        <v>8318</v>
      </c>
      <c r="S4045" s="9">
        <f t="shared" si="304"/>
        <v>41948.957465277781</v>
      </c>
      <c r="T4045" s="9">
        <f t="shared" si="30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 s="10">
        <f t="shared" si="303"/>
        <v>56.25</v>
      </c>
      <c r="Q4046" t="s">
        <v>8317</v>
      </c>
      <c r="R4046" t="s">
        <v>8318</v>
      </c>
      <c r="S4046" s="9">
        <f t="shared" si="304"/>
        <v>42074.219699074078</v>
      </c>
      <c r="T4046" s="9">
        <f t="shared" si="30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 s="10">
        <f t="shared" si="303"/>
        <v>1</v>
      </c>
      <c r="Q4047" t="s">
        <v>8317</v>
      </c>
      <c r="R4047" t="s">
        <v>8318</v>
      </c>
      <c r="S4047" s="9">
        <f t="shared" si="304"/>
        <v>41842.201261574075</v>
      </c>
      <c r="T4047" s="9">
        <f t="shared" si="30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 s="10">
        <f t="shared" si="303"/>
        <v>38.33</v>
      </c>
      <c r="Q4048" t="s">
        <v>8317</v>
      </c>
      <c r="R4048" t="s">
        <v>8318</v>
      </c>
      <c r="S4048" s="9">
        <f t="shared" si="304"/>
        <v>41904.650578703702</v>
      </c>
      <c r="T4048" s="9">
        <f t="shared" si="30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 s="10">
        <f t="shared" si="303"/>
        <v>27.5</v>
      </c>
      <c r="Q4049" t="s">
        <v>8317</v>
      </c>
      <c r="R4049" t="s">
        <v>8318</v>
      </c>
      <c r="S4049" s="9">
        <f t="shared" si="304"/>
        <v>41991.022488425922</v>
      </c>
      <c r="T4049" s="9">
        <f t="shared" si="30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 s="10">
        <f t="shared" si="303"/>
        <v>32.979999999999997</v>
      </c>
      <c r="Q4050" t="s">
        <v>8317</v>
      </c>
      <c r="R4050" t="s">
        <v>8318</v>
      </c>
      <c r="S4050" s="9">
        <f t="shared" si="304"/>
        <v>42436.509108796294</v>
      </c>
      <c r="T4050" s="9">
        <f t="shared" si="30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 s="10">
        <f t="shared" si="303"/>
        <v>16</v>
      </c>
      <c r="Q4051" t="s">
        <v>8317</v>
      </c>
      <c r="R4051" t="s">
        <v>8318</v>
      </c>
      <c r="S4051" s="9">
        <f t="shared" si="304"/>
        <v>42169.958506944444</v>
      </c>
      <c r="T4051" s="9">
        <f t="shared" si="30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 s="10">
        <f t="shared" si="303"/>
        <v>1</v>
      </c>
      <c r="Q4052" t="s">
        <v>8317</v>
      </c>
      <c r="R4052" t="s">
        <v>8318</v>
      </c>
      <c r="S4052" s="9">
        <f t="shared" si="304"/>
        <v>41905.636469907404</v>
      </c>
      <c r="T4052" s="9">
        <f t="shared" si="30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 t="s">
        <v>7235</v>
      </c>
      <c r="M4053" t="b">
        <v>0</v>
      </c>
      <c r="N4053" t="s">
        <v>8269</v>
      </c>
      <c r="O4053">
        <f t="shared" si="302"/>
        <v>0</v>
      </c>
      <c r="P4053" s="10">
        <f t="shared" si="303"/>
        <v>0</v>
      </c>
      <c r="Q4053" t="s">
        <v>8317</v>
      </c>
      <c r="R4053" t="s">
        <v>8318</v>
      </c>
      <c r="S4053" s="9">
        <f t="shared" si="304"/>
        <v>41761.810150462967</v>
      </c>
      <c r="T4053" s="9">
        <f t="shared" si="30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 s="10">
        <f t="shared" si="303"/>
        <v>86.62</v>
      </c>
      <c r="Q4054" t="s">
        <v>8317</v>
      </c>
      <c r="R4054" t="s">
        <v>8318</v>
      </c>
      <c r="S4054" s="9">
        <f t="shared" si="304"/>
        <v>41865.878657407404</v>
      </c>
      <c r="T4054" s="9">
        <f t="shared" si="30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 s="10">
        <f t="shared" si="303"/>
        <v>55</v>
      </c>
      <c r="Q4055" t="s">
        <v>8317</v>
      </c>
      <c r="R4055" t="s">
        <v>8318</v>
      </c>
      <c r="S4055" s="9">
        <f t="shared" si="304"/>
        <v>41928.690138888887</v>
      </c>
      <c r="T4055" s="9">
        <f t="shared" si="30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 t="s">
        <v>7235</v>
      </c>
      <c r="M4056" t="b">
        <v>0</v>
      </c>
      <c r="N4056" t="s">
        <v>8269</v>
      </c>
      <c r="O4056">
        <f t="shared" si="302"/>
        <v>0</v>
      </c>
      <c r="P4056" s="10">
        <f t="shared" si="303"/>
        <v>0</v>
      </c>
      <c r="Q4056" t="s">
        <v>8317</v>
      </c>
      <c r="R4056" t="s">
        <v>8318</v>
      </c>
      <c r="S4056" s="9">
        <f t="shared" si="304"/>
        <v>42613.841261574074</v>
      </c>
      <c r="T4056" s="9">
        <f t="shared" si="30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 s="10">
        <f t="shared" si="303"/>
        <v>41.95</v>
      </c>
      <c r="Q4057" t="s">
        <v>8317</v>
      </c>
      <c r="R4057" t="s">
        <v>8318</v>
      </c>
      <c r="S4057" s="9">
        <f t="shared" si="304"/>
        <v>41779.648506944446</v>
      </c>
      <c r="T4057" s="9">
        <f t="shared" si="30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 s="10">
        <f t="shared" si="303"/>
        <v>88.33</v>
      </c>
      <c r="Q4058" t="s">
        <v>8317</v>
      </c>
      <c r="R4058" t="s">
        <v>8318</v>
      </c>
      <c r="S4058" s="9">
        <f t="shared" si="304"/>
        <v>42534.933321759265</v>
      </c>
      <c r="T4058" s="9">
        <f t="shared" si="30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 s="10">
        <f t="shared" si="303"/>
        <v>129.16999999999999</v>
      </c>
      <c r="Q4059" t="s">
        <v>8317</v>
      </c>
      <c r="R4059" t="s">
        <v>8318</v>
      </c>
      <c r="S4059" s="9">
        <f t="shared" si="304"/>
        <v>42310.968518518523</v>
      </c>
      <c r="T4059" s="9">
        <f t="shared" si="30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 s="10">
        <f t="shared" si="303"/>
        <v>23.75</v>
      </c>
      <c r="Q4060" t="s">
        <v>8317</v>
      </c>
      <c r="R4060" t="s">
        <v>8318</v>
      </c>
      <c r="S4060" s="9">
        <f t="shared" si="304"/>
        <v>42446.060694444444</v>
      </c>
      <c r="T4060" s="9">
        <f t="shared" si="30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 s="10">
        <f t="shared" si="303"/>
        <v>35.71</v>
      </c>
      <c r="Q4061" t="s">
        <v>8317</v>
      </c>
      <c r="R4061" t="s">
        <v>8318</v>
      </c>
      <c r="S4061" s="9">
        <f t="shared" si="304"/>
        <v>41866.640648148146</v>
      </c>
      <c r="T4061" s="9">
        <f t="shared" si="30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 s="10">
        <f t="shared" si="303"/>
        <v>57</v>
      </c>
      <c r="Q4062" t="s">
        <v>8317</v>
      </c>
      <c r="R4062" t="s">
        <v>8318</v>
      </c>
      <c r="S4062" s="9">
        <f t="shared" si="304"/>
        <v>41779.695092592592</v>
      </c>
      <c r="T4062" s="9">
        <f t="shared" si="30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 t="s">
        <v>7235</v>
      </c>
      <c r="M4063" t="b">
        <v>0</v>
      </c>
      <c r="N4063" t="s">
        <v>8269</v>
      </c>
      <c r="O4063">
        <f t="shared" si="302"/>
        <v>0</v>
      </c>
      <c r="P4063" s="10">
        <f t="shared" si="303"/>
        <v>0</v>
      </c>
      <c r="Q4063" t="s">
        <v>8317</v>
      </c>
      <c r="R4063" t="s">
        <v>8318</v>
      </c>
      <c r="S4063" s="9">
        <f t="shared" si="304"/>
        <v>42421.141469907408</v>
      </c>
      <c r="T4063" s="9">
        <f t="shared" si="30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 s="10">
        <f t="shared" si="303"/>
        <v>163.33000000000001</v>
      </c>
      <c r="Q4064" t="s">
        <v>8317</v>
      </c>
      <c r="R4064" t="s">
        <v>8318</v>
      </c>
      <c r="S4064" s="9">
        <f t="shared" si="304"/>
        <v>42523.739212962959</v>
      </c>
      <c r="T4064" s="9">
        <f t="shared" si="30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 s="10">
        <f t="shared" si="303"/>
        <v>15</v>
      </c>
      <c r="Q4065" t="s">
        <v>8317</v>
      </c>
      <c r="R4065" t="s">
        <v>8318</v>
      </c>
      <c r="S4065" s="9">
        <f t="shared" si="304"/>
        <v>41787.681527777779</v>
      </c>
      <c r="T4065" s="9">
        <f t="shared" si="30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 s="10">
        <f t="shared" si="303"/>
        <v>64.17</v>
      </c>
      <c r="Q4066" t="s">
        <v>8317</v>
      </c>
      <c r="R4066" t="s">
        <v>8318</v>
      </c>
      <c r="S4066" s="9">
        <f t="shared" si="304"/>
        <v>42093.588263888887</v>
      </c>
      <c r="T4066" s="9">
        <f t="shared" si="30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 s="10">
        <f t="shared" si="303"/>
        <v>6.75</v>
      </c>
      <c r="Q4067" t="s">
        <v>8317</v>
      </c>
      <c r="R4067" t="s">
        <v>8318</v>
      </c>
      <c r="S4067" s="9">
        <f t="shared" si="304"/>
        <v>41833.951516203706</v>
      </c>
      <c r="T4067" s="9">
        <f t="shared" si="30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 s="10">
        <f t="shared" si="303"/>
        <v>25</v>
      </c>
      <c r="Q4068" t="s">
        <v>8317</v>
      </c>
      <c r="R4068" t="s">
        <v>8318</v>
      </c>
      <c r="S4068" s="9">
        <f t="shared" si="304"/>
        <v>42479.039212962962</v>
      </c>
      <c r="T4068" s="9">
        <f t="shared" si="30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 s="10">
        <f t="shared" si="303"/>
        <v>179.12</v>
      </c>
      <c r="Q4069" t="s">
        <v>8317</v>
      </c>
      <c r="R4069" t="s">
        <v>8318</v>
      </c>
      <c r="S4069" s="9">
        <f t="shared" si="304"/>
        <v>42235.117476851854</v>
      </c>
      <c r="T4069" s="9">
        <f t="shared" si="30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 s="10">
        <f t="shared" si="303"/>
        <v>34.950000000000003</v>
      </c>
      <c r="Q4070" t="s">
        <v>8317</v>
      </c>
      <c r="R4070" t="s">
        <v>8318</v>
      </c>
      <c r="S4070" s="9">
        <f t="shared" si="304"/>
        <v>42718.963599537034</v>
      </c>
      <c r="T4070" s="9">
        <f t="shared" si="30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 s="10">
        <f t="shared" si="303"/>
        <v>33.08</v>
      </c>
      <c r="Q4071" t="s">
        <v>8317</v>
      </c>
      <c r="R4071" t="s">
        <v>8318</v>
      </c>
      <c r="S4071" s="9">
        <f t="shared" si="304"/>
        <v>42022.661527777775</v>
      </c>
      <c r="T4071" s="9">
        <f t="shared" si="30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 s="10">
        <f t="shared" si="303"/>
        <v>27.5</v>
      </c>
      <c r="Q4072" t="s">
        <v>8317</v>
      </c>
      <c r="R4072" t="s">
        <v>8318</v>
      </c>
      <c r="S4072" s="9">
        <f t="shared" si="304"/>
        <v>42031.666898148149</v>
      </c>
      <c r="T4072" s="9">
        <f t="shared" si="30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 t="s">
        <v>7235</v>
      </c>
      <c r="M4073" t="b">
        <v>0</v>
      </c>
      <c r="N4073" t="s">
        <v>8269</v>
      </c>
      <c r="O4073">
        <f t="shared" si="302"/>
        <v>0</v>
      </c>
      <c r="P4073" s="10">
        <f t="shared" si="303"/>
        <v>0</v>
      </c>
      <c r="Q4073" t="s">
        <v>8317</v>
      </c>
      <c r="R4073" t="s">
        <v>8318</v>
      </c>
      <c r="S4073" s="9">
        <f t="shared" si="304"/>
        <v>42700.804756944446</v>
      </c>
      <c r="T4073" s="9">
        <f t="shared" si="30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 s="10">
        <f t="shared" si="303"/>
        <v>2</v>
      </c>
      <c r="Q4074" t="s">
        <v>8317</v>
      </c>
      <c r="R4074" t="s">
        <v>8318</v>
      </c>
      <c r="S4074" s="9">
        <f t="shared" si="304"/>
        <v>41812.77443287037</v>
      </c>
      <c r="T4074" s="9">
        <f t="shared" si="30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 s="10">
        <f t="shared" si="303"/>
        <v>18.5</v>
      </c>
      <c r="Q4075" t="s">
        <v>8317</v>
      </c>
      <c r="R4075" t="s">
        <v>8318</v>
      </c>
      <c r="S4075" s="9">
        <f t="shared" si="304"/>
        <v>42078.34520833334</v>
      </c>
      <c r="T4075" s="9">
        <f t="shared" si="30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 s="10">
        <f t="shared" si="303"/>
        <v>35</v>
      </c>
      <c r="Q4076" t="s">
        <v>8317</v>
      </c>
      <c r="R4076" t="s">
        <v>8318</v>
      </c>
      <c r="S4076" s="9">
        <f t="shared" si="304"/>
        <v>42283.552951388891</v>
      </c>
      <c r="T4076" s="9">
        <f t="shared" si="30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 s="10">
        <f t="shared" si="303"/>
        <v>44.31</v>
      </c>
      <c r="Q4077" t="s">
        <v>8317</v>
      </c>
      <c r="R4077" t="s">
        <v>8318</v>
      </c>
      <c r="S4077" s="9">
        <f t="shared" si="304"/>
        <v>41779.045937499999</v>
      </c>
      <c r="T4077" s="9">
        <f t="shared" si="30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 t="s">
        <v>7235</v>
      </c>
      <c r="M4078" t="b">
        <v>0</v>
      </c>
      <c r="N4078" t="s">
        <v>8269</v>
      </c>
      <c r="O4078">
        <f t="shared" si="302"/>
        <v>0</v>
      </c>
      <c r="P4078" s="10">
        <f t="shared" si="303"/>
        <v>0</v>
      </c>
      <c r="Q4078" t="s">
        <v>8317</v>
      </c>
      <c r="R4078" t="s">
        <v>8318</v>
      </c>
      <c r="S4078" s="9">
        <f t="shared" si="304"/>
        <v>41905.795706018522</v>
      </c>
      <c r="T4078" s="9">
        <f t="shared" si="30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 s="10">
        <f t="shared" si="303"/>
        <v>222.5</v>
      </c>
      <c r="Q4079" t="s">
        <v>8317</v>
      </c>
      <c r="R4079" t="s">
        <v>8318</v>
      </c>
      <c r="S4079" s="9">
        <f t="shared" si="304"/>
        <v>42695.7105787037</v>
      </c>
      <c r="T4079" s="9">
        <f t="shared" si="30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 t="s">
        <v>7235</v>
      </c>
      <c r="M4080" t="b">
        <v>0</v>
      </c>
      <c r="N4080" t="s">
        <v>8269</v>
      </c>
      <c r="O4080">
        <f t="shared" si="302"/>
        <v>0</v>
      </c>
      <c r="P4080" s="10">
        <f t="shared" si="303"/>
        <v>0</v>
      </c>
      <c r="Q4080" t="s">
        <v>8317</v>
      </c>
      <c r="R4080" t="s">
        <v>8318</v>
      </c>
      <c r="S4080" s="9">
        <f t="shared" si="304"/>
        <v>42732.787523148145</v>
      </c>
      <c r="T4080" s="9">
        <f t="shared" si="30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 s="10">
        <f t="shared" si="303"/>
        <v>5</v>
      </c>
      <c r="Q4081" t="s">
        <v>8317</v>
      </c>
      <c r="R4081" t="s">
        <v>8318</v>
      </c>
      <c r="S4081" s="9">
        <f t="shared" si="304"/>
        <v>42510.938900462963</v>
      </c>
      <c r="T4081" s="9">
        <f t="shared" si="30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 t="s">
        <v>7235</v>
      </c>
      <c r="M4082" t="b">
        <v>0</v>
      </c>
      <c r="N4082" t="s">
        <v>8269</v>
      </c>
      <c r="O4082">
        <f t="shared" si="302"/>
        <v>0</v>
      </c>
      <c r="P4082" s="10">
        <f t="shared" si="303"/>
        <v>0</v>
      </c>
      <c r="Q4082" t="s">
        <v>8317</v>
      </c>
      <c r="R4082" t="s">
        <v>8318</v>
      </c>
      <c r="S4082" s="9">
        <f t="shared" si="304"/>
        <v>42511.698101851856</v>
      </c>
      <c r="T4082" s="9">
        <f t="shared" si="30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 s="10">
        <f t="shared" si="303"/>
        <v>29.17</v>
      </c>
      <c r="Q4083" t="s">
        <v>8317</v>
      </c>
      <c r="R4083" t="s">
        <v>8318</v>
      </c>
      <c r="S4083" s="9">
        <f t="shared" si="304"/>
        <v>42041.581307870365</v>
      </c>
      <c r="T4083" s="9">
        <f t="shared" si="30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 s="10">
        <f t="shared" si="303"/>
        <v>1.5</v>
      </c>
      <c r="Q4084" t="s">
        <v>8317</v>
      </c>
      <c r="R4084" t="s">
        <v>8318</v>
      </c>
      <c r="S4084" s="9">
        <f t="shared" si="304"/>
        <v>42307.189270833333</v>
      </c>
      <c r="T4084" s="9">
        <f t="shared" si="30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 s="10">
        <f t="shared" si="303"/>
        <v>126.5</v>
      </c>
      <c r="Q4085" t="s">
        <v>8317</v>
      </c>
      <c r="R4085" t="s">
        <v>8318</v>
      </c>
      <c r="S4085" s="9">
        <f t="shared" si="304"/>
        <v>42353.761759259258</v>
      </c>
      <c r="T4085" s="9">
        <f t="shared" si="30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 s="10">
        <f t="shared" si="303"/>
        <v>10</v>
      </c>
      <c r="Q4086" t="s">
        <v>8317</v>
      </c>
      <c r="R4086" t="s">
        <v>8318</v>
      </c>
      <c r="S4086" s="9">
        <f t="shared" si="304"/>
        <v>42622.436412037037</v>
      </c>
      <c r="T4086" s="9">
        <f t="shared" si="30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 s="10">
        <f t="shared" si="303"/>
        <v>10</v>
      </c>
      <c r="Q4087" t="s">
        <v>8317</v>
      </c>
      <c r="R4087" t="s">
        <v>8318</v>
      </c>
      <c r="S4087" s="9">
        <f t="shared" si="304"/>
        <v>42058.603877314818</v>
      </c>
      <c r="T4087" s="9">
        <f t="shared" si="30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 s="10">
        <f t="shared" si="303"/>
        <v>9.4</v>
      </c>
      <c r="Q4088" t="s">
        <v>8317</v>
      </c>
      <c r="R4088" t="s">
        <v>8318</v>
      </c>
      <c r="S4088" s="9">
        <f t="shared" si="304"/>
        <v>42304.940960648149</v>
      </c>
      <c r="T4088" s="9">
        <f t="shared" si="30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 t="s">
        <v>7235</v>
      </c>
      <c r="M4089" t="b">
        <v>0</v>
      </c>
      <c r="N4089" t="s">
        <v>8269</v>
      </c>
      <c r="O4089">
        <f t="shared" si="302"/>
        <v>0</v>
      </c>
      <c r="P4089" s="10">
        <f t="shared" si="303"/>
        <v>0</v>
      </c>
      <c r="Q4089" t="s">
        <v>8317</v>
      </c>
      <c r="R4089" t="s">
        <v>8318</v>
      </c>
      <c r="S4089" s="9">
        <f t="shared" si="304"/>
        <v>42538.742893518516</v>
      </c>
      <c r="T4089" s="9">
        <f t="shared" si="30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 s="10">
        <f t="shared" si="303"/>
        <v>72</v>
      </c>
      <c r="Q4090" t="s">
        <v>8317</v>
      </c>
      <c r="R4090" t="s">
        <v>8318</v>
      </c>
      <c r="S4090" s="9">
        <f t="shared" si="304"/>
        <v>41990.612546296295</v>
      </c>
      <c r="T4090" s="9">
        <f t="shared" si="30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 s="10">
        <f t="shared" si="303"/>
        <v>30</v>
      </c>
      <c r="Q4091" t="s">
        <v>8317</v>
      </c>
      <c r="R4091" t="s">
        <v>8318</v>
      </c>
      <c r="S4091" s="9">
        <f t="shared" si="304"/>
        <v>42122.732499999998</v>
      </c>
      <c r="T4091" s="9">
        <f t="shared" si="30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 s="10">
        <f t="shared" si="303"/>
        <v>10.67</v>
      </c>
      <c r="Q4092" t="s">
        <v>8317</v>
      </c>
      <c r="R4092" t="s">
        <v>8318</v>
      </c>
      <c r="S4092" s="9">
        <f t="shared" si="304"/>
        <v>42209.67288194444</v>
      </c>
      <c r="T4092" s="9">
        <f t="shared" si="30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 s="10">
        <f t="shared" si="303"/>
        <v>25.5</v>
      </c>
      <c r="Q4093" t="s">
        <v>8317</v>
      </c>
      <c r="R4093" t="s">
        <v>8318</v>
      </c>
      <c r="S4093" s="9">
        <f t="shared" si="304"/>
        <v>41990.506377314814</v>
      </c>
      <c r="T4093" s="9">
        <f t="shared" si="30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 s="10">
        <f t="shared" si="303"/>
        <v>20</v>
      </c>
      <c r="Q4094" t="s">
        <v>8317</v>
      </c>
      <c r="R4094" t="s">
        <v>8318</v>
      </c>
      <c r="S4094" s="9">
        <f t="shared" si="304"/>
        <v>42039.194988425923</v>
      </c>
      <c r="T4094" s="9">
        <f t="shared" si="30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 s="10">
        <f t="shared" si="303"/>
        <v>15</v>
      </c>
      <c r="Q4095" t="s">
        <v>8317</v>
      </c>
      <c r="R4095" t="s">
        <v>8318</v>
      </c>
      <c r="S4095" s="9">
        <f t="shared" si="304"/>
        <v>42178.815891203703</v>
      </c>
      <c r="T4095" s="9">
        <f t="shared" si="30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 s="10">
        <f t="shared" si="303"/>
        <v>91.25</v>
      </c>
      <c r="Q4096" t="s">
        <v>8317</v>
      </c>
      <c r="R4096" t="s">
        <v>8318</v>
      </c>
      <c r="S4096" s="9">
        <f t="shared" si="304"/>
        <v>41890.086805555555</v>
      </c>
      <c r="T4096" s="9">
        <f t="shared" si="30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 s="10">
        <f t="shared" si="303"/>
        <v>800</v>
      </c>
      <c r="Q4097" t="s">
        <v>8317</v>
      </c>
      <c r="R4097" t="s">
        <v>8318</v>
      </c>
      <c r="S4097" s="9">
        <f t="shared" si="304"/>
        <v>42693.031828703708</v>
      </c>
      <c r="T4097" s="9">
        <f t="shared" si="30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6">ROUND(E4098/D4098*100,0)</f>
        <v>11</v>
      </c>
      <c r="P4098" s="10">
        <f t="shared" si="303"/>
        <v>80</v>
      </c>
      <c r="Q4098" t="s">
        <v>8317</v>
      </c>
      <c r="R4098" t="s">
        <v>8318</v>
      </c>
      <c r="S4098" s="9">
        <f t="shared" si="304"/>
        <v>42750.530312499999</v>
      </c>
      <c r="T4098" s="9">
        <f t="shared" si="30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 t="s">
        <v>7235</v>
      </c>
      <c r="M4099" t="b">
        <v>0</v>
      </c>
      <c r="N4099" t="s">
        <v>8269</v>
      </c>
      <c r="O4099">
        <f t="shared" si="306"/>
        <v>0</v>
      </c>
      <c r="P4099" s="10">
        <f t="shared" ref="P4099:P4115" si="307">IFERROR(ROUND(E4099/L4099,2),0)</f>
        <v>0</v>
      </c>
      <c r="Q4099" t="s">
        <v>8317</v>
      </c>
      <c r="R4099" t="s">
        <v>8318</v>
      </c>
      <c r="S4099" s="9">
        <f t="shared" ref="S4099:S4115" si="308">(((J4099/60)/60)/24)+DATE(1970,1,1)</f>
        <v>42344.824502314819</v>
      </c>
      <c r="T4099" s="9">
        <f t="shared" ref="T4099:T4115" si="30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 t="s">
        <v>7235</v>
      </c>
      <c r="M4100" t="b">
        <v>0</v>
      </c>
      <c r="N4100" t="s">
        <v>8269</v>
      </c>
      <c r="O4100">
        <f t="shared" si="306"/>
        <v>0</v>
      </c>
      <c r="P4100" s="10">
        <f t="shared" si="307"/>
        <v>0</v>
      </c>
      <c r="Q4100" t="s">
        <v>8317</v>
      </c>
      <c r="R4100" t="s">
        <v>8318</v>
      </c>
      <c r="S4100" s="9">
        <f t="shared" si="308"/>
        <v>42495.722187499996</v>
      </c>
      <c r="T4100" s="9">
        <f t="shared" si="30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 s="10">
        <f t="shared" si="307"/>
        <v>50</v>
      </c>
      <c r="Q4101" t="s">
        <v>8317</v>
      </c>
      <c r="R4101" t="s">
        <v>8318</v>
      </c>
      <c r="S4101" s="9">
        <f t="shared" si="308"/>
        <v>42570.850381944445</v>
      </c>
      <c r="T4101" s="9">
        <f t="shared" si="30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 t="s">
        <v>7235</v>
      </c>
      <c r="M4102" t="b">
        <v>0</v>
      </c>
      <c r="N4102" t="s">
        <v>8269</v>
      </c>
      <c r="O4102">
        <f t="shared" si="306"/>
        <v>0</v>
      </c>
      <c r="P4102" s="10">
        <f t="shared" si="307"/>
        <v>0</v>
      </c>
      <c r="Q4102" t="s">
        <v>8317</v>
      </c>
      <c r="R4102" t="s">
        <v>8318</v>
      </c>
      <c r="S4102" s="9">
        <f t="shared" si="308"/>
        <v>41927.124884259261</v>
      </c>
      <c r="T4102" s="9">
        <f t="shared" si="30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 t="s">
        <v>7235</v>
      </c>
      <c r="M4103" t="b">
        <v>0</v>
      </c>
      <c r="N4103" t="s">
        <v>8269</v>
      </c>
      <c r="O4103">
        <f t="shared" si="306"/>
        <v>0</v>
      </c>
      <c r="P4103" s="10">
        <f t="shared" si="307"/>
        <v>0</v>
      </c>
      <c r="Q4103" t="s">
        <v>8317</v>
      </c>
      <c r="R4103" t="s">
        <v>8318</v>
      </c>
      <c r="S4103" s="9">
        <f t="shared" si="308"/>
        <v>42730.903726851851</v>
      </c>
      <c r="T4103" s="9">
        <f t="shared" si="30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 s="10">
        <f t="shared" si="307"/>
        <v>22.83</v>
      </c>
      <c r="Q4104" t="s">
        <v>8317</v>
      </c>
      <c r="R4104" t="s">
        <v>8318</v>
      </c>
      <c r="S4104" s="9">
        <f t="shared" si="308"/>
        <v>42475.848067129627</v>
      </c>
      <c r="T4104" s="9">
        <f t="shared" si="30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 s="10">
        <f t="shared" si="307"/>
        <v>16.670000000000002</v>
      </c>
      <c r="Q4105" t="s">
        <v>8317</v>
      </c>
      <c r="R4105" t="s">
        <v>8318</v>
      </c>
      <c r="S4105" s="9">
        <f t="shared" si="308"/>
        <v>42188.83293981482</v>
      </c>
      <c r="T4105" s="9">
        <f t="shared" si="30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 s="10">
        <f t="shared" si="307"/>
        <v>45.79</v>
      </c>
      <c r="Q4106" t="s">
        <v>8317</v>
      </c>
      <c r="R4106" t="s">
        <v>8318</v>
      </c>
      <c r="S4106" s="9">
        <f t="shared" si="308"/>
        <v>42640.278171296297</v>
      </c>
      <c r="T4106" s="9">
        <f t="shared" si="30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 s="10">
        <f t="shared" si="307"/>
        <v>383.33</v>
      </c>
      <c r="Q4107" t="s">
        <v>8317</v>
      </c>
      <c r="R4107" t="s">
        <v>8318</v>
      </c>
      <c r="S4107" s="9">
        <f t="shared" si="308"/>
        <v>42697.010520833333</v>
      </c>
      <c r="T4107" s="9">
        <f t="shared" si="30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 s="10">
        <f t="shared" si="307"/>
        <v>106.97</v>
      </c>
      <c r="Q4108" t="s">
        <v>8317</v>
      </c>
      <c r="R4108" t="s">
        <v>8318</v>
      </c>
      <c r="S4108" s="9">
        <f t="shared" si="308"/>
        <v>42053.049375000002</v>
      </c>
      <c r="T4108" s="9">
        <f t="shared" si="30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 s="10">
        <f t="shared" si="307"/>
        <v>10.25</v>
      </c>
      <c r="Q4109" t="s">
        <v>8317</v>
      </c>
      <c r="R4109" t="s">
        <v>8318</v>
      </c>
      <c r="S4109" s="9">
        <f t="shared" si="308"/>
        <v>41883.916678240741</v>
      </c>
      <c r="T4109" s="9">
        <f t="shared" si="30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 s="10">
        <f t="shared" si="307"/>
        <v>59</v>
      </c>
      <c r="Q4110" t="s">
        <v>8317</v>
      </c>
      <c r="R4110" t="s">
        <v>8318</v>
      </c>
      <c r="S4110" s="9">
        <f t="shared" si="308"/>
        <v>42767.031678240746</v>
      </c>
      <c r="T4110" s="9">
        <f t="shared" si="30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 t="s">
        <v>7235</v>
      </c>
      <c r="M4111" t="b">
        <v>0</v>
      </c>
      <c r="N4111" t="s">
        <v>8269</v>
      </c>
      <c r="O4111">
        <f t="shared" si="306"/>
        <v>0</v>
      </c>
      <c r="P4111" s="10">
        <f t="shared" si="307"/>
        <v>0</v>
      </c>
      <c r="Q4111" t="s">
        <v>8317</v>
      </c>
      <c r="R4111" t="s">
        <v>8318</v>
      </c>
      <c r="S4111" s="9">
        <f t="shared" si="308"/>
        <v>42307.539398148147</v>
      </c>
      <c r="T4111" s="9">
        <f t="shared" si="30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 s="10">
        <f t="shared" si="307"/>
        <v>14.33</v>
      </c>
      <c r="Q4112" t="s">
        <v>8317</v>
      </c>
      <c r="R4112" t="s">
        <v>8318</v>
      </c>
      <c r="S4112" s="9">
        <f t="shared" si="308"/>
        <v>42512.626747685179</v>
      </c>
      <c r="T4112" s="9">
        <f t="shared" si="30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 s="10">
        <f t="shared" si="307"/>
        <v>15.67</v>
      </c>
      <c r="Q4113" t="s">
        <v>8317</v>
      </c>
      <c r="R4113" t="s">
        <v>8318</v>
      </c>
      <c r="S4113" s="9">
        <f t="shared" si="308"/>
        <v>42029.135879629626</v>
      </c>
      <c r="T4113" s="9">
        <f t="shared" si="30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 s="10">
        <f t="shared" si="307"/>
        <v>1</v>
      </c>
      <c r="Q4114" t="s">
        <v>8317</v>
      </c>
      <c r="R4114" t="s">
        <v>8318</v>
      </c>
      <c r="S4114" s="9">
        <f t="shared" si="308"/>
        <v>42400.946597222224</v>
      </c>
      <c r="T4114" s="9">
        <f t="shared" si="30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 s="10">
        <f t="shared" si="307"/>
        <v>1</v>
      </c>
      <c r="Q4115" t="s">
        <v>8317</v>
      </c>
      <c r="R4115" t="s">
        <v>8318</v>
      </c>
      <c r="S4115" s="9">
        <f t="shared" si="308"/>
        <v>42358.573182870372</v>
      </c>
      <c r="T4115" s="9">
        <f t="shared" si="309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1D57B-D1F8-449F-8E79-ED60462901B0}">
  <sheetPr>
    <tabColor rgb="FF00FF00"/>
  </sheetPr>
  <dimension ref="A1:F18"/>
  <sheetViews>
    <sheetView workbookViewId="0">
      <selection activeCell="E27" sqref="E2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11" t="s">
        <v>8360</v>
      </c>
      <c r="B1" t="s">
        <v>8317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8362</v>
      </c>
    </row>
    <row r="5" spans="1:6" x14ac:dyDescent="0.35">
      <c r="A5" s="11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8309</v>
      </c>
    </row>
    <row r="6" spans="1:6" x14ac:dyDescent="0.35">
      <c r="A6" s="13" t="s">
        <v>8373</v>
      </c>
      <c r="B6" s="12">
        <v>56</v>
      </c>
      <c r="C6" s="12">
        <v>33</v>
      </c>
      <c r="D6" s="12">
        <v>7</v>
      </c>
      <c r="E6" s="12">
        <v>2</v>
      </c>
      <c r="F6" s="12">
        <v>98</v>
      </c>
    </row>
    <row r="7" spans="1:6" x14ac:dyDescent="0.35">
      <c r="A7" s="13" t="s">
        <v>8374</v>
      </c>
      <c r="B7" s="12">
        <v>71</v>
      </c>
      <c r="C7" s="12">
        <v>39</v>
      </c>
      <c r="D7" s="12">
        <v>3</v>
      </c>
      <c r="E7" s="12">
        <v>8</v>
      </c>
      <c r="F7" s="12">
        <v>121</v>
      </c>
    </row>
    <row r="8" spans="1:6" x14ac:dyDescent="0.35">
      <c r="A8" s="13" t="s">
        <v>8375</v>
      </c>
      <c r="B8" s="12">
        <v>56</v>
      </c>
      <c r="C8" s="12">
        <v>33</v>
      </c>
      <c r="D8" s="12">
        <v>3</v>
      </c>
      <c r="E8" s="12">
        <v>14</v>
      </c>
      <c r="F8" s="12">
        <v>106</v>
      </c>
    </row>
    <row r="9" spans="1:6" x14ac:dyDescent="0.35">
      <c r="A9" s="13" t="s">
        <v>8376</v>
      </c>
      <c r="B9" s="12">
        <v>71</v>
      </c>
      <c r="C9" s="12">
        <v>40</v>
      </c>
      <c r="D9" s="12">
        <v>2</v>
      </c>
      <c r="E9" s="12"/>
      <c r="F9" s="12">
        <v>113</v>
      </c>
    </row>
    <row r="10" spans="1:6" x14ac:dyDescent="0.35">
      <c r="A10" s="13" t="s">
        <v>8367</v>
      </c>
      <c r="B10" s="12">
        <v>111</v>
      </c>
      <c r="C10" s="12">
        <v>52</v>
      </c>
      <c r="D10" s="12">
        <v>3</v>
      </c>
      <c r="E10" s="12"/>
      <c r="F10" s="12">
        <v>166</v>
      </c>
    </row>
    <row r="11" spans="1:6" x14ac:dyDescent="0.35">
      <c r="A11" s="13" t="s">
        <v>8377</v>
      </c>
      <c r="B11" s="12">
        <v>100</v>
      </c>
      <c r="C11" s="12">
        <v>49</v>
      </c>
      <c r="D11" s="12">
        <v>4</v>
      </c>
      <c r="E11" s="12"/>
      <c r="F11" s="12">
        <v>153</v>
      </c>
    </row>
    <row r="12" spans="1:6" x14ac:dyDescent="0.35">
      <c r="A12" s="13" t="s">
        <v>8368</v>
      </c>
      <c r="B12" s="12">
        <v>87</v>
      </c>
      <c r="C12" s="12">
        <v>50</v>
      </c>
      <c r="D12" s="12">
        <v>1</v>
      </c>
      <c r="E12" s="12"/>
      <c r="F12" s="12">
        <v>138</v>
      </c>
    </row>
    <row r="13" spans="1:6" x14ac:dyDescent="0.35">
      <c r="A13" s="13" t="s">
        <v>8369</v>
      </c>
      <c r="B13" s="12">
        <v>72</v>
      </c>
      <c r="C13" s="12">
        <v>47</v>
      </c>
      <c r="D13" s="12">
        <v>4</v>
      </c>
      <c r="E13" s="12"/>
      <c r="F13" s="12">
        <v>123</v>
      </c>
    </row>
    <row r="14" spans="1:6" x14ac:dyDescent="0.35">
      <c r="A14" s="13" t="s">
        <v>8370</v>
      </c>
      <c r="B14" s="12">
        <v>59</v>
      </c>
      <c r="C14" s="12">
        <v>34</v>
      </c>
      <c r="D14" s="12">
        <v>4</v>
      </c>
      <c r="E14" s="12"/>
      <c r="F14" s="12">
        <v>97</v>
      </c>
    </row>
    <row r="15" spans="1:6" x14ac:dyDescent="0.35">
      <c r="A15" s="13" t="s">
        <v>8371</v>
      </c>
      <c r="B15" s="12">
        <v>65</v>
      </c>
      <c r="C15" s="12">
        <v>50</v>
      </c>
      <c r="D15" s="12"/>
      <c r="E15" s="12"/>
      <c r="F15" s="12">
        <v>115</v>
      </c>
    </row>
    <row r="16" spans="1:6" x14ac:dyDescent="0.35">
      <c r="A16" s="13" t="s">
        <v>8372</v>
      </c>
      <c r="B16" s="12">
        <v>54</v>
      </c>
      <c r="C16" s="12">
        <v>31</v>
      </c>
      <c r="D16" s="12">
        <v>3</v>
      </c>
      <c r="E16" s="12"/>
      <c r="F16" s="12">
        <v>88</v>
      </c>
    </row>
    <row r="17" spans="1:6" x14ac:dyDescent="0.35">
      <c r="A17" s="13" t="s">
        <v>8378</v>
      </c>
      <c r="B17" s="12">
        <v>37</v>
      </c>
      <c r="C17" s="12">
        <v>35</v>
      </c>
      <c r="D17" s="12">
        <v>3</v>
      </c>
      <c r="E17" s="12"/>
      <c r="F17" s="12">
        <v>75</v>
      </c>
    </row>
    <row r="18" spans="1:6" x14ac:dyDescent="0.35">
      <c r="A18" s="13" t="s">
        <v>8309</v>
      </c>
      <c r="B18" s="12">
        <v>839</v>
      </c>
      <c r="C18" s="12">
        <v>493</v>
      </c>
      <c r="D18" s="12">
        <v>37</v>
      </c>
      <c r="E18" s="12">
        <v>24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D9D7F-8428-483A-8A89-F14A0D28B29D}">
  <sheetPr>
    <tabColor rgb="FF00B0F0"/>
  </sheetPr>
  <dimension ref="A1:I12"/>
  <sheetViews>
    <sheetView workbookViewId="0">
      <selection activeCell="P27" sqref="P27"/>
    </sheetView>
  </sheetViews>
  <sheetFormatPr defaultRowHeight="14.5" x14ac:dyDescent="0.35"/>
  <cols>
    <col min="1" max="1" width="17.08984375" style="14" bestFit="1" customWidth="1"/>
    <col min="2" max="2" width="17.26953125" style="14" bestFit="1" customWidth="1"/>
    <col min="3" max="3" width="15.453125" style="14" customWidth="1"/>
    <col min="4" max="4" width="16.1796875" style="14" bestFit="1" customWidth="1"/>
    <col min="5" max="5" width="12.54296875" style="14" bestFit="1" customWidth="1"/>
    <col min="6" max="6" width="19.90625" style="14" bestFit="1" customWidth="1"/>
    <col min="7" max="7" width="16.1796875" style="14" bestFit="1" customWidth="1"/>
    <col min="8" max="8" width="18.90625" style="14" bestFit="1" customWidth="1"/>
    <col min="9" max="9" width="8.7265625" style="14"/>
  </cols>
  <sheetData>
    <row r="1" spans="1:8" x14ac:dyDescent="0.35">
      <c r="A1" s="16" t="s">
        <v>8398</v>
      </c>
      <c r="B1" s="16" t="s">
        <v>8397</v>
      </c>
      <c r="C1" s="16" t="s">
        <v>8396</v>
      </c>
      <c r="D1" s="16" t="s">
        <v>8395</v>
      </c>
      <c r="E1" s="16" t="s">
        <v>8394</v>
      </c>
      <c r="F1" s="16" t="s">
        <v>8393</v>
      </c>
      <c r="G1" s="16" t="s">
        <v>8392</v>
      </c>
      <c r="H1" s="16" t="s">
        <v>8391</v>
      </c>
    </row>
    <row r="2" spans="1:8" x14ac:dyDescent="0.35">
      <c r="A2" s="14" t="s">
        <v>8390</v>
      </c>
      <c r="B2" s="14">
        <f>COUNTIFS([1]Kickstarter!$D:$D,"&lt;1000",[1]Kickstarter!$F:$F,"successful",[1]Kickstarter!$R:$R,"plays")</f>
        <v>141</v>
      </c>
      <c r="C2" s="14">
        <f>COUNTIFS([1]Kickstarter!$D:$D,"&lt;1000",[1]Kickstarter!$F:$F,"failed",[1]Kickstarter!$R:$R,"plays")</f>
        <v>45</v>
      </c>
      <c r="D2" s="14">
        <f>COUNTIFS([1]Kickstarter!$D:$D,"&lt;1000",[1]Kickstarter!$F:$F,"canceled",[1]Kickstarter!$R:$R,"plays")</f>
        <v>0</v>
      </c>
      <c r="E2" s="14">
        <f>SUM(B2:D2)</f>
        <v>186</v>
      </c>
      <c r="F2" s="15">
        <f>IFERROR(B2/$E2,0)</f>
        <v>0.75806451612903225</v>
      </c>
      <c r="G2" s="15">
        <f>IFERROR(C2/$E2,0)</f>
        <v>0.24193548387096775</v>
      </c>
      <c r="H2" s="15">
        <f>IFERROR(D2/$E2,0)</f>
        <v>0</v>
      </c>
    </row>
    <row r="3" spans="1:8" x14ac:dyDescent="0.35">
      <c r="A3" s="14" t="s">
        <v>8389</v>
      </c>
      <c r="B3" s="14">
        <f>COUNTIFS([1]Kickstarter!$D:$D,"&gt;=1000",[1]Kickstarter!$D:$D,"&lt;=4999",[1]Kickstarter!$F:$F,"successful",[1]Kickstarter!$R:$R,"plays")</f>
        <v>388</v>
      </c>
      <c r="C3" s="14">
        <f>COUNTIFS([1]Kickstarter!$D:$D,"&gt;=1000",[1]Kickstarter!$D:$D,"&lt;=4999",[1]Kickstarter!$F:$F,"failed",[1]Kickstarter!$R:$R,"plays")</f>
        <v>146</v>
      </c>
      <c r="D3" s="14">
        <f>COUNTIFS([1]Kickstarter!$D:$D,"&gt;=1000",[1]Kickstarter!$D:$D,"&lt;=4999",[1]Kickstarter!$F:$F,"canceled",[1]Kickstarter!$R:$R,"plays")</f>
        <v>0</v>
      </c>
      <c r="E3" s="14">
        <f>SUM(B3:D3)</f>
        <v>534</v>
      </c>
      <c r="F3" s="15">
        <f>IFERROR(B3/$E3,0)</f>
        <v>0.72659176029962547</v>
      </c>
      <c r="G3" s="15">
        <f>IFERROR(C3/$E3,0)</f>
        <v>0.27340823970037453</v>
      </c>
      <c r="H3" s="15">
        <f>IFERROR(D3/$E3,0)</f>
        <v>0</v>
      </c>
    </row>
    <row r="4" spans="1:8" x14ac:dyDescent="0.35">
      <c r="A4" s="14" t="s">
        <v>8388</v>
      </c>
      <c r="B4" s="14">
        <f>COUNTIFS([1]Kickstarter!$D:$D,"&gt;=5000",[1]Kickstarter!$D:$D,"&lt;=9999",[1]Kickstarter!$F:$F,"successful",[1]Kickstarter!$R:$R,"plays")</f>
        <v>93</v>
      </c>
      <c r="C4" s="14">
        <f>COUNTIFS([1]Kickstarter!$D:$D,"&gt;=5000",[1]Kickstarter!$D:$D,"&lt;=9999",[1]Kickstarter!$F:$F,"failed",[1]Kickstarter!$R:$R,"plays")</f>
        <v>76</v>
      </c>
      <c r="D4" s="14">
        <f>COUNTIFS([1]Kickstarter!$D:$D,"&gt;=5000",[1]Kickstarter!$D:$D,"&lt;=9999",[1]Kickstarter!$F:$F,"canceled",[1]Kickstarter!$R:$R,"plays")</f>
        <v>0</v>
      </c>
      <c r="E4" s="14">
        <f>SUM(B4:D4)</f>
        <v>169</v>
      </c>
      <c r="F4" s="15">
        <f>IFERROR(B4/$E4,0)</f>
        <v>0.55029585798816572</v>
      </c>
      <c r="G4" s="15">
        <f>IFERROR(C4/$E4,0)</f>
        <v>0.44970414201183434</v>
      </c>
      <c r="H4" s="15">
        <f>IFERROR(D4/$E4,0)</f>
        <v>0</v>
      </c>
    </row>
    <row r="5" spans="1:8" x14ac:dyDescent="0.35">
      <c r="A5" s="14" t="s">
        <v>8387</v>
      </c>
      <c r="B5" s="14">
        <f>COUNTIFS([1]Kickstarter!$D:$D,"&gt;=10000",[1]Kickstarter!$D:$D,"&lt;=14999",[1]Kickstarter!$F:$F,"successful",[1]Kickstarter!$R:$R,"plays")</f>
        <v>39</v>
      </c>
      <c r="C5" s="14">
        <f>COUNTIFS([1]Kickstarter!$D:$D,"&gt;=10000",[1]Kickstarter!$D:$D,"&lt;=14999",[1]Kickstarter!$F:$F,"failed",[1]Kickstarter!$R:$R,"plays")</f>
        <v>33</v>
      </c>
      <c r="D5" s="14">
        <f>COUNTIFS([1]Kickstarter!$D:$D,"&gt;=10000",[1]Kickstarter!$D:$D,"&lt;=14999",[1]Kickstarter!$F:$F,"canceled",[1]Kickstarter!$R:$R,"plays")</f>
        <v>0</v>
      </c>
      <c r="E5" s="14">
        <f>SUM(B5:D5)</f>
        <v>72</v>
      </c>
      <c r="F5" s="15">
        <f>IFERROR(B5/$E5,0)</f>
        <v>0.54166666666666663</v>
      </c>
      <c r="G5" s="15">
        <f>IFERROR(C5/$E5,0)</f>
        <v>0.45833333333333331</v>
      </c>
      <c r="H5" s="15">
        <f>IFERROR(D5/$E5,0)</f>
        <v>0</v>
      </c>
    </row>
    <row r="6" spans="1:8" x14ac:dyDescent="0.35">
      <c r="A6" s="14" t="s">
        <v>8386</v>
      </c>
      <c r="B6" s="14">
        <f>COUNTIFS([1]Kickstarter!$D:$D,"&gt;=15000",[1]Kickstarter!$D:$D,"&lt;=19999",[1]Kickstarter!$F:$F,"successful",[1]Kickstarter!$R:$R,"plays")</f>
        <v>12</v>
      </c>
      <c r="C6" s="14">
        <f>COUNTIFS([1]Kickstarter!$D:$D,"&gt;=15000",[1]Kickstarter!$D:$D,"&lt;=19999",[1]Kickstarter!$F:$F,"failed",[1]Kickstarter!$R:$R,"plays")</f>
        <v>12</v>
      </c>
      <c r="D6" s="14">
        <f>COUNTIFS([1]Kickstarter!$D:$D,"&gt;=15000",[1]Kickstarter!$D:$D,"&lt;=19999",[1]Kickstarter!$F:$F,"canceled",[1]Kickstarter!$R:$R,"plays")</f>
        <v>0</v>
      </c>
      <c r="E6" s="14">
        <f>SUM(B6:D6)</f>
        <v>24</v>
      </c>
      <c r="F6" s="15">
        <f>IFERROR(B6/$E6,0)</f>
        <v>0.5</v>
      </c>
      <c r="G6" s="15">
        <f>IFERROR(C6/$E6,0)</f>
        <v>0.5</v>
      </c>
      <c r="H6" s="15">
        <f>IFERROR(D6/$E6,0)</f>
        <v>0</v>
      </c>
    </row>
    <row r="7" spans="1:8" x14ac:dyDescent="0.35">
      <c r="A7" s="14" t="s">
        <v>8385</v>
      </c>
      <c r="B7" s="14">
        <f>COUNTIFS([1]Kickstarter!$D:$D,"&gt;=20000",[1]Kickstarter!$D:$D,"&lt;=24999",[1]Kickstarter!$F:$F,"successful",[1]Kickstarter!$R:$R,"plays")</f>
        <v>9</v>
      </c>
      <c r="C7" s="14">
        <f>COUNTIFS([1]Kickstarter!$D:$D,"&gt;=20000",[1]Kickstarter!$D:$D,"&lt;=24999",[1]Kickstarter!$F:$F,"failed",[1]Kickstarter!$R:$R,"plays")</f>
        <v>11</v>
      </c>
      <c r="D7" s="14">
        <f>COUNTIFS([1]Kickstarter!$D:$D,"&gt;=20000",[1]Kickstarter!$D:$D,"&lt;=24999",[1]Kickstarter!$F:$F,"canceled",[1]Kickstarter!$R:$R,"plays")</f>
        <v>0</v>
      </c>
      <c r="E7" s="14">
        <f>SUM(B7:D7)</f>
        <v>20</v>
      </c>
      <c r="F7" s="15">
        <f>IFERROR(B7/$E7,0)</f>
        <v>0.45</v>
      </c>
      <c r="G7" s="15">
        <f>IFERROR(C7/$E7,0)</f>
        <v>0.55000000000000004</v>
      </c>
      <c r="H7" s="15">
        <f>IFERROR(D7/$E7,0)</f>
        <v>0</v>
      </c>
    </row>
    <row r="8" spans="1:8" x14ac:dyDescent="0.35">
      <c r="A8" s="14" t="s">
        <v>8384</v>
      </c>
      <c r="B8" s="14">
        <f>COUNTIFS([1]Kickstarter!$D:$D,"&gt;=25000",[1]Kickstarter!$D:$D,"&lt;=34999",[1]Kickstarter!$F:$F,"successful",[1]Kickstarter!$R:$R,"plays")</f>
        <v>4</v>
      </c>
      <c r="C8" s="14">
        <f>COUNTIFS([1]Kickstarter!$D:$D,"&gt;=25000",[1]Kickstarter!$D:$D,"&lt;=34999",[1]Kickstarter!$F:$F,"failed",[1]Kickstarter!$R:$R,"plays")</f>
        <v>12</v>
      </c>
      <c r="D8" s="14">
        <f>COUNTIFS([1]Kickstarter!$D:$D,"&gt;=25000",[1]Kickstarter!$D:$D,"&lt;=34999",[1]Kickstarter!$F:$F,"canceled",[1]Kickstarter!$R:$R,"plays")</f>
        <v>0</v>
      </c>
      <c r="E8" s="14">
        <f>SUM(B8:D8)</f>
        <v>16</v>
      </c>
      <c r="F8" s="15">
        <f>IFERROR(B8/$E8,0)</f>
        <v>0.25</v>
      </c>
      <c r="G8" s="15">
        <f>IFERROR(C8/$E8,0)</f>
        <v>0.75</v>
      </c>
      <c r="H8" s="15">
        <f>IFERROR(D8/$E8,0)</f>
        <v>0</v>
      </c>
    </row>
    <row r="9" spans="1:8" x14ac:dyDescent="0.35">
      <c r="A9" s="14" t="s">
        <v>8383</v>
      </c>
      <c r="B9" s="14">
        <f>COUNTIFS([1]Kickstarter!$D:$D,"&gt;=35000",[1]Kickstarter!$D:$D,"&lt;=39999",[1]Kickstarter!$F:$F,"successful",[1]Kickstarter!$R:$R,"plays")</f>
        <v>4</v>
      </c>
      <c r="C9" s="14">
        <f>COUNTIFS([1]Kickstarter!$D:$D,"&gt;=35000",[1]Kickstarter!$D:$D,"&lt;=39999",[1]Kickstarter!$F:$F,"failed",[1]Kickstarter!$R:$R,"plays")</f>
        <v>2</v>
      </c>
      <c r="D9" s="14">
        <f>COUNTIFS([1]Kickstarter!$D:$D,"&gt;=35000",[1]Kickstarter!$D:$D,"&lt;=39999",[1]Kickstarter!$F:$F,"canceled",[1]Kickstarter!$R:$R,"plays")</f>
        <v>0</v>
      </c>
      <c r="E9" s="14">
        <f>SUM(B9:D9)</f>
        <v>6</v>
      </c>
      <c r="F9" s="15">
        <f>IFERROR(B9/$E9,0)</f>
        <v>0.66666666666666663</v>
      </c>
      <c r="G9" s="15">
        <f>IFERROR(C9/$E9,0)</f>
        <v>0.33333333333333331</v>
      </c>
      <c r="H9" s="15">
        <f>IFERROR(D9/$E9,0)</f>
        <v>0</v>
      </c>
    </row>
    <row r="10" spans="1:8" x14ac:dyDescent="0.35">
      <c r="A10" s="14" t="s">
        <v>8382</v>
      </c>
      <c r="B10" s="14">
        <f>COUNTIFS([1]Kickstarter!$D:$D,"&gt;=40000",[1]Kickstarter!$D:$D,"&lt;=44999",[1]Kickstarter!$F:$F,"successful",[1]Kickstarter!$R:$R,"plays")</f>
        <v>2</v>
      </c>
      <c r="C10" s="14">
        <f>COUNTIFS([1]Kickstarter!$D:$D,"&gt;=40000",[1]Kickstarter!$D:$D,"&lt;=44999",[1]Kickstarter!$F:$F,"failed",[1]Kickstarter!$R:$R,"plays")</f>
        <v>1</v>
      </c>
      <c r="D10" s="14">
        <f>COUNTIFS([1]Kickstarter!$D:$D,"&gt;=40000",[1]Kickstarter!$D:$D,"&lt;=44999",[1]Kickstarter!$F:$F,"canceled",[1]Kickstarter!$R:$R,"plays")</f>
        <v>0</v>
      </c>
      <c r="E10" s="14">
        <f>SUM(B10:D10)</f>
        <v>3</v>
      </c>
      <c r="F10" s="15">
        <f>IFERROR(B10/$E10,0)</f>
        <v>0.66666666666666663</v>
      </c>
      <c r="G10" s="15">
        <f>IFERROR(C10/$E10,0)</f>
        <v>0.33333333333333331</v>
      </c>
      <c r="H10" s="15">
        <f>IFERROR(D10/$E10,0)</f>
        <v>0</v>
      </c>
    </row>
    <row r="11" spans="1:8" x14ac:dyDescent="0.35">
      <c r="A11" s="14" t="s">
        <v>8381</v>
      </c>
      <c r="B11" s="14">
        <f>COUNTIFS([1]Kickstarter!$D:$D,"&gt;=45000",[1]Kickstarter!$D:$D,"&lt;=49999",[1]Kickstarter!$F:$F,"successful",[1]Kickstarter!$R:$R,"plays")</f>
        <v>0</v>
      </c>
      <c r="C11" s="14">
        <f>COUNTIFS([1]Kickstarter!$D:$D,"&gt;=45000",[1]Kickstarter!$D:$D,"&lt;=49999",[1]Kickstarter!$F:$F,"failed",[1]Kickstarter!$R:$R,"plays")</f>
        <v>1</v>
      </c>
      <c r="D11" s="14">
        <f>COUNTIFS([1]Kickstarter!$D:$D,"&gt;=45000",[1]Kickstarter!$D:$D,"&lt;=49999",[1]Kickstarter!$F:$F,"canceled",[1]Kickstarter!$R:$R,"plays")</f>
        <v>0</v>
      </c>
      <c r="E11" s="14">
        <f>SUM(B11:D11)</f>
        <v>1</v>
      </c>
      <c r="F11" s="15">
        <f>IFERROR(B11/$E11,0)</f>
        <v>0</v>
      </c>
      <c r="G11" s="15">
        <f>IFERROR(C11/$E11,0)</f>
        <v>1</v>
      </c>
      <c r="H11" s="15">
        <f>IFERROR(D11/$E11,0)</f>
        <v>0</v>
      </c>
    </row>
    <row r="12" spans="1:8" x14ac:dyDescent="0.35">
      <c r="A12" s="14" t="s">
        <v>8380</v>
      </c>
      <c r="B12" s="14">
        <f>COUNTIFS([1]Kickstarter!$D:$D,"&gt;=50000",[1]Kickstarter!$F:$F,"successful",[1]Kickstarter!$R:$R,"plays")</f>
        <v>2</v>
      </c>
      <c r="C12" s="14">
        <f>COUNTIFS([1]Kickstarter!$D:$D,"&gt;=50000",[1]Kickstarter!$F:$F,"failed",[1]Kickstarter!$R:$R,"plays")</f>
        <v>14</v>
      </c>
      <c r="D12" s="14">
        <f>COUNTIFS([1]Kickstarter!$D:$D,"&gt;=50000",[1]Kickstarter!$F:$F,"canceled",[1]Kickstarter!$R:$R,"plays")</f>
        <v>0</v>
      </c>
      <c r="E12" s="14">
        <f>SUM(B12:D12)</f>
        <v>16</v>
      </c>
      <c r="F12" s="15">
        <f>IFERROR(B12/$E12,0)</f>
        <v>0.125</v>
      </c>
      <c r="G12" s="15">
        <f>IFERROR(C12/$E12,0)</f>
        <v>0.875</v>
      </c>
      <c r="H12" s="15">
        <f>IFERROR(D12/$E12,0)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Theatre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Rekward</cp:lastModifiedBy>
  <dcterms:created xsi:type="dcterms:W3CDTF">2017-04-20T15:17:24Z</dcterms:created>
  <dcterms:modified xsi:type="dcterms:W3CDTF">2021-07-12T03:25:24Z</dcterms:modified>
</cp:coreProperties>
</file>