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Analysis\Intro\"/>
    </mc:Choice>
  </mc:AlternateContent>
  <xr:revisionPtr revIDLastSave="0" documentId="13_ncr:1_{C9660CB0-F290-47F2-A390-848B7F7016C4}" xr6:coauthVersionLast="36" xr6:coauthVersionMax="47" xr10:uidLastSave="{00000000-0000-0000-0000-000000000000}"/>
  <bookViews>
    <workbookView xWindow="0" yWindow="0" windowWidth="20490" windowHeight="7425" xr2:uid="{27B6A6C4-FAA6-46C4-9CAA-9D14296C106A}"/>
  </bookViews>
  <sheets>
    <sheet name="DECEMBER" sheetId="1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3" l="1"/>
  <c r="X20" i="13" l="1"/>
  <c r="P9" i="13"/>
  <c r="G9" i="13"/>
  <c r="G10" i="13"/>
  <c r="C18" i="13"/>
  <c r="AG20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B18" i="13"/>
  <c r="AG17" i="13"/>
  <c r="AG16" i="13"/>
  <c r="AG15" i="13"/>
  <c r="AG14" i="13"/>
  <c r="AG13" i="13"/>
  <c r="AE7" i="13"/>
  <c r="AD7" i="13"/>
  <c r="AC7" i="13"/>
  <c r="AB7" i="13"/>
  <c r="AA7" i="13"/>
  <c r="Z7" i="13"/>
  <c r="Y7" i="13"/>
  <c r="X7" i="13"/>
  <c r="W7" i="13"/>
  <c r="V7" i="13"/>
  <c r="U7" i="13"/>
  <c r="U10" i="13" s="1"/>
  <c r="U11" i="13" s="1"/>
  <c r="U21" i="13" s="1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G6" i="13"/>
  <c r="AG5" i="13"/>
  <c r="AG4" i="13"/>
  <c r="AG3" i="13"/>
  <c r="AG2" i="13"/>
  <c r="AF10" i="13" l="1"/>
  <c r="AF11" i="13" s="1"/>
  <c r="AF21" i="13" s="1"/>
  <c r="AE10" i="13"/>
  <c r="AE11" i="13" s="1"/>
  <c r="AE21" i="13" s="1"/>
  <c r="AC10" i="13"/>
  <c r="AC11" i="13" s="1"/>
  <c r="AC21" i="13" s="1"/>
  <c r="AB10" i="13"/>
  <c r="AB11" i="13" s="1"/>
  <c r="AB21" i="13" s="1"/>
  <c r="AA10" i="13"/>
  <c r="AA11" i="13" s="1"/>
  <c r="AA21" i="13" s="1"/>
  <c r="AH4" i="13"/>
  <c r="AH6" i="13"/>
  <c r="AH5" i="13"/>
  <c r="AH3" i="13"/>
  <c r="AH2" i="13"/>
  <c r="Y10" i="13"/>
  <c r="Y11" i="13" s="1"/>
  <c r="Y21" i="13" s="1"/>
  <c r="X10" i="13"/>
  <c r="X11" i="13" s="1"/>
  <c r="X21" i="13" s="1"/>
  <c r="W10" i="13"/>
  <c r="W11" i="13" s="1"/>
  <c r="W21" i="13" s="1"/>
  <c r="T10" i="13"/>
  <c r="T11" i="13" s="1"/>
  <c r="T21" i="13" s="1"/>
  <c r="S10" i="13"/>
  <c r="S11" i="13" s="1"/>
  <c r="S21" i="13" s="1"/>
  <c r="Q10" i="13"/>
  <c r="Q11" i="13" s="1"/>
  <c r="Q21" i="13" s="1"/>
  <c r="P10" i="13"/>
  <c r="P11" i="13" s="1"/>
  <c r="P21" i="13" s="1"/>
  <c r="O10" i="13"/>
  <c r="O11" i="13" s="1"/>
  <c r="O21" i="13" s="1"/>
  <c r="M10" i="13"/>
  <c r="M11" i="13" s="1"/>
  <c r="M21" i="13" s="1"/>
  <c r="L10" i="13"/>
  <c r="L11" i="13" s="1"/>
  <c r="L21" i="13" s="1"/>
  <c r="K10" i="13"/>
  <c r="K11" i="13" s="1"/>
  <c r="K21" i="13" s="1"/>
  <c r="I10" i="13"/>
  <c r="I11" i="13" s="1"/>
  <c r="I21" i="13" s="1"/>
  <c r="H10" i="13"/>
  <c r="H11" i="13" s="1"/>
  <c r="H21" i="13" s="1"/>
  <c r="G11" i="13"/>
  <c r="G21" i="13" s="1"/>
  <c r="E10" i="13"/>
  <c r="E11" i="13" s="1"/>
  <c r="E21" i="13" s="1"/>
  <c r="C10" i="13"/>
  <c r="C11" i="13" s="1"/>
  <c r="C21" i="13" s="1"/>
  <c r="D10" i="13"/>
  <c r="D11" i="13" s="1"/>
  <c r="D21" i="13" s="1"/>
  <c r="B10" i="13"/>
  <c r="F10" i="13"/>
  <c r="F11" i="13" s="1"/>
  <c r="F21" i="13" s="1"/>
  <c r="J10" i="13"/>
  <c r="J11" i="13" s="1"/>
  <c r="J21" i="13" s="1"/>
  <c r="N10" i="13"/>
  <c r="N11" i="13" s="1"/>
  <c r="N21" i="13" s="1"/>
  <c r="R10" i="13"/>
  <c r="R11" i="13" s="1"/>
  <c r="R21" i="13" s="1"/>
  <c r="V10" i="13"/>
  <c r="V11" i="13" s="1"/>
  <c r="V21" i="13" s="1"/>
  <c r="Z10" i="13"/>
  <c r="Z11" i="13" s="1"/>
  <c r="Z21" i="13" s="1"/>
  <c r="AD10" i="13"/>
  <c r="AD11" i="13" s="1"/>
  <c r="AD21" i="13" s="1"/>
  <c r="AG18" i="13"/>
  <c r="B11" i="13"/>
  <c r="B21" i="13" s="1"/>
  <c r="AG7" i="13"/>
  <c r="AG9" i="13"/>
  <c r="AG10" i="13" l="1"/>
  <c r="AG21" i="13"/>
</calcChain>
</file>

<file path=xl/sharedStrings.xml><?xml version="1.0" encoding="utf-8"?>
<sst xmlns="http://schemas.openxmlformats.org/spreadsheetml/2006/main" count="21" uniqueCount="12">
  <si>
    <t>TRANSPORTES</t>
  </si>
  <si>
    <t>TOTALS</t>
  </si>
  <si>
    <t>VARIANCE</t>
  </si>
  <si>
    <t>DEDUCTIONS</t>
  </si>
  <si>
    <t>FRANCIS</t>
  </si>
  <si>
    <t>NJAU</t>
  </si>
  <si>
    <t>SAMUEL</t>
  </si>
  <si>
    <t>MUNGAI</t>
  </si>
  <si>
    <t>ZAKARIA</t>
  </si>
  <si>
    <t>CUMMULATIVE</t>
  </si>
  <si>
    <t>VAR. TRANP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</si>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</sst>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6" fillId="2" borderId="0" xfId="0" applyFont="1" applyFill="1"/>
  </cellXfs>
  <cellStyles count="2">
    <cellStyle name="Normal" xfId="0" builtinId="0"/>
    <cellStyle name="Normal 2" xfId="1" xr:uid="{9CD5E2F7-D4BE-4951-A728-52220DD651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4F6F-E462-4732-8A63-8AC0B353C92D}">
  <dimension ref="A1:AI21"/>
  <sheetViews>
    <sheetView tabSelected="1" topLeftCell="V1" workbookViewId="0">
      <selection activeCell="AF10" sqref="AF10"/>
    </sheetView>
  </sheetViews>
  <sheetFormatPr defaultRowHeight="15.75" x14ac:dyDescent="0.25"/>
  <cols>
    <col min="1" max="1" width="15.7109375" style="2" bestFit="1" customWidth="1"/>
    <col min="2" max="32" width="9.140625" style="5"/>
    <col min="33" max="33" width="9" style="5" bestFit="1" customWidth="1"/>
    <col min="34" max="34" width="10.85546875" style="5" bestFit="1" customWidth="1"/>
    <col min="35" max="35" width="13.7109375" style="5" bestFit="1" customWidth="1"/>
    <col min="36" max="16384" width="9.140625" style="5"/>
  </cols>
  <sheetData>
    <row r="1" spans="1:35" s="2" customForma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1" t="s">
        <v>1</v>
      </c>
      <c r="AH1" s="7" t="s">
        <v>2</v>
      </c>
      <c r="AI1" s="2" t="s">
        <v>3</v>
      </c>
    </row>
    <row r="2" spans="1:35" x14ac:dyDescent="0.25">
      <c r="A2" s="2" t="s">
        <v>4</v>
      </c>
      <c r="B2" s="5">
        <v>673</v>
      </c>
      <c r="C2" s="5">
        <v>666.6</v>
      </c>
      <c r="D2" s="5">
        <v>640.70000000000005</v>
      </c>
      <c r="E2" s="5">
        <v>706.2</v>
      </c>
      <c r="F2" s="5">
        <v>708.4</v>
      </c>
      <c r="G2" s="5">
        <v>679.5</v>
      </c>
      <c r="H2" s="5">
        <v>671</v>
      </c>
      <c r="I2" s="5">
        <v>719.6</v>
      </c>
      <c r="J2" s="5">
        <v>719.3</v>
      </c>
      <c r="K2" s="5">
        <v>626.20000000000005</v>
      </c>
      <c r="L2" s="5">
        <v>653.9</v>
      </c>
      <c r="M2" s="5">
        <v>615.9</v>
      </c>
      <c r="N2" s="5">
        <v>728.9</v>
      </c>
      <c r="O2" s="5">
        <v>610.4</v>
      </c>
      <c r="P2" s="5">
        <v>690.5</v>
      </c>
      <c r="Q2" s="5">
        <v>703.4</v>
      </c>
      <c r="R2" s="5">
        <v>702.1</v>
      </c>
      <c r="S2" s="5">
        <v>700.8</v>
      </c>
      <c r="T2" s="5">
        <v>729.4</v>
      </c>
      <c r="U2" s="5">
        <v>724.8</v>
      </c>
      <c r="V2" s="5">
        <v>690.8</v>
      </c>
      <c r="W2" s="5">
        <v>743.8</v>
      </c>
      <c r="X2" s="5">
        <v>701</v>
      </c>
      <c r="Y2" s="5">
        <v>725.3</v>
      </c>
      <c r="Z2" s="5">
        <v>632.9</v>
      </c>
      <c r="AA2" s="5">
        <v>731.7</v>
      </c>
      <c r="AB2" s="5">
        <v>687</v>
      </c>
      <c r="AC2" s="5">
        <v>676.3</v>
      </c>
      <c r="AD2" s="5">
        <v>721.2</v>
      </c>
      <c r="AE2" s="5">
        <v>695.1</v>
      </c>
      <c r="AF2" s="5">
        <v>756.8</v>
      </c>
      <c r="AG2" s="5">
        <f>SUM(B2:AF2)</f>
        <v>21432.499999999996</v>
      </c>
      <c r="AH2" s="5">
        <f>AG13-AG2</f>
        <v>-103.79999999999927</v>
      </c>
    </row>
    <row r="3" spans="1:35" x14ac:dyDescent="0.25">
      <c r="A3" s="2" t="s">
        <v>5</v>
      </c>
      <c r="B3" s="5">
        <v>476.8</v>
      </c>
      <c r="C3" s="5">
        <v>464.2</v>
      </c>
      <c r="D3" s="5">
        <v>474.5</v>
      </c>
      <c r="E3" s="5">
        <v>465.2</v>
      </c>
      <c r="F3" s="5">
        <v>471.6</v>
      </c>
      <c r="G3" s="5">
        <v>485.6</v>
      </c>
      <c r="H3" s="5">
        <v>492</v>
      </c>
      <c r="I3" s="5">
        <v>490.4</v>
      </c>
      <c r="J3" s="5">
        <v>495.6</v>
      </c>
      <c r="K3" s="5">
        <v>489.6</v>
      </c>
      <c r="L3" s="5">
        <v>508.5</v>
      </c>
      <c r="M3" s="5">
        <v>479.8</v>
      </c>
      <c r="N3" s="5">
        <v>486.9</v>
      </c>
      <c r="O3" s="5">
        <v>492.7</v>
      </c>
      <c r="P3" s="5">
        <v>485</v>
      </c>
      <c r="Q3" s="5">
        <v>485.2</v>
      </c>
      <c r="R3" s="5">
        <v>465.7</v>
      </c>
      <c r="S3" s="5">
        <v>481.7</v>
      </c>
      <c r="T3" s="5">
        <v>484.1</v>
      </c>
      <c r="U3" s="5">
        <v>483.3</v>
      </c>
      <c r="V3" s="5">
        <v>472.4</v>
      </c>
      <c r="W3" s="5">
        <v>470.2</v>
      </c>
      <c r="X3" s="5">
        <v>480.9</v>
      </c>
      <c r="Y3" s="5">
        <v>451.6</v>
      </c>
      <c r="Z3" s="5">
        <v>408.9</v>
      </c>
      <c r="AA3" s="5">
        <v>432.3</v>
      </c>
      <c r="AB3" s="5">
        <v>441.1</v>
      </c>
      <c r="AC3" s="5">
        <v>443.5</v>
      </c>
      <c r="AD3" s="5">
        <v>443.4</v>
      </c>
      <c r="AE3" s="5">
        <v>449.4</v>
      </c>
      <c r="AF3" s="5">
        <v>459.7</v>
      </c>
      <c r="AG3" s="5">
        <f>SUM(B3:AF3)</f>
        <v>14611.800000000001</v>
      </c>
      <c r="AH3" s="5">
        <f t="shared" ref="AH3:AH6" si="0">AG14-AG3</f>
        <v>-96.300000000001091</v>
      </c>
    </row>
    <row r="4" spans="1:35" x14ac:dyDescent="0.25">
      <c r="A4" s="2" t="s">
        <v>6</v>
      </c>
      <c r="B4" s="5">
        <v>580.5</v>
      </c>
      <c r="C4" s="5">
        <v>555.4</v>
      </c>
      <c r="D4" s="5">
        <v>582.20000000000005</v>
      </c>
      <c r="E4" s="5">
        <v>568.4</v>
      </c>
      <c r="F4" s="5">
        <v>582</v>
      </c>
      <c r="G4" s="5">
        <v>605.5</v>
      </c>
      <c r="H4" s="5">
        <v>564.79999999999995</v>
      </c>
      <c r="I4" s="5">
        <v>600.5</v>
      </c>
      <c r="J4" s="5">
        <v>579.9</v>
      </c>
      <c r="K4" s="5">
        <v>568.1</v>
      </c>
      <c r="L4" s="5">
        <v>579.4</v>
      </c>
      <c r="M4" s="5">
        <v>550.79999999999995</v>
      </c>
      <c r="N4" s="5">
        <v>580.70000000000005</v>
      </c>
      <c r="O4" s="5">
        <v>553.9</v>
      </c>
      <c r="P4" s="5">
        <v>584.29999999999995</v>
      </c>
      <c r="Q4" s="5">
        <v>593.70000000000005</v>
      </c>
      <c r="R4" s="5">
        <v>583.1</v>
      </c>
      <c r="S4" s="5">
        <v>608.5</v>
      </c>
      <c r="T4" s="5">
        <v>597.70000000000005</v>
      </c>
      <c r="U4" s="5">
        <v>598.29999999999995</v>
      </c>
      <c r="V4" s="5">
        <v>556.4</v>
      </c>
      <c r="W4" s="5">
        <v>594.70000000000005</v>
      </c>
      <c r="X4" s="5">
        <v>579.79999999999995</v>
      </c>
      <c r="Y4" s="5">
        <v>569.6</v>
      </c>
      <c r="Z4" s="5">
        <v>533.9</v>
      </c>
      <c r="AA4" s="5">
        <v>588.9</v>
      </c>
      <c r="AB4" s="5">
        <v>572.20000000000005</v>
      </c>
      <c r="AC4" s="5">
        <v>565.5</v>
      </c>
      <c r="AD4" s="5">
        <v>575.5</v>
      </c>
      <c r="AE4" s="5">
        <v>602.79999999999995</v>
      </c>
      <c r="AF4" s="5">
        <v>582.9</v>
      </c>
      <c r="AG4" s="5">
        <f t="shared" ref="AG4" si="1">SUM(B4:AF4)</f>
        <v>17939.900000000001</v>
      </c>
      <c r="AH4" s="5">
        <f t="shared" si="0"/>
        <v>74.499999999996362</v>
      </c>
    </row>
    <row r="5" spans="1:35" x14ac:dyDescent="0.25">
      <c r="A5" s="2" t="s">
        <v>7</v>
      </c>
      <c r="B5" s="5">
        <v>173.8</v>
      </c>
      <c r="C5" s="5">
        <v>168</v>
      </c>
      <c r="D5" s="5">
        <v>172.8</v>
      </c>
      <c r="E5" s="5">
        <v>173</v>
      </c>
      <c r="F5" s="5">
        <v>179.4</v>
      </c>
      <c r="G5" s="5">
        <v>177.6</v>
      </c>
      <c r="H5" s="5">
        <v>184.8</v>
      </c>
      <c r="I5" s="5">
        <v>178.5</v>
      </c>
      <c r="J5" s="5">
        <v>176.6</v>
      </c>
      <c r="K5" s="5">
        <v>170.7</v>
      </c>
      <c r="L5" s="5">
        <v>184.4</v>
      </c>
      <c r="M5" s="5">
        <v>181.8</v>
      </c>
      <c r="N5" s="5">
        <v>169.3</v>
      </c>
      <c r="O5" s="5">
        <v>186.7</v>
      </c>
      <c r="P5" s="5">
        <v>180.5</v>
      </c>
      <c r="Q5" s="5">
        <v>186</v>
      </c>
      <c r="R5" s="5">
        <v>179.8</v>
      </c>
      <c r="S5" s="5">
        <v>182.1</v>
      </c>
      <c r="T5" s="5">
        <v>186.2</v>
      </c>
      <c r="U5" s="5">
        <v>189.4</v>
      </c>
      <c r="V5" s="5">
        <v>183.3</v>
      </c>
      <c r="W5" s="5">
        <v>183.6</v>
      </c>
      <c r="X5" s="5">
        <v>179.4</v>
      </c>
      <c r="Y5" s="5">
        <v>189.6</v>
      </c>
      <c r="Z5" s="5">
        <v>166.2</v>
      </c>
      <c r="AA5" s="5">
        <v>185.3</v>
      </c>
      <c r="AB5" s="5">
        <v>183.6</v>
      </c>
      <c r="AC5" s="5">
        <v>169.3</v>
      </c>
      <c r="AD5" s="5">
        <v>178.5</v>
      </c>
      <c r="AE5" s="5">
        <v>180.1</v>
      </c>
      <c r="AF5" s="5">
        <v>169.2</v>
      </c>
      <c r="AG5" s="5">
        <f>SUM(B5:AF5)</f>
        <v>5549.5000000000009</v>
      </c>
      <c r="AH5" s="5">
        <f t="shared" si="0"/>
        <v>-2.7999999999992724</v>
      </c>
    </row>
    <row r="6" spans="1:35" x14ac:dyDescent="0.25">
      <c r="A6" s="2" t="s">
        <v>8</v>
      </c>
      <c r="B6" s="5">
        <v>174.8</v>
      </c>
      <c r="C6" s="5">
        <v>190.5</v>
      </c>
      <c r="D6" s="5">
        <v>190.1</v>
      </c>
      <c r="E6" s="5">
        <v>198.1</v>
      </c>
      <c r="F6" s="5">
        <v>188.5</v>
      </c>
      <c r="G6" s="5">
        <v>186.2</v>
      </c>
      <c r="H6" s="5">
        <v>195</v>
      </c>
      <c r="I6" s="5">
        <v>186.9</v>
      </c>
      <c r="J6" s="5">
        <v>202.6</v>
      </c>
      <c r="K6" s="5">
        <v>203</v>
      </c>
      <c r="L6" s="5">
        <v>204.7</v>
      </c>
      <c r="M6" s="5">
        <v>218.9</v>
      </c>
      <c r="N6" s="5">
        <v>206.2</v>
      </c>
      <c r="O6" s="5">
        <v>205.6</v>
      </c>
      <c r="P6" s="5">
        <v>201.1</v>
      </c>
      <c r="Q6" s="5">
        <v>208.5</v>
      </c>
      <c r="R6" s="5">
        <v>209.8</v>
      </c>
      <c r="S6" s="5">
        <v>222.3</v>
      </c>
      <c r="T6" s="5">
        <v>212.3</v>
      </c>
      <c r="U6" s="5">
        <v>217.6</v>
      </c>
      <c r="V6" s="5">
        <v>208.5</v>
      </c>
      <c r="W6" s="5">
        <v>215.2</v>
      </c>
      <c r="X6" s="5">
        <v>200.4</v>
      </c>
      <c r="Y6" s="5">
        <v>195.6</v>
      </c>
      <c r="Z6" s="5">
        <v>180.2</v>
      </c>
      <c r="AA6" s="5">
        <v>194.2</v>
      </c>
      <c r="AB6" s="5">
        <v>187.9</v>
      </c>
      <c r="AC6" s="5">
        <v>177.9</v>
      </c>
      <c r="AD6" s="5">
        <v>177.9</v>
      </c>
      <c r="AE6" s="5">
        <v>198.5</v>
      </c>
      <c r="AF6" s="5">
        <v>199.3</v>
      </c>
      <c r="AG6" s="5">
        <f>SUM(B6:AF6)</f>
        <v>6158.2999999999993</v>
      </c>
      <c r="AH6" s="5">
        <f t="shared" si="0"/>
        <v>-35.199999999998909</v>
      </c>
    </row>
    <row r="7" spans="1:35" x14ac:dyDescent="0.25">
      <c r="A7" s="1" t="s">
        <v>1</v>
      </c>
      <c r="B7" s="2">
        <f t="shared" ref="B7:AE7" si="2">SUM(B2:B6)</f>
        <v>2078.9</v>
      </c>
      <c r="C7" s="2">
        <f t="shared" si="2"/>
        <v>2044.6999999999998</v>
      </c>
      <c r="D7" s="2">
        <f t="shared" si="2"/>
        <v>2060.3000000000002</v>
      </c>
      <c r="E7" s="2">
        <f t="shared" si="2"/>
        <v>2110.9</v>
      </c>
      <c r="F7" s="2">
        <f t="shared" si="2"/>
        <v>2129.9</v>
      </c>
      <c r="G7" s="2">
        <f t="shared" si="2"/>
        <v>2134.3999999999996</v>
      </c>
      <c r="H7" s="2">
        <f t="shared" si="2"/>
        <v>2107.6</v>
      </c>
      <c r="I7" s="2">
        <f t="shared" si="2"/>
        <v>2175.9</v>
      </c>
      <c r="J7" s="2">
        <f t="shared" si="2"/>
        <v>2174</v>
      </c>
      <c r="K7" s="2">
        <f>SUM(K2:K6)</f>
        <v>2057.6000000000004</v>
      </c>
      <c r="L7" s="2">
        <f t="shared" si="2"/>
        <v>2130.9</v>
      </c>
      <c r="M7" s="2">
        <f t="shared" si="2"/>
        <v>2047.2</v>
      </c>
      <c r="N7" s="2">
        <f t="shared" si="2"/>
        <v>2172</v>
      </c>
      <c r="O7" s="2">
        <f t="shared" si="2"/>
        <v>2049.3000000000002</v>
      </c>
      <c r="P7" s="2">
        <f>SUM(P2:P6)</f>
        <v>2141.4</v>
      </c>
      <c r="Q7" s="2">
        <f t="shared" si="2"/>
        <v>2176.8000000000002</v>
      </c>
      <c r="R7" s="2">
        <f t="shared" si="2"/>
        <v>2140.5</v>
      </c>
      <c r="S7" s="2">
        <f t="shared" si="2"/>
        <v>2195.4</v>
      </c>
      <c r="T7" s="2">
        <f t="shared" si="2"/>
        <v>2209.7000000000003</v>
      </c>
      <c r="U7" s="2">
        <f>SUM(U2:U6)</f>
        <v>2213.4</v>
      </c>
      <c r="V7" s="2">
        <f t="shared" si="2"/>
        <v>2111.3999999999996</v>
      </c>
      <c r="W7" s="2">
        <f t="shared" si="2"/>
        <v>2207.5</v>
      </c>
      <c r="X7" s="2">
        <f t="shared" si="2"/>
        <v>2141.5</v>
      </c>
      <c r="Y7" s="2">
        <f t="shared" si="2"/>
        <v>2131.6999999999998</v>
      </c>
      <c r="Z7" s="2">
        <f t="shared" si="2"/>
        <v>1922.1</v>
      </c>
      <c r="AA7" s="2">
        <f t="shared" si="2"/>
        <v>2132.4</v>
      </c>
      <c r="AB7" s="2">
        <f t="shared" si="2"/>
        <v>2071.7999999999997</v>
      </c>
      <c r="AC7" s="2">
        <f t="shared" si="2"/>
        <v>2032.5</v>
      </c>
      <c r="AD7" s="2">
        <f t="shared" si="2"/>
        <v>2096.5</v>
      </c>
      <c r="AE7" s="2">
        <f t="shared" si="2"/>
        <v>2125.8999999999996</v>
      </c>
      <c r="AF7" s="2">
        <f>SUM(AF2:AF6)</f>
        <v>2167.9</v>
      </c>
      <c r="AG7" s="5">
        <f>SUM(B7:AF7)</f>
        <v>65692.000000000015</v>
      </c>
    </row>
    <row r="8" spans="1:35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5" x14ac:dyDescent="0.25">
      <c r="A9" s="2" t="s">
        <v>9</v>
      </c>
      <c r="B9" s="2">
        <v>3677.8</v>
      </c>
      <c r="C9" s="2">
        <v>3639.3</v>
      </c>
      <c r="D9" s="2">
        <v>3672.8</v>
      </c>
      <c r="E9" s="2">
        <v>3700.4</v>
      </c>
      <c r="F9" s="2">
        <v>3732.6</v>
      </c>
      <c r="G9" s="2">
        <f>3831.8+67.6</f>
        <v>3899.4</v>
      </c>
      <c r="H9" s="2">
        <v>3765</v>
      </c>
      <c r="I9" s="2">
        <v>3816.1</v>
      </c>
      <c r="J9" s="2">
        <v>3835.6</v>
      </c>
      <c r="K9" s="2">
        <v>3745.8</v>
      </c>
      <c r="L9" s="2">
        <v>3796.7</v>
      </c>
      <c r="M9" s="2">
        <v>3708.6</v>
      </c>
      <c r="N9" s="2">
        <v>3878.3</v>
      </c>
      <c r="O9" s="2">
        <v>3808.1</v>
      </c>
      <c r="P9" s="2">
        <f>3904+60.5</f>
        <v>3964.5</v>
      </c>
      <c r="Q9" s="2">
        <v>3922.1</v>
      </c>
      <c r="R9" s="2">
        <v>3868.9</v>
      </c>
      <c r="S9" s="2">
        <v>3962.5</v>
      </c>
      <c r="T9" s="2">
        <v>3958.4</v>
      </c>
      <c r="U9" s="2">
        <v>3995.4</v>
      </c>
      <c r="V9" s="2">
        <v>3878.6</v>
      </c>
      <c r="W9" s="2">
        <v>3977.7</v>
      </c>
      <c r="X9" s="2">
        <v>3944.7</v>
      </c>
      <c r="Y9" s="2">
        <v>3861.4</v>
      </c>
      <c r="Z9" s="2">
        <v>3418.6</v>
      </c>
      <c r="AA9" s="2">
        <v>3829.5</v>
      </c>
      <c r="AB9" s="2">
        <v>3709.2</v>
      </c>
      <c r="AC9" s="2">
        <v>3731.1</v>
      </c>
      <c r="AD9" s="2">
        <v>3769.9</v>
      </c>
      <c r="AE9" s="2">
        <v>3930.7</v>
      </c>
      <c r="AF9" s="2">
        <v>3852.2</v>
      </c>
      <c r="AG9" s="2">
        <f>SUM(B9:AF9)</f>
        <v>118251.89999999998</v>
      </c>
    </row>
    <row r="10" spans="1:35" x14ac:dyDescent="0.25">
      <c r="A10" s="7" t="s">
        <v>10</v>
      </c>
      <c r="B10" s="4">
        <f t="shared" ref="B10:AE10" si="3">B18-B7</f>
        <v>25.799999999999727</v>
      </c>
      <c r="C10" s="4">
        <f t="shared" si="3"/>
        <v>3.6000000000003638</v>
      </c>
      <c r="D10" s="4">
        <f t="shared" si="3"/>
        <v>42.799999999999727</v>
      </c>
      <c r="E10" s="4">
        <f t="shared" si="3"/>
        <v>-14</v>
      </c>
      <c r="F10" s="4">
        <f>F18-F7</f>
        <v>-15.5</v>
      </c>
      <c r="G10" s="4">
        <f t="shared" si="3"/>
        <v>6.3000000000001819</v>
      </c>
      <c r="H10" s="4">
        <f t="shared" si="3"/>
        <v>-11.300000000000182</v>
      </c>
      <c r="I10" s="4">
        <f t="shared" si="3"/>
        <v>-0.8000000000001819</v>
      </c>
      <c r="J10" s="4">
        <f t="shared" si="3"/>
        <v>-3.7000000000002728</v>
      </c>
      <c r="K10" s="4">
        <f t="shared" si="3"/>
        <v>92.299999999999727</v>
      </c>
      <c r="L10" s="4">
        <f t="shared" si="3"/>
        <v>107.30000000000018</v>
      </c>
      <c r="M10" s="4">
        <f t="shared" si="3"/>
        <v>115.10000000000014</v>
      </c>
      <c r="N10" s="4">
        <f>N18-N7</f>
        <v>-24.400000000000091</v>
      </c>
      <c r="O10" s="4">
        <f t="shared" si="3"/>
        <v>99.399999999999636</v>
      </c>
      <c r="P10" s="4">
        <f>P18-P7</f>
        <v>-104.59999999999991</v>
      </c>
      <c r="Q10" s="4">
        <f t="shared" si="3"/>
        <v>7.2999999999997272</v>
      </c>
      <c r="R10" s="4">
        <f t="shared" si="3"/>
        <v>10.800000000000182</v>
      </c>
      <c r="S10" s="4">
        <f t="shared" si="3"/>
        <v>12.899999999999636</v>
      </c>
      <c r="T10" s="4">
        <f t="shared" si="3"/>
        <v>-16.000000000000455</v>
      </c>
      <c r="U10" s="4">
        <f t="shared" si="3"/>
        <v>16</v>
      </c>
      <c r="V10" s="4">
        <f t="shared" si="3"/>
        <v>-24.099999999999909</v>
      </c>
      <c r="W10" s="4">
        <f t="shared" si="3"/>
        <v>-37.700000000000273</v>
      </c>
      <c r="X10" s="4">
        <f t="shared" si="3"/>
        <v>-27.5</v>
      </c>
      <c r="Y10" s="4">
        <f t="shared" si="3"/>
        <v>-37.699999999999818</v>
      </c>
      <c r="Z10" s="4">
        <f t="shared" si="3"/>
        <v>-23.599999999999909</v>
      </c>
      <c r="AA10" s="4">
        <f t="shared" si="3"/>
        <v>-55.599999999999909</v>
      </c>
      <c r="AB10" s="4">
        <f t="shared" si="3"/>
        <v>-29.899999999999636</v>
      </c>
      <c r="AC10" s="4">
        <f t="shared" si="3"/>
        <v>-87.100000000000136</v>
      </c>
      <c r="AD10" s="4">
        <f t="shared" si="3"/>
        <v>-91.5</v>
      </c>
      <c r="AE10" s="4">
        <f t="shared" si="3"/>
        <v>-16.399999999999636</v>
      </c>
      <c r="AF10" s="4">
        <f>AF18-AF7</f>
        <v>-81.799999999999727</v>
      </c>
      <c r="AG10" s="5">
        <f>SUM(B10:AF10)</f>
        <v>-163.60000000000082</v>
      </c>
    </row>
    <row r="11" spans="1:35" x14ac:dyDescent="0.25">
      <c r="A11" s="1" t="s">
        <v>1</v>
      </c>
      <c r="B11" s="3">
        <f>B9+B10</f>
        <v>3703.6</v>
      </c>
      <c r="C11" s="3">
        <f t="shared" ref="C11:AE11" si="4">C9+C10</f>
        <v>3642.9000000000005</v>
      </c>
      <c r="D11" s="3">
        <f t="shared" si="4"/>
        <v>3715.6</v>
      </c>
      <c r="E11" s="3">
        <f t="shared" si="4"/>
        <v>3686.4</v>
      </c>
      <c r="F11" s="3">
        <f t="shared" si="4"/>
        <v>3717.1</v>
      </c>
      <c r="G11" s="3">
        <f t="shared" si="4"/>
        <v>3905.7000000000003</v>
      </c>
      <c r="H11" s="3">
        <f t="shared" si="4"/>
        <v>3753.7</v>
      </c>
      <c r="I11" s="3">
        <f t="shared" si="4"/>
        <v>3815.2999999999997</v>
      </c>
      <c r="J11" s="3">
        <f t="shared" si="4"/>
        <v>3831.8999999999996</v>
      </c>
      <c r="K11" s="3">
        <f t="shared" si="4"/>
        <v>3838.1</v>
      </c>
      <c r="L11" s="3">
        <f t="shared" si="4"/>
        <v>3904</v>
      </c>
      <c r="M11" s="3">
        <f t="shared" si="4"/>
        <v>3823.7</v>
      </c>
      <c r="N11" s="3">
        <f t="shared" si="4"/>
        <v>3853.9</v>
      </c>
      <c r="O11" s="3">
        <f t="shared" si="4"/>
        <v>3907.4999999999995</v>
      </c>
      <c r="P11" s="3">
        <f t="shared" si="4"/>
        <v>3859.9</v>
      </c>
      <c r="Q11" s="3">
        <f t="shared" si="4"/>
        <v>3929.3999999999996</v>
      </c>
      <c r="R11" s="3">
        <f t="shared" si="4"/>
        <v>3879.7000000000003</v>
      </c>
      <c r="S11" s="3">
        <f t="shared" si="4"/>
        <v>3975.3999999999996</v>
      </c>
      <c r="T11" s="3">
        <f t="shared" si="4"/>
        <v>3942.3999999999996</v>
      </c>
      <c r="U11" s="3">
        <f t="shared" si="4"/>
        <v>4011.4</v>
      </c>
      <c r="V11" s="3">
        <f t="shared" si="4"/>
        <v>3854.5</v>
      </c>
      <c r="W11" s="3">
        <f t="shared" si="4"/>
        <v>3939.9999999999995</v>
      </c>
      <c r="X11" s="3">
        <f t="shared" si="4"/>
        <v>3917.2</v>
      </c>
      <c r="Y11" s="3">
        <f t="shared" si="4"/>
        <v>3823.7000000000003</v>
      </c>
      <c r="Z11" s="3">
        <f t="shared" si="4"/>
        <v>3395</v>
      </c>
      <c r="AA11" s="3">
        <f t="shared" si="4"/>
        <v>3773.9</v>
      </c>
      <c r="AB11" s="3">
        <f t="shared" si="4"/>
        <v>3679.3</v>
      </c>
      <c r="AC11" s="3">
        <f t="shared" si="4"/>
        <v>3644</v>
      </c>
      <c r="AD11" s="3">
        <f t="shared" si="4"/>
        <v>3678.4</v>
      </c>
      <c r="AE11" s="3">
        <f t="shared" si="4"/>
        <v>3914.3</v>
      </c>
      <c r="AF11" s="3">
        <f>AF9+AF10</f>
        <v>3770.4</v>
      </c>
    </row>
    <row r="13" spans="1:35" x14ac:dyDescent="0.25">
      <c r="A13" s="2" t="s">
        <v>4</v>
      </c>
      <c r="B13" s="5">
        <v>704.3</v>
      </c>
      <c r="C13" s="5">
        <v>678.6</v>
      </c>
      <c r="D13" s="5">
        <v>677.9</v>
      </c>
      <c r="E13" s="5">
        <v>702.4</v>
      </c>
      <c r="F13" s="5">
        <v>695.5</v>
      </c>
      <c r="G13" s="8">
        <v>694</v>
      </c>
      <c r="H13" s="5">
        <v>664.5</v>
      </c>
      <c r="I13" s="5">
        <v>721.3</v>
      </c>
      <c r="J13" s="5">
        <v>719</v>
      </c>
      <c r="K13" s="5">
        <v>720.6</v>
      </c>
      <c r="L13" s="5">
        <v>752.1</v>
      </c>
      <c r="M13" s="5">
        <v>741.5</v>
      </c>
      <c r="N13" s="5">
        <v>705.8</v>
      </c>
      <c r="O13" s="5">
        <v>708</v>
      </c>
      <c r="P13" s="5">
        <v>587.79999999999995</v>
      </c>
      <c r="Q13" s="5">
        <v>718.8</v>
      </c>
      <c r="R13" s="5">
        <v>719.8</v>
      </c>
      <c r="S13" s="5">
        <v>712.7</v>
      </c>
      <c r="T13" s="5">
        <v>706.7</v>
      </c>
      <c r="U13" s="5">
        <v>738.5</v>
      </c>
      <c r="V13" s="5">
        <v>662.3</v>
      </c>
      <c r="W13" s="5">
        <v>702.6</v>
      </c>
      <c r="X13" s="5">
        <v>667.4</v>
      </c>
      <c r="Y13" s="5">
        <v>691</v>
      </c>
      <c r="Z13" s="5">
        <v>605</v>
      </c>
      <c r="AA13" s="5">
        <v>687.5</v>
      </c>
      <c r="AB13" s="5">
        <v>659.7</v>
      </c>
      <c r="AC13" s="5">
        <v>591.70000000000005</v>
      </c>
      <c r="AD13" s="5">
        <v>607.29999999999995</v>
      </c>
      <c r="AE13" s="5">
        <v>695.8</v>
      </c>
      <c r="AF13" s="5">
        <v>688.6</v>
      </c>
      <c r="AG13" s="5">
        <f>SUM(B13:AF13)</f>
        <v>21328.699999999997</v>
      </c>
    </row>
    <row r="14" spans="1:35" x14ac:dyDescent="0.25">
      <c r="A14" s="2" t="s">
        <v>5</v>
      </c>
      <c r="B14" s="5">
        <v>473.2</v>
      </c>
      <c r="C14" s="5">
        <v>460.9</v>
      </c>
      <c r="D14" s="5">
        <v>470.6</v>
      </c>
      <c r="E14" s="5">
        <v>463.4</v>
      </c>
      <c r="F14" s="5">
        <v>466.6</v>
      </c>
      <c r="G14" s="5">
        <v>480.6</v>
      </c>
      <c r="H14" s="5">
        <v>484.6</v>
      </c>
      <c r="I14" s="5">
        <v>487.3</v>
      </c>
      <c r="J14" s="5">
        <v>493.1</v>
      </c>
      <c r="K14" s="5">
        <v>486.3</v>
      </c>
      <c r="L14" s="5">
        <v>517.70000000000005</v>
      </c>
      <c r="M14" s="5">
        <v>475</v>
      </c>
      <c r="N14" s="5">
        <v>483.4</v>
      </c>
      <c r="O14" s="5">
        <v>489.8</v>
      </c>
      <c r="P14" s="5">
        <v>481.7</v>
      </c>
      <c r="Q14" s="5">
        <v>479.8</v>
      </c>
      <c r="R14" s="5">
        <v>460.7</v>
      </c>
      <c r="S14" s="5">
        <v>475.8</v>
      </c>
      <c r="T14" s="5">
        <v>479.9</v>
      </c>
      <c r="U14" s="5">
        <v>480.4</v>
      </c>
      <c r="V14" s="5">
        <v>468.4</v>
      </c>
      <c r="W14" s="5">
        <v>467</v>
      </c>
      <c r="X14" s="5">
        <v>477.8</v>
      </c>
      <c r="Y14" s="5">
        <v>449.8</v>
      </c>
      <c r="Z14" s="5">
        <v>404.7</v>
      </c>
      <c r="AA14" s="5">
        <v>430.6</v>
      </c>
      <c r="AB14" s="5">
        <v>439.1</v>
      </c>
      <c r="AC14" s="5">
        <v>439.8</v>
      </c>
      <c r="AD14" s="5">
        <v>448.7</v>
      </c>
      <c r="AE14" s="5">
        <v>445.2</v>
      </c>
      <c r="AF14" s="5">
        <v>453.6</v>
      </c>
      <c r="AG14" s="5">
        <f t="shared" ref="AG14:AG18" si="5">SUM(B14:AF14)</f>
        <v>14515.5</v>
      </c>
    </row>
    <row r="15" spans="1:35" x14ac:dyDescent="0.25">
      <c r="A15" s="2" t="s">
        <v>6</v>
      </c>
      <c r="B15" s="5">
        <v>578.79999999999995</v>
      </c>
      <c r="C15" s="5">
        <v>552.20000000000005</v>
      </c>
      <c r="D15" s="5">
        <v>582.1</v>
      </c>
      <c r="E15" s="5">
        <v>566.6</v>
      </c>
      <c r="F15" s="5">
        <v>585.1</v>
      </c>
      <c r="G15" s="5">
        <v>604.1</v>
      </c>
      <c r="H15" s="5">
        <v>568.6</v>
      </c>
      <c r="I15" s="5">
        <v>601.29999999999995</v>
      </c>
      <c r="J15" s="5">
        <v>581.79999999999995</v>
      </c>
      <c r="K15" s="5">
        <v>572.5</v>
      </c>
      <c r="L15" s="5">
        <v>582</v>
      </c>
      <c r="M15" s="5">
        <v>552.4</v>
      </c>
      <c r="N15" s="5">
        <v>584.79999999999995</v>
      </c>
      <c r="O15" s="5">
        <v>558.4</v>
      </c>
      <c r="P15" s="5">
        <v>585.4</v>
      </c>
      <c r="Q15" s="5">
        <v>593.5</v>
      </c>
      <c r="R15" s="5">
        <v>581.4</v>
      </c>
      <c r="S15" s="5">
        <v>619.29999999999995</v>
      </c>
      <c r="T15" s="5">
        <v>608.5</v>
      </c>
      <c r="U15" s="5">
        <v>603.1</v>
      </c>
      <c r="V15" s="5">
        <v>566.1</v>
      </c>
      <c r="W15" s="5">
        <v>602.79999999999995</v>
      </c>
      <c r="X15" s="5">
        <v>583.5</v>
      </c>
      <c r="Y15" s="5">
        <v>572</v>
      </c>
      <c r="Z15" s="5">
        <v>540.79999999999995</v>
      </c>
      <c r="AA15" s="5">
        <v>583.9</v>
      </c>
      <c r="AB15" s="5">
        <v>570.6</v>
      </c>
      <c r="AC15" s="5">
        <v>566.20000000000005</v>
      </c>
      <c r="AD15" s="5">
        <v>590.70000000000005</v>
      </c>
      <c r="AE15" s="5">
        <v>594.20000000000005</v>
      </c>
      <c r="AF15" s="5">
        <v>581.70000000000005</v>
      </c>
      <c r="AG15" s="5">
        <f t="shared" si="5"/>
        <v>18014.399999999998</v>
      </c>
    </row>
    <row r="16" spans="1:35" x14ac:dyDescent="0.25">
      <c r="A16" s="2" t="s">
        <v>7</v>
      </c>
      <c r="B16" s="5">
        <v>173.8</v>
      </c>
      <c r="C16" s="5">
        <v>168</v>
      </c>
      <c r="D16" s="5">
        <v>172.8</v>
      </c>
      <c r="E16" s="5">
        <v>173</v>
      </c>
      <c r="F16" s="5">
        <v>179.4</v>
      </c>
      <c r="G16" s="5">
        <v>176.6</v>
      </c>
      <c r="H16" s="5">
        <v>183.8</v>
      </c>
      <c r="I16" s="5">
        <v>178</v>
      </c>
      <c r="J16" s="5">
        <v>175.6</v>
      </c>
      <c r="K16" s="5">
        <v>169.2</v>
      </c>
      <c r="L16" s="5">
        <v>183.4</v>
      </c>
      <c r="M16" s="5">
        <v>181.8</v>
      </c>
      <c r="N16" s="5">
        <v>169.3</v>
      </c>
      <c r="O16" s="5">
        <v>185.7</v>
      </c>
      <c r="P16" s="5">
        <v>179.9</v>
      </c>
      <c r="Q16" s="5">
        <v>186</v>
      </c>
      <c r="R16" s="5">
        <v>180.8</v>
      </c>
      <c r="S16" s="5">
        <v>182.1</v>
      </c>
      <c r="T16" s="5">
        <v>186.2</v>
      </c>
      <c r="U16" s="5">
        <v>189.4</v>
      </c>
      <c r="V16" s="5">
        <v>183.3</v>
      </c>
      <c r="W16" s="5">
        <v>184.1</v>
      </c>
      <c r="X16" s="5">
        <v>179.4</v>
      </c>
      <c r="Y16" s="5">
        <v>189.6</v>
      </c>
      <c r="Z16" s="5">
        <v>166.2</v>
      </c>
      <c r="AA16" s="5">
        <v>185.3</v>
      </c>
      <c r="AB16" s="5">
        <v>183.6</v>
      </c>
      <c r="AC16" s="5">
        <v>171.1</v>
      </c>
      <c r="AD16" s="5">
        <v>180</v>
      </c>
      <c r="AE16" s="5">
        <v>180.1</v>
      </c>
      <c r="AF16" s="5">
        <v>169.2</v>
      </c>
      <c r="AG16" s="5">
        <f t="shared" si="5"/>
        <v>5546.7000000000016</v>
      </c>
    </row>
    <row r="17" spans="1:33" x14ac:dyDescent="0.25">
      <c r="A17" s="2" t="s">
        <v>8</v>
      </c>
      <c r="B17" s="5">
        <v>174.6</v>
      </c>
      <c r="C17" s="5">
        <v>188.6</v>
      </c>
      <c r="D17" s="5">
        <v>199.7</v>
      </c>
      <c r="E17" s="5">
        <v>191.5</v>
      </c>
      <c r="F17" s="5">
        <v>187.8</v>
      </c>
      <c r="G17" s="5">
        <v>185.4</v>
      </c>
      <c r="H17" s="5">
        <v>194.8</v>
      </c>
      <c r="I17" s="5">
        <v>187.2</v>
      </c>
      <c r="J17" s="5">
        <v>200.8</v>
      </c>
      <c r="K17" s="5">
        <v>201.3</v>
      </c>
      <c r="L17" s="5">
        <v>203</v>
      </c>
      <c r="M17" s="5">
        <v>211.6</v>
      </c>
      <c r="N17" s="5">
        <v>204.3</v>
      </c>
      <c r="O17" s="5">
        <v>206.8</v>
      </c>
      <c r="P17" s="5">
        <v>202</v>
      </c>
      <c r="Q17" s="5">
        <v>206</v>
      </c>
      <c r="R17" s="5">
        <v>208.6</v>
      </c>
      <c r="S17" s="5">
        <v>218.4</v>
      </c>
      <c r="T17" s="5">
        <v>212.4</v>
      </c>
      <c r="U17" s="5">
        <v>218</v>
      </c>
      <c r="V17" s="5">
        <v>207.2</v>
      </c>
      <c r="W17" s="5">
        <v>213.3</v>
      </c>
      <c r="X17" s="5">
        <v>205.9</v>
      </c>
      <c r="Y17" s="5">
        <v>191.6</v>
      </c>
      <c r="Z17" s="5">
        <v>181.8</v>
      </c>
      <c r="AA17" s="5">
        <v>189.5</v>
      </c>
      <c r="AB17" s="5">
        <v>188.9</v>
      </c>
      <c r="AC17" s="5">
        <v>176.6</v>
      </c>
      <c r="AD17" s="5">
        <v>178.3</v>
      </c>
      <c r="AE17" s="5">
        <v>194.2</v>
      </c>
      <c r="AF17" s="5">
        <v>193</v>
      </c>
      <c r="AG17" s="5">
        <f>SUM(B17:AF17)</f>
        <v>6123.1</v>
      </c>
    </row>
    <row r="18" spans="1:33" x14ac:dyDescent="0.25">
      <c r="A18" s="1" t="s">
        <v>1</v>
      </c>
      <c r="B18" s="2">
        <f t="shared" ref="B18:AE18" si="6">SUM(B13:B17)</f>
        <v>2104.6999999999998</v>
      </c>
      <c r="C18" s="2">
        <f t="shared" si="6"/>
        <v>2048.3000000000002</v>
      </c>
      <c r="D18" s="2">
        <f t="shared" si="6"/>
        <v>2103.1</v>
      </c>
      <c r="E18" s="2">
        <f t="shared" si="6"/>
        <v>2096.9</v>
      </c>
      <c r="F18" s="2">
        <f t="shared" si="6"/>
        <v>2114.4</v>
      </c>
      <c r="G18" s="2">
        <f>SUM(G13:G17)</f>
        <v>2140.6999999999998</v>
      </c>
      <c r="H18" s="2">
        <f>SUM(H13:H17)</f>
        <v>2096.2999999999997</v>
      </c>
      <c r="I18" s="2">
        <f>SUM(I13:I17)</f>
        <v>2175.1</v>
      </c>
      <c r="J18" s="2">
        <f t="shared" si="6"/>
        <v>2170.2999999999997</v>
      </c>
      <c r="K18" s="2">
        <f t="shared" si="6"/>
        <v>2149.9</v>
      </c>
      <c r="L18" s="2">
        <f t="shared" si="6"/>
        <v>2238.2000000000003</v>
      </c>
      <c r="M18" s="2">
        <f>SUM(M13:M17)</f>
        <v>2162.3000000000002</v>
      </c>
      <c r="N18" s="2">
        <f t="shared" si="6"/>
        <v>2147.6</v>
      </c>
      <c r="O18" s="2">
        <f>SUM(O13:O17)</f>
        <v>2148.6999999999998</v>
      </c>
      <c r="P18" s="2">
        <f>SUM(P13:P17)</f>
        <v>2036.8000000000002</v>
      </c>
      <c r="Q18" s="2">
        <f t="shared" si="6"/>
        <v>2184.1</v>
      </c>
      <c r="R18" s="2">
        <f>SUM(R13:R17)</f>
        <v>2151.3000000000002</v>
      </c>
      <c r="S18" s="2">
        <f t="shared" si="6"/>
        <v>2208.2999999999997</v>
      </c>
      <c r="T18" s="2">
        <f>SUM(T13:T17)</f>
        <v>2193.6999999999998</v>
      </c>
      <c r="U18" s="2">
        <f>SUM(U13:U17)</f>
        <v>2229.4</v>
      </c>
      <c r="V18" s="2">
        <f t="shared" si="6"/>
        <v>2087.2999999999997</v>
      </c>
      <c r="W18" s="2">
        <f t="shared" si="6"/>
        <v>2169.7999999999997</v>
      </c>
      <c r="X18" s="2">
        <f t="shared" si="6"/>
        <v>2114</v>
      </c>
      <c r="Y18" s="2">
        <f t="shared" si="6"/>
        <v>2094</v>
      </c>
      <c r="Z18" s="2">
        <f>SUM(Z13:Z17)</f>
        <v>1898.5</v>
      </c>
      <c r="AA18" s="2">
        <f t="shared" si="6"/>
        <v>2076.8000000000002</v>
      </c>
      <c r="AB18" s="2">
        <f t="shared" si="6"/>
        <v>2041.9</v>
      </c>
      <c r="AC18" s="2">
        <f>SUM(AC13:AC17)</f>
        <v>1945.3999999999999</v>
      </c>
      <c r="AD18" s="2">
        <f>SUM(AD13:AD17)</f>
        <v>2005</v>
      </c>
      <c r="AE18" s="2">
        <f t="shared" si="6"/>
        <v>2109.5</v>
      </c>
      <c r="AF18" s="2">
        <f>SUM(AF13:AF17)</f>
        <v>2086.1000000000004</v>
      </c>
      <c r="AG18" s="5">
        <f t="shared" si="5"/>
        <v>65528.400000000009</v>
      </c>
    </row>
    <row r="20" spans="1:33" x14ac:dyDescent="0.25">
      <c r="A20" s="2" t="s">
        <v>11</v>
      </c>
      <c r="B20" s="2">
        <v>3703.6</v>
      </c>
      <c r="C20" s="2">
        <v>3642.9</v>
      </c>
      <c r="D20" s="2">
        <v>3715.6</v>
      </c>
      <c r="E20" s="6">
        <v>3686.4</v>
      </c>
      <c r="F20" s="2">
        <v>3717.1</v>
      </c>
      <c r="G20" s="2">
        <v>3905.7</v>
      </c>
      <c r="H20" s="2">
        <v>3753.7</v>
      </c>
      <c r="I20" s="2">
        <v>3815.3</v>
      </c>
      <c r="J20" s="2">
        <v>3831.9</v>
      </c>
      <c r="K20" s="2">
        <v>3838.1</v>
      </c>
      <c r="L20" s="2">
        <v>3904</v>
      </c>
      <c r="M20" s="2">
        <v>3823.7</v>
      </c>
      <c r="N20" s="2">
        <v>3853.9</v>
      </c>
      <c r="O20" s="2">
        <v>3907.5</v>
      </c>
      <c r="P20" s="2">
        <v>3859.9</v>
      </c>
      <c r="Q20" s="2">
        <v>3929.4</v>
      </c>
      <c r="R20" s="2">
        <v>3879.7</v>
      </c>
      <c r="S20" s="2">
        <v>3975.4</v>
      </c>
      <c r="T20" s="2">
        <v>3942.4</v>
      </c>
      <c r="U20" s="2">
        <v>4011.4</v>
      </c>
      <c r="V20" s="2">
        <v>3854.5</v>
      </c>
      <c r="W20" s="2">
        <v>3940</v>
      </c>
      <c r="X20" s="2">
        <f>3841.5+75.7</f>
        <v>3917.2</v>
      </c>
      <c r="Y20" s="2">
        <v>3823.7</v>
      </c>
      <c r="Z20" s="2">
        <v>3395</v>
      </c>
      <c r="AA20" s="2">
        <v>3773.9</v>
      </c>
      <c r="AB20" s="2">
        <v>3679.3</v>
      </c>
      <c r="AC20" s="2">
        <v>3644</v>
      </c>
      <c r="AD20" s="2">
        <v>3678.4</v>
      </c>
      <c r="AE20" s="2">
        <v>3914.3</v>
      </c>
      <c r="AF20" s="2">
        <v>3770.4</v>
      </c>
      <c r="AG20" s="2">
        <f>SUM(B20:AF20)</f>
        <v>118088.29999999996</v>
      </c>
    </row>
    <row r="21" spans="1:33" x14ac:dyDescent="0.25">
      <c r="A21" s="7" t="s">
        <v>2</v>
      </c>
      <c r="B21" s="2">
        <f t="shared" ref="B21:AE21" si="7">B20-B11</f>
        <v>0</v>
      </c>
      <c r="C21" s="2">
        <f t="shared" si="7"/>
        <v>0</v>
      </c>
      <c r="D21" s="2">
        <f>D20-D11</f>
        <v>0</v>
      </c>
      <c r="E21" s="2">
        <f t="shared" si="7"/>
        <v>0</v>
      </c>
      <c r="F21" s="2">
        <f t="shared" si="7"/>
        <v>0</v>
      </c>
      <c r="G21" s="2">
        <f t="shared" si="7"/>
        <v>0</v>
      </c>
      <c r="H21" s="2">
        <f t="shared" si="7"/>
        <v>0</v>
      </c>
      <c r="I21" s="2">
        <f t="shared" si="7"/>
        <v>0</v>
      </c>
      <c r="J21" s="2">
        <f t="shared" si="7"/>
        <v>0</v>
      </c>
      <c r="K21" s="2">
        <f>K20-K11</f>
        <v>0</v>
      </c>
      <c r="L21" s="2">
        <f t="shared" si="7"/>
        <v>0</v>
      </c>
      <c r="M21" s="2">
        <f t="shared" si="7"/>
        <v>0</v>
      </c>
      <c r="N21" s="2">
        <f t="shared" si="7"/>
        <v>0</v>
      </c>
      <c r="O21" s="2">
        <f t="shared" si="7"/>
        <v>0</v>
      </c>
      <c r="P21" s="2">
        <f t="shared" si="7"/>
        <v>0</v>
      </c>
      <c r="Q21" s="2">
        <f t="shared" si="7"/>
        <v>0</v>
      </c>
      <c r="R21" s="2">
        <f t="shared" si="7"/>
        <v>0</v>
      </c>
      <c r="S21" s="2">
        <f t="shared" si="7"/>
        <v>0</v>
      </c>
      <c r="T21" s="2">
        <f t="shared" si="7"/>
        <v>0</v>
      </c>
      <c r="U21" s="2">
        <f t="shared" si="7"/>
        <v>0</v>
      </c>
      <c r="V21" s="2">
        <f t="shared" si="7"/>
        <v>0</v>
      </c>
      <c r="W21" s="2">
        <f t="shared" si="7"/>
        <v>0</v>
      </c>
      <c r="X21" s="2">
        <f t="shared" si="7"/>
        <v>0</v>
      </c>
      <c r="Y21" s="2">
        <f>Y20-Y11</f>
        <v>0</v>
      </c>
      <c r="Z21" s="2">
        <f>Z20-Z11</f>
        <v>0</v>
      </c>
      <c r="AA21" s="2">
        <f>AA20-AA11</f>
        <v>0</v>
      </c>
      <c r="AB21" s="2">
        <f t="shared" si="7"/>
        <v>0</v>
      </c>
      <c r="AC21" s="2">
        <f t="shared" si="7"/>
        <v>0</v>
      </c>
      <c r="AD21" s="2">
        <f t="shared" si="7"/>
        <v>0</v>
      </c>
      <c r="AE21" s="2">
        <f t="shared" si="7"/>
        <v>0</v>
      </c>
      <c r="AF21" s="2">
        <f>AF20-AF11</f>
        <v>0</v>
      </c>
      <c r="AG21" s="2">
        <f>SUM(B21:AF21)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2024-09-24T10:57:09Z</cp:lastPrinted>
  <dcterms:created xsi:type="dcterms:W3CDTF">2024-01-04T15:01:22Z</dcterms:created>
  <dcterms:modified xsi:type="dcterms:W3CDTF">2025-01-25T19:34:45Z</dcterms:modified>
</cp:coreProperties>
</file>