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C\OneDrive - Universidad Católica de Santa María\Escritorio\"/>
    </mc:Choice>
  </mc:AlternateContent>
  <xr:revisionPtr revIDLastSave="0" documentId="13_ncr:1_{512D7678-A620-46B8-A867-D477A43CD91C}" xr6:coauthVersionLast="47" xr6:coauthVersionMax="47" xr10:uidLastSave="{00000000-0000-0000-0000-000000000000}"/>
  <bookViews>
    <workbookView xWindow="-120" yWindow="-120" windowWidth="29040" windowHeight="15840" xr2:uid="{4A3985D6-E508-4EF1-8284-FCB01BFB8191}"/>
  </bookViews>
  <sheets>
    <sheet name="DATOS" sheetId="1" r:id="rId1"/>
    <sheet name="Hoja1" sheetId="2" r:id="rId2"/>
    <sheet name="Hoja2" sheetId="8" r:id="rId3"/>
    <sheet name="Hoja4" sheetId="7" r:id="rId4"/>
    <sheet name="Hoja5" sheetId="10" r:id="rId5"/>
  </sheets>
  <definedNames>
    <definedName name="_xlnm._FilterDatabase" localSheetId="1" hidden="1">Hoja1!$A$1:$AQ$35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0" l="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1" i="10"/>
  <c r="K1" i="7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1" i="8"/>
  <c r="K23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Q6" i="2"/>
  <c r="Q4" i="2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38" i="7"/>
  <c r="K21" i="7"/>
  <c r="K22" i="7"/>
  <c r="K24" i="7"/>
  <c r="K25" i="7"/>
  <c r="K26" i="7"/>
  <c r="K27" i="7"/>
  <c r="K28" i="7"/>
  <c r="K29" i="7"/>
  <c r="K30" i="7"/>
  <c r="K31" i="7"/>
  <c r="K32" i="7"/>
  <c r="K33" i="7"/>
  <c r="K34" i="7"/>
  <c r="K35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" i="7"/>
</calcChain>
</file>

<file path=xl/sharedStrings.xml><?xml version="1.0" encoding="utf-8"?>
<sst xmlns="http://schemas.openxmlformats.org/spreadsheetml/2006/main" count="1775" uniqueCount="392">
  <si>
    <t>CCODACT</t>
  </si>
  <si>
    <t>CAPTITUD</t>
  </si>
  <si>
    <t>CDESPUE</t>
  </si>
  <si>
    <t>CDESSEX</t>
  </si>
  <si>
    <t>CNOMBRE</t>
  </si>
  <si>
    <t>CNRODNI</t>
  </si>
  <si>
    <t>CNRODOC</t>
  </si>
  <si>
    <t>TNACIMI</t>
  </si>
  <si>
    <t>CTIPPLA</t>
  </si>
  <si>
    <t>O</t>
  </si>
  <si>
    <t>CUSUFIR</t>
  </si>
  <si>
    <t>NEDAD</t>
  </si>
  <si>
    <t>TATENCI</t>
  </si>
  <si>
    <t>TCITA</t>
  </si>
  <si>
    <t>TFIN</t>
  </si>
  <si>
    <t>MOBSERV</t>
  </si>
  <si>
    <t>MRECOMEN</t>
  </si>
  <si>
    <t>OCIE10</t>
  </si>
  <si>
    <t>MASCULINO</t>
  </si>
  <si>
    <t>APTO CON RESTRICCIONES</t>
  </si>
  <si>
    <t>APTO</t>
  </si>
  <si>
    <t>CONSERVADO</t>
  </si>
  <si>
    <t>NORMAL</t>
  </si>
  <si>
    <t>DESTARTRAJE Y PROFILAXIS DENTAL CADA 06 MESES.</t>
  </si>
  <si>
    <t>USO DE LENTES CORRECTORES</t>
  </si>
  <si>
    <t>FEMENINO</t>
  </si>
  <si>
    <t>NO APLICA</t>
  </si>
  <si>
    <t>110/70</t>
  </si>
  <si>
    <t>120/80</t>
  </si>
  <si>
    <t>100/70</t>
  </si>
  <si>
    <t>ATENDIDO</t>
  </si>
  <si>
    <t>DEPOSITOS (ACRECIONES) EN LOS DIENTES (K03.6)</t>
  </si>
  <si>
    <t>AMETROPIA CORREGIDA</t>
  </si>
  <si>
    <t>TECNICO MECANICO</t>
  </si>
  <si>
    <t>AUXILIAR ADMINISTRATIVO</t>
  </si>
  <si>
    <t>CONTINUAR ESTILOS DE VIDA SALUDABLES</t>
  </si>
  <si>
    <t>SOBREPESO</t>
  </si>
  <si>
    <t>HIPERCOLESTEROLEMIA</t>
  </si>
  <si>
    <t>SOBREPESO ESTADIO I (E66)</t>
  </si>
  <si>
    <t>AMETROPIA LEVE NO CORREGIDA (H52.X)</t>
  </si>
  <si>
    <t>HIR LEVE</t>
  </si>
  <si>
    <t>DISLIPIDEMIA</t>
  </si>
  <si>
    <t>AMETROPIA LEVE CORREGIDA</t>
  </si>
  <si>
    <t>HIR LEVE BILATERAL</t>
  </si>
  <si>
    <t>HIPERTIGLICERIDEMIA</t>
  </si>
  <si>
    <t>PTRIGION BILATERAL</t>
  </si>
  <si>
    <t>PACIENTE EVALUADO, NO SE EMITE APTITUD POR SER EXAMEN DE RETIRO CLINICAMENTE SANO</t>
  </si>
  <si>
    <t>TRAUMA ACUSTICO LEVE BILATERAL</t>
  </si>
  <si>
    <t>AMETROPIA LEVE NO CORREGIDA</t>
  </si>
  <si>
    <t>CARIES LIMITADA AL ESMALTE - ABSCESO PERIAPICAL CON FISTULA - DEPOSITOS (ACRECIONES) EN LOS DIENTES.</t>
  </si>
  <si>
    <t>CARIES LIMITADA AL ESMALTE.</t>
  </si>
  <si>
    <t>CARIES DENTAL</t>
  </si>
  <si>
    <t>PULPITIS</t>
  </si>
  <si>
    <t>RESTAURACION CON RESINA.</t>
  </si>
  <si>
    <t>INCRUSTACION ONLAY DE CERAMICA</t>
  </si>
  <si>
    <t>DIETA HIPOCALORICA, AUMENTAR CONSUMO DE FRUTAS Y VERDURAS, AUMENTAR ACTIVIDAD FISCIA, CONTROL DE LIPIDOCO EN TRES MESES</t>
  </si>
  <si>
    <t>CONTROL DE PESO, DIETA BAJA EN GRASA Y HARINAS. AUMENTAR ACTIVIDAD FISICA.</t>
  </si>
  <si>
    <t>EVALUACION POR OFTALMOLOGIA.</t>
  </si>
  <si>
    <t>CONTINUAR USO DE LENTES DE MEDIDA</t>
  </si>
  <si>
    <t>ACUDIR A OFTALMOLOGO UNA VEZ AL AÑO PARA REVISION ANUAL</t>
  </si>
  <si>
    <t>EXODONCIA DE REMANENTE RADICULAR</t>
  </si>
  <si>
    <t>ASESORIA NUTRICIONAL, CONTROL DE PESO CORPORAL EN 03 (TRES) MESES.</t>
  </si>
  <si>
    <t>CONTROL PERIODICO OFTALMOLOGICO.</t>
  </si>
  <si>
    <t>EVITAR EXPOSICION INNECESARIA A RUIDO.</t>
  </si>
  <si>
    <t>TERAPIA ENDODONTICA</t>
  </si>
  <si>
    <t>EVALUACION POR ENDOCRINOLOGIA</t>
  </si>
  <si>
    <t>DIETA HIPOCALORICA, AUMENTAR ACTIVIDAD FISCIA, CONTROL DE PESO EN TRES MESES</t>
  </si>
  <si>
    <t>TERAPIA ENDODONTICA DE PULPITIS</t>
  </si>
  <si>
    <t>CONTROL ANUAL POR OFTALMOLOGIA.</t>
  </si>
  <si>
    <t>CONTROL ANUAL POR OFTALMOLOGIA</t>
  </si>
  <si>
    <t>DIETA HIPOGRASA, CONTROL PR ENDOCRINOLOGIA</t>
  </si>
  <si>
    <t>EVITAR EXPOSICION INNECESARIA A RUIDO</t>
  </si>
  <si>
    <t>EVALUACION POR OFTALMOLOGIA</t>
  </si>
  <si>
    <t>AMETROPIA CORREGIDA,,,,,</t>
  </si>
  <si>
    <t>PESO</t>
  </si>
  <si>
    <t>TALLA</t>
  </si>
  <si>
    <t>IMC</t>
  </si>
  <si>
    <t>110/60</t>
  </si>
  <si>
    <t>PRESION ARTERIAL</t>
  </si>
  <si>
    <t>FRECUENCIA CARDIACA</t>
  </si>
  <si>
    <t>HEMOGRAMA</t>
  </si>
  <si>
    <t>DESCRI HEMOGRAMA</t>
  </si>
  <si>
    <t>DESCRI ORINA</t>
  </si>
  <si>
    <t>ORINA</t>
  </si>
  <si>
    <t>HEMOGLOBINA</t>
  </si>
  <si>
    <t xml:space="preserve">GLUCOSA </t>
  </si>
  <si>
    <t>COLESTEROL TOTAL</t>
  </si>
  <si>
    <t>TRIGLICERIDOS</t>
  </si>
  <si>
    <t>CREATININA</t>
  </si>
  <si>
    <t>RX TORAX</t>
  </si>
  <si>
    <t>RX LUMBAR</t>
  </si>
  <si>
    <t>OFTALMOLOGICO</t>
  </si>
  <si>
    <t>PSICOLOGICO</t>
  </si>
  <si>
    <t>ESPIROMETRIA</t>
  </si>
  <si>
    <t>AUDIOMETRIA</t>
  </si>
  <si>
    <t>ELECTROCARDIOGRAMA</t>
  </si>
  <si>
    <t>APROBADO</t>
  </si>
  <si>
    <t>EV. MUSCULOESQUELÉTICA</t>
  </si>
  <si>
    <t>RESULTADOS</t>
  </si>
  <si>
    <t>FERREYROS S.A.</t>
  </si>
  <si>
    <t>AREQUIPA</t>
  </si>
  <si>
    <t>SERVICIO</t>
  </si>
  <si>
    <t>EMPRESA</t>
  </si>
  <si>
    <t>SEDE</t>
  </si>
  <si>
    <t>NO SE EMITE APTITUD POR SER EXAMEN MEDICO DE RETIRO</t>
  </si>
  <si>
    <t>OBSERVADO</t>
  </si>
  <si>
    <t>MECANICO DE MANTENIMIENTO</t>
  </si>
  <si>
    <t>ESPECIALISTA EN MAQUINARIA PESADA</t>
  </si>
  <si>
    <t>CHAVEZ AMADO CARLA CECILIA</t>
  </si>
  <si>
    <t>REYES BRITO MARIO RAFAEL</t>
  </si>
  <si>
    <t>LESCANO CRUZ JIMMY ANTHONY</t>
  </si>
  <si>
    <t>PINO CARRILLO PAUL ANGEL</t>
  </si>
  <si>
    <t>LARICO QUISPE ROGER ANGEL</t>
  </si>
  <si>
    <t>ALANGUIA ROA PABLO GERMAN</t>
  </si>
  <si>
    <t>OO2588945</t>
  </si>
  <si>
    <t>AMETROPIA PARCIALMENTE CORREGIDA</t>
  </si>
  <si>
    <t>OBESIDAD I,ACRECIONES DENTALES,,,,</t>
  </si>
  <si>
    <t>AMETROPIA PARCIALMENTE CORREGIDA,,,,,</t>
  </si>
  <si>
    <t>DISLIPIDEMIA,SOBREPESO,,,,</t>
  </si>
  <si>
    <t>ASISTENTE ADMINISTRATIVO</t>
  </si>
  <si>
    <t>SUPERVISOR DE MECANIZADO</t>
  </si>
  <si>
    <t>APAZA HUARANCA VERONICA BERTHA</t>
  </si>
  <si>
    <t>APAZA APAZA CLEVER</t>
  </si>
  <si>
    <t>AMETROPIA CORREGIDA,SOBREPESO,,,,</t>
  </si>
  <si>
    <t>OBESIDAD</t>
  </si>
  <si>
    <t>DISLIPIDEMIA MIXTA</t>
  </si>
  <si>
    <t>OBESIDAD,DISLIPIDEMIA MIXTA,,,,</t>
  </si>
  <si>
    <t>RESTAURACION CON RESINA- EXODONCIA DE TERCER MOLAR -DESTARTAJE Y PROFILAXIS DENTAL CADA 6 MESES,,,,,</t>
  </si>
  <si>
    <t>RESTAURACION CON RESINA -DESTARTAJE Y PROFILAXIS DENTAL CADA 6 MESES</t>
  </si>
  <si>
    <t>DIETA HIPOCALORICA, AUMENTAR CONSUMO DE FRUTAS Y VERDURAS, CONTROL DE PESO EN 3 MESES</t>
  </si>
  <si>
    <t>RESTAURACION CON RESINA -DESTARTAJE Y PROFILAXIS DENTAL CADA 6 MESES,DIETA HIPOCALORICA, AUMENTAR CONSUMO DE FRUTAS Y VERDURAS, CONTROL DE PESO EN 3 MESES,,,,</t>
  </si>
  <si>
    <t>0</t>
  </si>
  <si>
    <t>OBSERVADO (IC CARDIOLOGIA/ IC ENDOCRIONOLOGIA)</t>
  </si>
  <si>
    <t>OBSERVADO (A)</t>
  </si>
  <si>
    <t>OBSERVADO (IC CARDIOLOGIA)</t>
  </si>
  <si>
    <t>OBSERVADO (IC ENDOCRINOLOGIA)</t>
  </si>
  <si>
    <t>NO APTO</t>
  </si>
  <si>
    <t>ASISTENTE ADMINISTRATIVO DE CREDITOS Y COBRANZAS</t>
  </si>
  <si>
    <t>INSPECTOR DE CALIDAD</t>
  </si>
  <si>
    <t>OPERARIA DE ALMACEN</t>
  </si>
  <si>
    <t>TECNICO DE MECANICO</t>
  </si>
  <si>
    <t>OPERADOR RTD3</t>
  </si>
  <si>
    <t>ALMACENERO DE REPUESTOS</t>
  </si>
  <si>
    <t>ING. DE SERVICIO CVA</t>
  </si>
  <si>
    <t>RTC</t>
  </si>
  <si>
    <t>ALMACENERO</t>
  </si>
  <si>
    <t>OPERARIO ALMACEN</t>
  </si>
  <si>
    <t>REPRESENTANTE DE VENTAS</t>
  </si>
  <si>
    <t>MECANICO</t>
  </si>
  <si>
    <t>JO FLORES CAMILA STACY</t>
  </si>
  <si>
    <t>HANCCO YUCRA ALDO GUSTAVO</t>
  </si>
  <si>
    <t>ISASI CAMARA LESLY FRANCHESCA</t>
  </si>
  <si>
    <t>VALERIANO MAMANI DIEGO ARMANDO</t>
  </si>
  <si>
    <t>MIRANDA MAMANI YESENIA MARIBEL</t>
  </si>
  <si>
    <t>ZELA MAMANI VLADIMIR AMERICO</t>
  </si>
  <si>
    <t>GUTIERREZ GUTIERREZ DANNIEL GONZALO</t>
  </si>
  <si>
    <t>INQUILLA MAMANI RONALD</t>
  </si>
  <si>
    <t>QUSIPE VILCA MARIA ELENA</t>
  </si>
  <si>
    <t>CORRALES PINTO ANDRE PAUL</t>
  </si>
  <si>
    <t>SALAZAR VIZCARRA PETER</t>
  </si>
  <si>
    <t>ZENTENO ENRIQUEZ LUIS AUGUSTO</t>
  </si>
  <si>
    <t>CONDORI LARICO ROBERTO CARLOS</t>
  </si>
  <si>
    <t>MAYHUA TINTAYA DAMIAN</t>
  </si>
  <si>
    <t>PACHECO CHAVEZ HECTOR</t>
  </si>
  <si>
    <t>LAUCATA APAZA ELIAS</t>
  </si>
  <si>
    <t>LLERENA HUAMANI ROLLY</t>
  </si>
  <si>
    <t>URDANEGUI UGARTE JOSE DAVID</t>
  </si>
  <si>
    <t>ROSADO VIZCARRA MARIO SIXTO</t>
  </si>
  <si>
    <t>INCA TITO PERCY</t>
  </si>
  <si>
    <t>ITME ZAPANA JAIR</t>
  </si>
  <si>
    <t>MIRANDA DELGADO LUIS</t>
  </si>
  <si>
    <t>HUAPAYA ALVARO DENNIS JULIO</t>
  </si>
  <si>
    <t>QUINCHO HUIRSE WALTER</t>
  </si>
  <si>
    <t>CONDORI GARCIA JORVIL FREDI</t>
  </si>
  <si>
    <t>COLLANQUI CCOLLA LUIS MIGUEL</t>
  </si>
  <si>
    <t>02/03/2022</t>
  </si>
  <si>
    <t>05/03/2022</t>
  </si>
  <si>
    <t>08/03/2022</t>
  </si>
  <si>
    <t>09/03/2022</t>
  </si>
  <si>
    <t>10/03/2022</t>
  </si>
  <si>
    <t>17/03/2022</t>
  </si>
  <si>
    <t>18/03/2022</t>
  </si>
  <si>
    <t>22/03/2022</t>
  </si>
  <si>
    <t>23/03/2022</t>
  </si>
  <si>
    <t>24/03/2022</t>
  </si>
  <si>
    <t>25/03/2022</t>
  </si>
  <si>
    <t>26/03/2022</t>
  </si>
  <si>
    <t>28/03/2022</t>
  </si>
  <si>
    <t>01/04/2022</t>
  </si>
  <si>
    <t>11/12/1999</t>
  </si>
  <si>
    <t>02/07/1997</t>
  </si>
  <si>
    <t>02/06/1997</t>
  </si>
  <si>
    <t>02/06/2002</t>
  </si>
  <si>
    <t>20/09/1995</t>
  </si>
  <si>
    <t>30/07/2000</t>
  </si>
  <si>
    <t>07/07/1998</t>
  </si>
  <si>
    <t>17/04/1996</t>
  </si>
  <si>
    <t>20/12/2000</t>
  </si>
  <si>
    <t>26/12/1989</t>
  </si>
  <si>
    <t>29/03/1990</t>
  </si>
  <si>
    <t>06/06/1988</t>
  </si>
  <si>
    <t>15/10/1989</t>
  </si>
  <si>
    <t>04/09/1990</t>
  </si>
  <si>
    <t>01/04/1979</t>
  </si>
  <si>
    <t>28/07/1983</t>
  </si>
  <si>
    <t>05/09/1981</t>
  </si>
  <si>
    <t>31/07/1996</t>
  </si>
  <si>
    <t>10/06/1995</t>
  </si>
  <si>
    <t>11/11/1988</t>
  </si>
  <si>
    <t>13/05/1992</t>
  </si>
  <si>
    <t>07/01/1994</t>
  </si>
  <si>
    <t>ODONTOLOGIA: CARIES LIMITADA AL ESMALTE -DEPOSITOS (ACRECIONES) EN DIENTES -ANOMALIA DE LA POSICION DEL DIENTE</t>
  </si>
  <si>
    <t>AMETROPIA CORREGIDA (H52.X)</t>
  </si>
  <si>
    <t>HIPERCOLESTEROLEMIA (E78.5)</t>
  </si>
  <si>
    <t>CARIES DE DENTINA, DEPOSITOS DE (ACRECIONES) EN LOS DIENTES</t>
  </si>
  <si>
    <t>ODONTOLOGIA: PULPITIS - CARIES LIMITADA AL ESMALTE - DEPOSITOS (ACRECIONES) EN LOS DIENTES</t>
  </si>
  <si>
    <t>CARIES DENTAL, ACRECIONES DENTRIAS</t>
  </si>
  <si>
    <t>REMANENTE RADICAULAR, CARIES DENTAL, ACRECIONES DENTARIAS</t>
  </si>
  <si>
    <t>CLINICAMENTE SANO (Z10)</t>
  </si>
  <si>
    <t>CARIES DENTAL, ACRECIONES DENTARIAS</t>
  </si>
  <si>
    <t>CARIES DENTAL ACRECIONES DENTAL</t>
  </si>
  <si>
    <t>CARIES LIMITADA AL ESMALTE,DEPOSITOS - ACRECIONES EN LOS DIENTES</t>
  </si>
  <si>
    <t>CARIES DENTAL , ACRECIONES DENTARIAS</t>
  </si>
  <si>
    <t>CONTRACCION AURICULAR PREMATURA ESPORADICA</t>
  </si>
  <si>
    <t>GINGIVITIS AGUDA, ACRECIONES DENTARIAS</t>
  </si>
  <si>
    <t>HIPERTRIGLICERIDEMIA</t>
  </si>
  <si>
    <t>SOBRESPESO</t>
  </si>
  <si>
    <t>AMETROPIA CORREGIGA</t>
  </si>
  <si>
    <t>ACRECIONES DENTARIAS</t>
  </si>
  <si>
    <t>DSILIPIDEMIA</t>
  </si>
  <si>
    <t>POLICITEMIA</t>
  </si>
  <si>
    <t>IMPLNATE COCLEAR DERECHO</t>
  </si>
  <si>
    <t>POLICTEMIA</t>
  </si>
  <si>
    <t>GASTRITIS</t>
  </si>
  <si>
    <t>ERGE</t>
  </si>
  <si>
    <t>CARIES DENTAL, ACRECIONESDENTARIAS</t>
  </si>
  <si>
    <t>HIPERTRIGLICERIDMEIA</t>
  </si>
  <si>
    <t>CARIES DENTAL,ACRECIONES DENTARIAS</t>
  </si>
  <si>
    <t>HTA CONTGROLADA</t>
  </si>
  <si>
    <t>ASMA CONTROLADA</t>
  </si>
  <si>
    <t>HIPERGLICEMIA</t>
  </si>
  <si>
    <t>AMETROPIA CORREGIDA AMBOS OJOS</t>
  </si>
  <si>
    <t>AMETROPIA LEVE CORREGIDAODONTOLOGIA: CARIES LIMITADA AL ESMALTE -DEPOSITOS (ACRECIONES) EN DIENTES -ANOMALIA DE LA POSICION DEL DIENTE</t>
  </si>
  <si>
    <t>AMETROPIA CORREGIDA (H52.X),HIPERCOLESTEROLEMIA (E78.5),CARIES DE DENTINA, DEPOSITOS DE (ACRECIONES) EN LOS DIENTES,</t>
  </si>
  <si>
    <t>ODONTOLOGIA: PULPITIS - CARIES LIMITADA AL ESMALTE - DEPOSITOS (ACRECIONES) EN LOS DIENTES,</t>
  </si>
  <si>
    <t>AMETROPIA CORREGIDA (H52.X),SOBREPESO,CARIES DENTAL, ACRECIONES DENTRIAS,</t>
  </si>
  <si>
    <t>REMANENTE RADICAULAR, CARIES DENTAL, ACRECIONES DENTARIAS,</t>
  </si>
  <si>
    <t>CLINICAMENTE SANO (Z10)CARIES DENTAL, ACRECIONES DENTARIAS,</t>
  </si>
  <si>
    <t>AMETROPIA LEVE CORREGIDACARIES DENTAL, ACRECIONES DENTARIAS,AMETROPIA CORREGIDA</t>
  </si>
  <si>
    <t>CARIES DENTAL ACRECIONES DENTAL,</t>
  </si>
  <si>
    <t>AMETROPIA CORREGIDACARIES LIMITADA AL ESMALTE,DEPOSITOS - ACRECIONES EN LOS DIENTES,</t>
  </si>
  <si>
    <t>CARIES DENTAL , ACRECIONES DENTARIAS,OBESIDAD,AMETROPIA LEVE NO CORREGIDA,</t>
  </si>
  <si>
    <t>CARIES DENTAL , ACRECIONES DENTARIAS,AMETROPIA LEVE NO CORREGIDA,DISLIPIDEMIA MIXTA,CONTRACCION AURICULAR PREMATURA ESPORADICA</t>
  </si>
  <si>
    <t>GINGIVITIS AGUDA, ACRECIONES DENTARIAS,SOBREPESO,HIPERTRIGLICERIDEMIA,AMETROPIA LEVE NO CORREGIDA</t>
  </si>
  <si>
    <t>SOBRESPESO,CARIES DENTAL, ACRECIONES DENTARIAS</t>
  </si>
  <si>
    <t>AMETROPIA CORREGIGA,DISLIPIDEMIA,AMETROPIA CORREGIDA,ACRECIONES DENTARIAS,DSILIPIDEMIA,</t>
  </si>
  <si>
    <t>CARIES DENTAL, ACRECIONES DENTARIAS,DISLIPIDEMIA</t>
  </si>
  <si>
    <t>AMETROPIA LEVE NO CORREGIDAACRECIONES DENTARIAS,SOBREPESO,DISLIPIDEMIA,SOBREPESO,POLICITEMIA,</t>
  </si>
  <si>
    <t>CARIES DENTAL , ACRECIONES DENTARIAS,IMPLNATE COCLEAR DERECHO,SOBREPESO,POLICTEMIA,GASTRITIS,</t>
  </si>
  <si>
    <t>AMETROPIA CORREGIDA,DISLIPIDEMIA,SOBREPESO,ERGE,ACRECIONES DENTARIAS,</t>
  </si>
  <si>
    <t>AMETROPIA CORREGIDA,</t>
  </si>
  <si>
    <t>AMETROPIA CORREGIDACARIES DENTAL, ACRECIONESDENTARIAS,SOBREPESO,HIPERTRIGLICERIDMEIA,</t>
  </si>
  <si>
    <t>CARIES DENTAL,ACRECIONES DENTARIAS,AMETROPIA LEVE NO CORREGIDA</t>
  </si>
  <si>
    <t>ACRECIONES DENTARIAS,AMETROPIA LEVE NO CORREGIDA,HTA CONTGROLADA,ASMA CONTROLADA,HIPERGLICEMIA,</t>
  </si>
  <si>
    <t>AMETROPIA CORREGIDA AMBOS OJOS,</t>
  </si>
  <si>
    <t>CONTROL PERIODICO OFTALMOLOGICO. USO PERMANENTE DE CORRECTORES VISUALES.</t>
  </si>
  <si>
    <t>EXODONCIA DE REMANENTE RADICULAR - RESTAURACION CON RESINA - DESTARTRAJE Y PROFILAXIX DENTAL CADA 06 MESES</t>
  </si>
  <si>
    <t>CONTINUAR ESTILOS DE VIDA SALUDABLES, USO DE LENTES CORRECTORES</t>
  </si>
  <si>
    <t>CONTROL ODONTOLOGICO PERIODICO, CURACIONES, LIMPIEZA Y DESTARTRAJE.,MEDIDAS HIGIENICO-DIETETICAS. CONTROL LIPIDICO EN 03 (TRES) MESES.,CONTROL OFTALMOLOGICO PERIODICO.</t>
  </si>
  <si>
    <t>CONTROL PERIODICO OFTALMOLOGICO. USO PERMANENTE DE CORRECTORES VISUALES.,RESTAURACION CON RESINA - DESTARTRAJE Y PROFILAXIS DENTAL CADA 06 MESES,DIETA HIPOCALORICA, AUMENTAR CONSUMO DE FRUTAS Y VERDURAS, CONTROL DE PESO EN TRES MESES.</t>
  </si>
  <si>
    <t>CONTINUAR ESTILOS DE VIDA SALUDABLES,RESTAURACION CON RESINA - DESTARTRAJE Y PROFILAXIS DENTAL CADA 06 MESES,</t>
  </si>
  <si>
    <t>USO LENTES CORRECTORES Y CONTROL OFTALMOLOGICO ANUAL,RESTAURACION CON RESINA - DESTARTRAJE Y PROFILAXIS DENTAL CADA 06 MESES,</t>
  </si>
  <si>
    <t>RESTAURACION CON RESINA - DESTARTRAJE Y PROFILAXIS DENTAL CADA 06 MESES,DIETA HIPOCALORICA, CONTROL DE PESO CADA 3 MESES, EVALUACION POR ENDOCRINOLOGIA,CONTROL POR OFTALMOLOGIA</t>
  </si>
  <si>
    <t>RESTAURACION CON RESINA - DESTARTRAJE Y PROFILAXIS DENTAL CADA 06 MESES,DIETA HIPOCALORICA, CONTROL DE PESO CADA 3 MESES,CONTROL DE PERFIL LIPIDICO EN 3 MESES, DIETA HIPOGRASA,EVALAUCION ANUAL POR OFTALMOLOGIA,</t>
  </si>
  <si>
    <t>RESTAURACION CON RESINA, DESTARTRAJE Y PROFILAXIX DENTAL C ADA 6 MESES,DIETA HIPOCALORICA CONTROL DE PESO EN 3 MESES,</t>
  </si>
  <si>
    <t>DESTARTRAJE Y PROFILAXIS DENTAL CADA 6 MESES,CONTROL POR ENDOCRINOLOGIA , DIETA HIPOGRASA,</t>
  </si>
  <si>
    <t>RESTAURACION CON RESINA - EXODONCIA DE TERCEROS MOLARESPOR PRESENTAR CARIES Y AUSENCIA DE ANTAGONISTA - DESTARTRAJE TENTAL Y PROFILAXIS CADA 6 MESES,DIETA HIPOGRASA CONTROL DE PERFIL LIPIDICO CADA 3 MESES EVALUCION POR NUTRICION Y ENDOCRINO,</t>
  </si>
  <si>
    <t>DESTARTRAJE Y PROFILAXIS DENTAL CADA 6 MESES,CONTROL ANUAL POR OFTALMOLOGIA,DIETA HIPOCALORICA, BAJA EN GRASA, EVALAUCION POR NUTRICION Y ENDOCRINOLOGIA,CONTROL DE HBEN 3 MESES, DISMINUIR CONSUMO DE CARNES ROJAS,</t>
  </si>
  <si>
    <t>USO LENTES CORRECTORES Y CONTROL OFTALMOLOGICO ANUAL,DESTARTRAJE Y PROFILAXIS DENTAL CADA 06 MESES,</t>
  </si>
  <si>
    <t>120/70</t>
  </si>
  <si>
    <t>100/60</t>
  </si>
  <si>
    <t>76</t>
  </si>
  <si>
    <t>65</t>
  </si>
  <si>
    <t>71</t>
  </si>
  <si>
    <t>59</t>
  </si>
  <si>
    <t>69</t>
  </si>
  <si>
    <t>56</t>
  </si>
  <si>
    <t>79</t>
  </si>
  <si>
    <t>73</t>
  </si>
  <si>
    <t>75</t>
  </si>
  <si>
    <t>60</t>
  </si>
  <si>
    <t>66</t>
  </si>
  <si>
    <t>70</t>
  </si>
  <si>
    <t>58</t>
  </si>
  <si>
    <t>67</t>
  </si>
  <si>
    <t>13.20</t>
  </si>
  <si>
    <t>16.6</t>
  </si>
  <si>
    <t>14.8</t>
  </si>
  <si>
    <t>15.60</t>
  </si>
  <si>
    <t>16.60</t>
  </si>
  <si>
    <t>18.8</t>
  </si>
  <si>
    <t>17.3</t>
  </si>
  <si>
    <t>17.0</t>
  </si>
  <si>
    <t>15.6</t>
  </si>
  <si>
    <t>18.2</t>
  </si>
  <si>
    <t>15.9</t>
  </si>
  <si>
    <t>19.0</t>
  </si>
  <si>
    <t>16.1</t>
  </si>
  <si>
    <t>16.3</t>
  </si>
  <si>
    <t>17.5</t>
  </si>
  <si>
    <t>15.7</t>
  </si>
  <si>
    <t>17.4</t>
  </si>
  <si>
    <t>17.9</t>
  </si>
  <si>
    <t>17.7</t>
  </si>
  <si>
    <t>18.30</t>
  </si>
  <si>
    <t>16</t>
  </si>
  <si>
    <t>76.0</t>
  </si>
  <si>
    <t>77.4</t>
  </si>
  <si>
    <t>78.2</t>
  </si>
  <si>
    <t>69.0</t>
  </si>
  <si>
    <t>78.0</t>
  </si>
  <si>
    <t>76.2</t>
  </si>
  <si>
    <t>81</t>
  </si>
  <si>
    <t>70.1</t>
  </si>
  <si>
    <t>69.6</t>
  </si>
  <si>
    <t>87.1</t>
  </si>
  <si>
    <t>83.1</t>
  </si>
  <si>
    <t>82.7</t>
  </si>
  <si>
    <t>79.6</t>
  </si>
  <si>
    <t>89.5</t>
  </si>
  <si>
    <t>76.3</t>
  </si>
  <si>
    <t>83.8</t>
  </si>
  <si>
    <t>80.4</t>
  </si>
  <si>
    <t>79.4</t>
  </si>
  <si>
    <t>82.3</t>
  </si>
  <si>
    <t>77</t>
  </si>
  <si>
    <t>174</t>
  </si>
  <si>
    <t>204</t>
  </si>
  <si>
    <t>171</t>
  </si>
  <si>
    <t>173</t>
  </si>
  <si>
    <t>150</t>
  </si>
  <si>
    <t>181</t>
  </si>
  <si>
    <t>177</t>
  </si>
  <si>
    <t>172</t>
  </si>
  <si>
    <t>182</t>
  </si>
  <si>
    <t>180</t>
  </si>
  <si>
    <t>186</t>
  </si>
  <si>
    <t>265</t>
  </si>
  <si>
    <t>221</t>
  </si>
  <si>
    <t>179</t>
  </si>
  <si>
    <t>176</t>
  </si>
  <si>
    <t>170</t>
  </si>
  <si>
    <t>160</t>
  </si>
  <si>
    <t>192</t>
  </si>
  <si>
    <t>244</t>
  </si>
  <si>
    <t>85</t>
  </si>
  <si>
    <t>138</t>
  </si>
  <si>
    <t>108</t>
  </si>
  <si>
    <t>128</t>
  </si>
  <si>
    <t>111</t>
  </si>
  <si>
    <t>96</t>
  </si>
  <si>
    <t>102</t>
  </si>
  <si>
    <t>72</t>
  </si>
  <si>
    <t>142</t>
  </si>
  <si>
    <t>198</t>
  </si>
  <si>
    <t>110</t>
  </si>
  <si>
    <t>197</t>
  </si>
  <si>
    <t>166</t>
  </si>
  <si>
    <t>103</t>
  </si>
  <si>
    <t>203</t>
  </si>
  <si>
    <t>162</t>
  </si>
  <si>
    <t>107</t>
  </si>
  <si>
    <t>188</t>
  </si>
  <si>
    <t>348</t>
  </si>
  <si>
    <t>0.62</t>
  </si>
  <si>
    <t>0.96</t>
  </si>
  <si>
    <t>0.68</t>
  </si>
  <si>
    <t>0.60</t>
  </si>
  <si>
    <t>0.73</t>
  </si>
  <si>
    <t>0.58</t>
  </si>
  <si>
    <t>0.66</t>
  </si>
  <si>
    <t>0.61</t>
  </si>
  <si>
    <t>0.75</t>
  </si>
  <si>
    <t>0.82</t>
  </si>
  <si>
    <t>0.87</t>
  </si>
  <si>
    <t>0.78</t>
  </si>
  <si>
    <t>0.77</t>
  </si>
  <si>
    <t>0.74</t>
  </si>
  <si>
    <t>0.70</t>
  </si>
  <si>
    <t>00000010</t>
  </si>
  <si>
    <t>USO PERMANENTES DE CORRECTORES VISUALES</t>
  </si>
  <si>
    <t>MCONCLU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</si>
</sst>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2" fillId="0" borderId="2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3" fillId="2" borderId="0" xfId="1"/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49" fontId="3" fillId="2" borderId="0" xfId="1" applyNumberFormat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47982-7429-4392-97CA-765CA48C12C1}">
  <dimension ref="A1:AR19"/>
  <sheetViews>
    <sheetView tabSelected="1" workbookViewId="0">
      <selection activeCell="AM10" sqref="AM10:AM16"/>
    </sheetView>
  </sheetViews>
  <sheetFormatPr baseColWidth="10" defaultRowHeight="15" x14ac:dyDescent="0.25"/>
  <cols>
    <col min="1" max="1" width="11.42578125" style="1"/>
    <col min="2" max="5" width="22.5703125" style="1" customWidth="1"/>
    <col min="6" max="6" width="18.7109375" style="1" customWidth="1"/>
    <col min="7" max="7" width="11.42578125" style="1"/>
    <col min="8" max="8" width="37.28515625" style="1" customWidth="1"/>
    <col min="9" max="44" width="11.42578125" style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7</v>
      </c>
      <c r="O1" s="1" t="s">
        <v>17</v>
      </c>
      <c r="P1" s="1" t="s">
        <v>391</v>
      </c>
      <c r="Q1" s="1" t="s">
        <v>16</v>
      </c>
      <c r="R1" s="1" t="s">
        <v>15</v>
      </c>
      <c r="S1" s="1" t="s">
        <v>101</v>
      </c>
      <c r="T1" s="1" t="s">
        <v>102</v>
      </c>
      <c r="U1" s="1" t="s">
        <v>103</v>
      </c>
      <c r="V1" s="1" t="s">
        <v>74</v>
      </c>
      <c r="W1" s="1" t="s">
        <v>75</v>
      </c>
      <c r="X1" s="1" t="s">
        <v>76</v>
      </c>
      <c r="Y1" s="1" t="s">
        <v>78</v>
      </c>
      <c r="Z1" s="1" t="s">
        <v>79</v>
      </c>
      <c r="AA1" s="1" t="s">
        <v>81</v>
      </c>
      <c r="AB1" s="1" t="s">
        <v>80</v>
      </c>
      <c r="AC1" s="1" t="s">
        <v>82</v>
      </c>
      <c r="AD1" s="1" t="s">
        <v>83</v>
      </c>
      <c r="AE1" s="1" t="s">
        <v>84</v>
      </c>
      <c r="AF1" s="1" t="s">
        <v>85</v>
      </c>
      <c r="AG1" s="1" t="s">
        <v>86</v>
      </c>
      <c r="AH1" s="1" t="s">
        <v>87</v>
      </c>
      <c r="AI1" s="1" t="s">
        <v>88</v>
      </c>
      <c r="AJ1" s="1" t="s">
        <v>89</v>
      </c>
      <c r="AK1" s="1" t="s">
        <v>90</v>
      </c>
      <c r="AL1" s="1" t="s">
        <v>91</v>
      </c>
      <c r="AM1" s="1" t="s">
        <v>92</v>
      </c>
      <c r="AN1" s="1" t="s">
        <v>97</v>
      </c>
      <c r="AO1" s="1" t="s">
        <v>93</v>
      </c>
      <c r="AP1" s="1" t="s">
        <v>94</v>
      </c>
      <c r="AQ1" s="1" t="s">
        <v>95</v>
      </c>
    </row>
    <row r="2" spans="1:43" x14ac:dyDescent="0.25">
      <c r="A2" s="1" t="s">
        <v>389</v>
      </c>
      <c r="B2" s="1" t="s">
        <v>20</v>
      </c>
      <c r="C2" s="1" t="s">
        <v>137</v>
      </c>
      <c r="D2" s="1" t="s">
        <v>25</v>
      </c>
      <c r="E2" s="1" t="s">
        <v>149</v>
      </c>
      <c r="F2" s="1">
        <v>72186467</v>
      </c>
      <c r="G2" s="1">
        <v>72186467</v>
      </c>
      <c r="H2" s="1" t="s">
        <v>9</v>
      </c>
      <c r="I2" s="1">
        <v>9999</v>
      </c>
      <c r="J2" s="1">
        <v>22</v>
      </c>
      <c r="K2" s="1" t="s">
        <v>175</v>
      </c>
      <c r="L2" s="1" t="s">
        <v>175</v>
      </c>
      <c r="M2" s="1" t="s">
        <v>175</v>
      </c>
      <c r="N2" s="1" t="s">
        <v>189</v>
      </c>
      <c r="O2" s="1" t="s">
        <v>242</v>
      </c>
      <c r="P2" s="1" t="s">
        <v>131</v>
      </c>
      <c r="Q2" s="1" t="s">
        <v>265</v>
      </c>
      <c r="R2" s="1">
        <v>0</v>
      </c>
      <c r="S2" s="1" t="s">
        <v>98</v>
      </c>
      <c r="T2" s="1" t="s">
        <v>99</v>
      </c>
      <c r="U2" s="1" t="s">
        <v>100</v>
      </c>
      <c r="V2" s="1">
        <v>51</v>
      </c>
      <c r="W2" s="1">
        <v>1.52</v>
      </c>
      <c r="X2" s="1">
        <v>22.07</v>
      </c>
      <c r="Y2" s="1" t="s">
        <v>77</v>
      </c>
      <c r="Z2" s="1" t="s">
        <v>281</v>
      </c>
      <c r="AA2" s="1" t="s">
        <v>22</v>
      </c>
      <c r="AC2" s="1" t="s">
        <v>22</v>
      </c>
      <c r="AE2" s="1" t="s">
        <v>295</v>
      </c>
      <c r="AF2" s="1" t="s">
        <v>316</v>
      </c>
      <c r="AG2" s="1" t="s">
        <v>336</v>
      </c>
      <c r="AH2" s="1" t="s">
        <v>355</v>
      </c>
      <c r="AI2" s="1" t="s">
        <v>374</v>
      </c>
      <c r="AJ2" s="1" t="s">
        <v>22</v>
      </c>
      <c r="AK2" s="1" t="s">
        <v>26</v>
      </c>
      <c r="AL2" s="1" t="s">
        <v>30</v>
      </c>
      <c r="AM2" s="1" t="s">
        <v>96</v>
      </c>
      <c r="AN2" s="1" t="s">
        <v>21</v>
      </c>
      <c r="AO2" s="1" t="s">
        <v>26</v>
      </c>
      <c r="AP2" s="1" t="s">
        <v>26</v>
      </c>
      <c r="AQ2" s="1" t="s">
        <v>26</v>
      </c>
    </row>
    <row r="3" spans="1:43" x14ac:dyDescent="0.25">
      <c r="A3" s="1" t="s">
        <v>389</v>
      </c>
      <c r="B3" s="1" t="s">
        <v>19</v>
      </c>
      <c r="C3" s="1" t="s">
        <v>138</v>
      </c>
      <c r="D3" s="1" t="s">
        <v>18</v>
      </c>
      <c r="E3" s="1" t="s">
        <v>150</v>
      </c>
      <c r="F3" s="1">
        <v>72463051</v>
      </c>
      <c r="G3" s="1">
        <v>72463051</v>
      </c>
      <c r="H3" s="1" t="s">
        <v>9</v>
      </c>
      <c r="I3" s="1">
        <v>9999</v>
      </c>
      <c r="J3" s="1">
        <v>24</v>
      </c>
      <c r="K3" s="1" t="s">
        <v>176</v>
      </c>
      <c r="L3" s="1" t="s">
        <v>176</v>
      </c>
      <c r="M3" s="1" t="s">
        <v>176</v>
      </c>
      <c r="N3" s="1" t="s">
        <v>190</v>
      </c>
      <c r="O3" s="1" t="s">
        <v>243</v>
      </c>
      <c r="P3" s="1" t="s">
        <v>131</v>
      </c>
      <c r="Q3" s="1" t="s">
        <v>268</v>
      </c>
      <c r="R3" s="1">
        <v>0</v>
      </c>
      <c r="S3" s="1" t="s">
        <v>98</v>
      </c>
      <c r="T3" s="1" t="s">
        <v>99</v>
      </c>
      <c r="U3" s="1" t="s">
        <v>100</v>
      </c>
      <c r="V3" s="1">
        <v>80</v>
      </c>
      <c r="W3" s="1">
        <v>1.8</v>
      </c>
      <c r="X3" s="1">
        <v>24.69</v>
      </c>
      <c r="Y3" s="1" t="s">
        <v>28</v>
      </c>
      <c r="Z3" s="1" t="s">
        <v>282</v>
      </c>
      <c r="AA3" s="1" t="s">
        <v>22</v>
      </c>
      <c r="AC3" s="1" t="s">
        <v>22</v>
      </c>
      <c r="AE3" s="1" t="s">
        <v>296</v>
      </c>
      <c r="AF3" s="1" t="s">
        <v>317</v>
      </c>
      <c r="AG3" s="1" t="s">
        <v>337</v>
      </c>
      <c r="AH3" s="1" t="s">
        <v>356</v>
      </c>
      <c r="AI3" s="1" t="s">
        <v>375</v>
      </c>
      <c r="AJ3" s="1" t="s">
        <v>22</v>
      </c>
      <c r="AK3" s="1" t="s">
        <v>26</v>
      </c>
      <c r="AL3" s="1" t="s">
        <v>30</v>
      </c>
      <c r="AM3" s="1" t="s">
        <v>96</v>
      </c>
      <c r="AN3" s="1" t="s">
        <v>21</v>
      </c>
      <c r="AO3" s="1" t="s">
        <v>26</v>
      </c>
      <c r="AP3" s="1" t="s">
        <v>26</v>
      </c>
      <c r="AQ3" s="1" t="s">
        <v>26</v>
      </c>
    </row>
    <row r="4" spans="1:43" x14ac:dyDescent="0.25">
      <c r="A4" s="1" t="s">
        <v>389</v>
      </c>
      <c r="B4" s="1" t="s">
        <v>19</v>
      </c>
      <c r="C4" s="1" t="s">
        <v>140</v>
      </c>
      <c r="D4" s="1" t="s">
        <v>18</v>
      </c>
      <c r="E4" s="1" t="s">
        <v>152</v>
      </c>
      <c r="F4" s="1">
        <v>73046785</v>
      </c>
      <c r="G4" s="1">
        <v>73046785</v>
      </c>
      <c r="H4" s="1" t="s">
        <v>9</v>
      </c>
      <c r="I4" s="1">
        <v>9999</v>
      </c>
      <c r="J4" s="1">
        <v>19</v>
      </c>
      <c r="K4" s="1" t="s">
        <v>178</v>
      </c>
      <c r="L4" s="1" t="s">
        <v>178</v>
      </c>
      <c r="M4" s="1" t="s">
        <v>178</v>
      </c>
      <c r="N4" s="1" t="s">
        <v>192</v>
      </c>
      <c r="O4" s="1" t="s">
        <v>245</v>
      </c>
      <c r="P4" s="1" t="s">
        <v>131</v>
      </c>
      <c r="Q4" s="1" t="s">
        <v>269</v>
      </c>
      <c r="R4" s="1">
        <v>0</v>
      </c>
      <c r="S4" s="1" t="s">
        <v>98</v>
      </c>
      <c r="T4" s="1" t="s">
        <v>99</v>
      </c>
      <c r="U4" s="1" t="s">
        <v>100</v>
      </c>
      <c r="V4" s="1">
        <v>80</v>
      </c>
      <c r="W4" s="1">
        <v>1.75</v>
      </c>
      <c r="X4" s="1">
        <v>26.12</v>
      </c>
      <c r="Y4" s="1" t="s">
        <v>27</v>
      </c>
      <c r="Z4" s="1" t="s">
        <v>284</v>
      </c>
      <c r="AA4" s="1" t="s">
        <v>22</v>
      </c>
      <c r="AC4" s="1" t="s">
        <v>22</v>
      </c>
      <c r="AE4" s="1" t="s">
        <v>298</v>
      </c>
      <c r="AF4" s="1" t="s">
        <v>319</v>
      </c>
      <c r="AG4" s="1" t="s">
        <v>339</v>
      </c>
      <c r="AH4" s="1" t="s">
        <v>358</v>
      </c>
      <c r="AI4" s="1" t="s">
        <v>377</v>
      </c>
      <c r="AJ4" s="1" t="s">
        <v>22</v>
      </c>
      <c r="AK4" s="1" t="s">
        <v>26</v>
      </c>
      <c r="AL4" s="1" t="s">
        <v>30</v>
      </c>
      <c r="AM4" s="1" t="s">
        <v>96</v>
      </c>
      <c r="AN4" s="1" t="s">
        <v>21</v>
      </c>
      <c r="AO4" s="1" t="s">
        <v>26</v>
      </c>
      <c r="AP4" s="1" t="s">
        <v>26</v>
      </c>
      <c r="AQ4" s="1" t="s">
        <v>26</v>
      </c>
    </row>
    <row r="5" spans="1:43" x14ac:dyDescent="0.25">
      <c r="A5" s="1" t="s">
        <v>389</v>
      </c>
      <c r="B5" s="1" t="s">
        <v>20</v>
      </c>
      <c r="C5" s="1" t="s">
        <v>140</v>
      </c>
      <c r="D5" s="1" t="s">
        <v>25</v>
      </c>
      <c r="E5" s="1" t="s">
        <v>153</v>
      </c>
      <c r="F5" s="1">
        <v>76455068</v>
      </c>
      <c r="G5" s="1">
        <v>76455068</v>
      </c>
      <c r="H5" s="1" t="s">
        <v>9</v>
      </c>
      <c r="I5" s="1">
        <v>9999</v>
      </c>
      <c r="J5" s="1">
        <v>26</v>
      </c>
      <c r="K5" s="1" t="s">
        <v>178</v>
      </c>
      <c r="L5" s="1" t="s">
        <v>178</v>
      </c>
      <c r="M5" s="1" t="s">
        <v>178</v>
      </c>
      <c r="N5" s="1" t="s">
        <v>193</v>
      </c>
      <c r="O5" s="1" t="s">
        <v>246</v>
      </c>
      <c r="P5" s="1" t="s">
        <v>131</v>
      </c>
      <c r="Q5" s="1" t="s">
        <v>266</v>
      </c>
      <c r="R5" s="1">
        <v>0</v>
      </c>
      <c r="S5" s="1" t="s">
        <v>98</v>
      </c>
      <c r="T5" s="1" t="s">
        <v>99</v>
      </c>
      <c r="U5" s="1" t="s">
        <v>100</v>
      </c>
      <c r="V5" s="1">
        <v>48</v>
      </c>
      <c r="W5" s="1">
        <v>1.48</v>
      </c>
      <c r="X5" s="1">
        <v>21.91</v>
      </c>
      <c r="Y5" s="1" t="s">
        <v>27</v>
      </c>
      <c r="Z5" s="1" t="s">
        <v>285</v>
      </c>
      <c r="AA5" s="1" t="s">
        <v>22</v>
      </c>
      <c r="AC5" s="1" t="s">
        <v>22</v>
      </c>
      <c r="AE5" s="1" t="s">
        <v>299</v>
      </c>
      <c r="AF5" s="1" t="s">
        <v>320</v>
      </c>
      <c r="AG5" s="1" t="s">
        <v>340</v>
      </c>
      <c r="AH5" s="1" t="s">
        <v>359</v>
      </c>
      <c r="AI5" s="1" t="s">
        <v>374</v>
      </c>
      <c r="AJ5" s="1" t="s">
        <v>22</v>
      </c>
      <c r="AK5" s="1" t="s">
        <v>26</v>
      </c>
      <c r="AL5" s="1" t="s">
        <v>30</v>
      </c>
      <c r="AM5" s="1" t="s">
        <v>96</v>
      </c>
      <c r="AN5" s="1" t="s">
        <v>21</v>
      </c>
      <c r="AO5" s="1" t="s">
        <v>26</v>
      </c>
      <c r="AP5" s="1" t="s">
        <v>26</v>
      </c>
      <c r="AQ5" s="1" t="s">
        <v>26</v>
      </c>
    </row>
    <row r="6" spans="1:43" x14ac:dyDescent="0.25">
      <c r="A6" s="1" t="s">
        <v>389</v>
      </c>
      <c r="B6" s="1" t="s">
        <v>20</v>
      </c>
      <c r="C6" s="1" t="s">
        <v>140</v>
      </c>
      <c r="D6" s="1" t="s">
        <v>18</v>
      </c>
      <c r="E6" s="1" t="s">
        <v>154</v>
      </c>
      <c r="F6" s="1">
        <v>71552715</v>
      </c>
      <c r="G6" s="1">
        <v>71552715</v>
      </c>
      <c r="H6" s="1" t="s">
        <v>9</v>
      </c>
      <c r="I6" s="1">
        <v>9999</v>
      </c>
      <c r="J6" s="1">
        <v>21</v>
      </c>
      <c r="K6" s="1" t="s">
        <v>179</v>
      </c>
      <c r="L6" s="1" t="s">
        <v>179</v>
      </c>
      <c r="M6" s="1" t="s">
        <v>179</v>
      </c>
      <c r="N6" s="1" t="s">
        <v>194</v>
      </c>
      <c r="O6" s="1" t="s">
        <v>247</v>
      </c>
      <c r="P6" s="1" t="s">
        <v>131</v>
      </c>
      <c r="Q6" s="1" t="s">
        <v>35</v>
      </c>
      <c r="R6" s="1">
        <v>0</v>
      </c>
      <c r="S6" s="1" t="s">
        <v>98</v>
      </c>
      <c r="T6" s="1" t="s">
        <v>99</v>
      </c>
      <c r="U6" s="1" t="s">
        <v>100</v>
      </c>
      <c r="V6" s="1">
        <v>56</v>
      </c>
      <c r="W6" s="1">
        <v>1.63</v>
      </c>
      <c r="X6" s="1">
        <v>21.08</v>
      </c>
      <c r="Y6" s="1" t="s">
        <v>77</v>
      </c>
      <c r="Z6" s="1" t="s">
        <v>286</v>
      </c>
      <c r="AA6" s="1" t="s">
        <v>22</v>
      </c>
      <c r="AC6" s="1" t="s">
        <v>22</v>
      </c>
      <c r="AE6" s="1" t="s">
        <v>300</v>
      </c>
      <c r="AF6" s="1" t="s">
        <v>321</v>
      </c>
      <c r="AG6" s="1" t="s">
        <v>338</v>
      </c>
      <c r="AH6" s="1" t="s">
        <v>360</v>
      </c>
      <c r="AI6" s="1" t="s">
        <v>378</v>
      </c>
      <c r="AJ6" s="1" t="s">
        <v>22</v>
      </c>
      <c r="AK6" s="1" t="s">
        <v>26</v>
      </c>
      <c r="AL6" s="1" t="s">
        <v>30</v>
      </c>
      <c r="AM6" s="1" t="s">
        <v>96</v>
      </c>
      <c r="AN6" s="1" t="s">
        <v>21</v>
      </c>
      <c r="AO6" s="1" t="s">
        <v>26</v>
      </c>
      <c r="AP6" s="1" t="s">
        <v>26</v>
      </c>
      <c r="AQ6" s="1" t="s">
        <v>26</v>
      </c>
    </row>
    <row r="7" spans="1:43" x14ac:dyDescent="0.25">
      <c r="A7" s="1" t="s">
        <v>389</v>
      </c>
      <c r="B7" s="1" t="s">
        <v>19</v>
      </c>
      <c r="C7" s="1" t="s">
        <v>106</v>
      </c>
      <c r="D7" s="1" t="s">
        <v>18</v>
      </c>
      <c r="E7" s="1" t="s">
        <v>155</v>
      </c>
      <c r="F7" s="1">
        <v>75709214</v>
      </c>
      <c r="G7" s="1">
        <v>75709214</v>
      </c>
      <c r="H7" s="1" t="s">
        <v>9</v>
      </c>
      <c r="I7" s="1">
        <v>9999</v>
      </c>
      <c r="J7" s="1">
        <v>23</v>
      </c>
      <c r="K7" s="1" t="s">
        <v>180</v>
      </c>
      <c r="L7" s="1" t="s">
        <v>180</v>
      </c>
      <c r="M7" s="1" t="s">
        <v>180</v>
      </c>
      <c r="N7" s="1" t="s">
        <v>195</v>
      </c>
      <c r="O7" s="1" t="s">
        <v>248</v>
      </c>
      <c r="P7" s="1" t="s">
        <v>131</v>
      </c>
      <c r="Q7" s="1" t="s">
        <v>267</v>
      </c>
      <c r="R7" s="1">
        <v>0</v>
      </c>
      <c r="S7" s="1" t="s">
        <v>98</v>
      </c>
      <c r="T7" s="1" t="s">
        <v>99</v>
      </c>
      <c r="U7" s="1" t="s">
        <v>100</v>
      </c>
      <c r="V7" s="1">
        <v>57.3</v>
      </c>
      <c r="W7" s="1">
        <v>1.59</v>
      </c>
      <c r="X7" s="1">
        <v>22.67</v>
      </c>
      <c r="Y7" s="1" t="s">
        <v>279</v>
      </c>
      <c r="Z7" s="1" t="s">
        <v>287</v>
      </c>
      <c r="AA7" s="1" t="s">
        <v>22</v>
      </c>
      <c r="AC7" s="1" t="s">
        <v>22</v>
      </c>
      <c r="AE7" s="1" t="s">
        <v>301</v>
      </c>
      <c r="AF7" s="1" t="s">
        <v>322</v>
      </c>
      <c r="AG7" s="1" t="s">
        <v>341</v>
      </c>
      <c r="AH7" s="1" t="s">
        <v>359</v>
      </c>
      <c r="AI7" s="1" t="s">
        <v>379</v>
      </c>
      <c r="AJ7" s="1" t="s">
        <v>22</v>
      </c>
      <c r="AK7" s="1" t="s">
        <v>26</v>
      </c>
      <c r="AL7" s="1" t="s">
        <v>30</v>
      </c>
      <c r="AM7" s="1" t="s">
        <v>96</v>
      </c>
      <c r="AN7" s="1" t="s">
        <v>21</v>
      </c>
      <c r="AO7" s="1" t="s">
        <v>26</v>
      </c>
      <c r="AP7" s="1" t="s">
        <v>26</v>
      </c>
      <c r="AQ7" s="1" t="s">
        <v>26</v>
      </c>
    </row>
    <row r="8" spans="1:43" x14ac:dyDescent="0.25">
      <c r="A8" s="1" t="s">
        <v>389</v>
      </c>
      <c r="B8" s="1" t="s">
        <v>20</v>
      </c>
      <c r="C8" s="1" t="s">
        <v>141</v>
      </c>
      <c r="D8" s="1" t="s">
        <v>18</v>
      </c>
      <c r="E8" s="1" t="s">
        <v>156</v>
      </c>
      <c r="F8" s="1">
        <v>74938605</v>
      </c>
      <c r="G8" s="1">
        <v>74938605</v>
      </c>
      <c r="H8" s="1" t="s">
        <v>9</v>
      </c>
      <c r="I8" s="1">
        <v>9999</v>
      </c>
      <c r="J8" s="1">
        <v>25</v>
      </c>
      <c r="K8" s="1" t="s">
        <v>180</v>
      </c>
      <c r="L8" s="1" t="s">
        <v>180</v>
      </c>
      <c r="M8" s="1" t="s">
        <v>180</v>
      </c>
      <c r="N8" s="1" t="s">
        <v>196</v>
      </c>
      <c r="O8" s="1" t="s">
        <v>249</v>
      </c>
      <c r="P8" s="1" t="s">
        <v>131</v>
      </c>
      <c r="Q8" s="1" t="s">
        <v>270</v>
      </c>
      <c r="R8" s="1">
        <v>0</v>
      </c>
      <c r="S8" s="1" t="s">
        <v>98</v>
      </c>
      <c r="T8" s="1" t="s">
        <v>99</v>
      </c>
      <c r="U8" s="1" t="s">
        <v>100</v>
      </c>
      <c r="V8" s="1">
        <v>66.900000000000006</v>
      </c>
      <c r="W8" s="1">
        <v>1.68</v>
      </c>
      <c r="X8" s="1">
        <v>23.7</v>
      </c>
      <c r="Y8" s="1" t="s">
        <v>77</v>
      </c>
      <c r="Z8" s="1" t="s">
        <v>283</v>
      </c>
      <c r="AA8" s="1" t="s">
        <v>22</v>
      </c>
      <c r="AC8" s="1" t="s">
        <v>22</v>
      </c>
      <c r="AE8" s="1" t="s">
        <v>302</v>
      </c>
      <c r="AF8" s="1" t="s">
        <v>323</v>
      </c>
      <c r="AG8" s="1" t="s">
        <v>342</v>
      </c>
      <c r="AH8" s="1" t="s">
        <v>361</v>
      </c>
      <c r="AI8" s="1" t="s">
        <v>380</v>
      </c>
      <c r="AJ8" s="1" t="s">
        <v>22</v>
      </c>
      <c r="AK8" s="1" t="s">
        <v>26</v>
      </c>
      <c r="AL8" s="1" t="s">
        <v>30</v>
      </c>
      <c r="AM8" s="1" t="s">
        <v>96</v>
      </c>
      <c r="AN8" s="1" t="s">
        <v>21</v>
      </c>
      <c r="AO8" s="1" t="s">
        <v>26</v>
      </c>
      <c r="AP8" s="1" t="s">
        <v>26</v>
      </c>
      <c r="AQ8" s="1" t="s">
        <v>26</v>
      </c>
    </row>
    <row r="9" spans="1:43" x14ac:dyDescent="0.25">
      <c r="A9" s="1" t="s">
        <v>389</v>
      </c>
      <c r="B9" s="1" t="s">
        <v>19</v>
      </c>
      <c r="C9" s="1" t="s">
        <v>139</v>
      </c>
      <c r="D9" s="1" t="s">
        <v>25</v>
      </c>
      <c r="E9" s="1" t="s">
        <v>157</v>
      </c>
      <c r="F9" s="1">
        <v>72533086</v>
      </c>
      <c r="G9" s="1">
        <v>72533086</v>
      </c>
      <c r="H9" s="1" t="s">
        <v>9</v>
      </c>
      <c r="I9" s="1">
        <v>9999</v>
      </c>
      <c r="J9" s="1">
        <v>21</v>
      </c>
      <c r="K9" s="1" t="s">
        <v>181</v>
      </c>
      <c r="L9" s="1" t="s">
        <v>181</v>
      </c>
      <c r="M9" s="1" t="s">
        <v>181</v>
      </c>
      <c r="N9" s="1" t="s">
        <v>197</v>
      </c>
      <c r="O9" s="1" t="s">
        <v>250</v>
      </c>
      <c r="P9" s="1" t="s">
        <v>131</v>
      </c>
      <c r="Q9" s="1" t="s">
        <v>271</v>
      </c>
      <c r="R9" s="1">
        <v>0</v>
      </c>
      <c r="S9" s="1" t="s">
        <v>98</v>
      </c>
      <c r="T9" s="1" t="s">
        <v>99</v>
      </c>
      <c r="U9" s="1" t="s">
        <v>100</v>
      </c>
      <c r="V9" s="1">
        <v>53.7</v>
      </c>
      <c r="W9" s="1">
        <v>1.5</v>
      </c>
      <c r="X9" s="1">
        <v>23.87</v>
      </c>
      <c r="Y9" s="1" t="s">
        <v>279</v>
      </c>
      <c r="Z9" s="1" t="s">
        <v>288</v>
      </c>
      <c r="AA9" s="1" t="s">
        <v>22</v>
      </c>
      <c r="AC9" s="1" t="s">
        <v>22</v>
      </c>
      <c r="AE9" s="1" t="s">
        <v>303</v>
      </c>
      <c r="AF9" s="1" t="s">
        <v>324</v>
      </c>
      <c r="AG9" s="1" t="s">
        <v>343</v>
      </c>
      <c r="AH9" s="1" t="s">
        <v>362</v>
      </c>
      <c r="AI9" s="1" t="s">
        <v>381</v>
      </c>
      <c r="AJ9" s="1" t="s">
        <v>22</v>
      </c>
      <c r="AK9" s="1" t="s">
        <v>26</v>
      </c>
      <c r="AL9" s="1" t="s">
        <v>30</v>
      </c>
      <c r="AM9" s="1" t="s">
        <v>96</v>
      </c>
      <c r="AN9" s="1" t="s">
        <v>21</v>
      </c>
      <c r="AO9" s="1" t="s">
        <v>26</v>
      </c>
      <c r="AP9" s="1" t="s">
        <v>26</v>
      </c>
      <c r="AQ9" s="1" t="s">
        <v>26</v>
      </c>
    </row>
    <row r="10" spans="1:43" x14ac:dyDescent="0.25">
      <c r="A10" s="1" t="s">
        <v>389</v>
      </c>
      <c r="B10" s="1" t="s">
        <v>20</v>
      </c>
      <c r="C10" s="1" t="s">
        <v>142</v>
      </c>
      <c r="D10" s="1" t="s">
        <v>18</v>
      </c>
      <c r="E10" s="1" t="s">
        <v>158</v>
      </c>
      <c r="F10" s="1">
        <v>46093632</v>
      </c>
      <c r="G10" s="1">
        <v>46093632</v>
      </c>
      <c r="H10" s="1" t="s">
        <v>9</v>
      </c>
      <c r="I10" s="1">
        <v>9999</v>
      </c>
      <c r="J10" s="1">
        <v>32</v>
      </c>
      <c r="K10" s="1" t="s">
        <v>182</v>
      </c>
      <c r="L10" s="1" t="s">
        <v>182</v>
      </c>
      <c r="M10" s="1" t="s">
        <v>182</v>
      </c>
      <c r="N10" s="1" t="s">
        <v>198</v>
      </c>
      <c r="O10" s="1" t="s">
        <v>251</v>
      </c>
      <c r="P10" s="1" t="s">
        <v>131</v>
      </c>
      <c r="Q10" s="1" t="s">
        <v>272</v>
      </c>
      <c r="R10" s="1">
        <v>0</v>
      </c>
      <c r="S10" s="1" t="s">
        <v>98</v>
      </c>
      <c r="T10" s="1" t="s">
        <v>99</v>
      </c>
      <c r="U10" s="1" t="s">
        <v>100</v>
      </c>
      <c r="V10" s="1">
        <v>87</v>
      </c>
      <c r="W10" s="1">
        <v>1.7</v>
      </c>
      <c r="X10" s="1">
        <v>30.1</v>
      </c>
      <c r="Y10" s="1" t="s">
        <v>280</v>
      </c>
      <c r="Z10" s="1" t="s">
        <v>289</v>
      </c>
      <c r="AA10" s="1" t="s">
        <v>22</v>
      </c>
      <c r="AC10" s="1" t="s">
        <v>22</v>
      </c>
      <c r="AE10" s="1" t="s">
        <v>304</v>
      </c>
      <c r="AF10" s="1" t="s">
        <v>325</v>
      </c>
      <c r="AG10" s="1" t="s">
        <v>344</v>
      </c>
      <c r="AH10" s="1" t="s">
        <v>363</v>
      </c>
      <c r="AI10" s="1" t="s">
        <v>382</v>
      </c>
      <c r="AJ10" s="1" t="s">
        <v>22</v>
      </c>
      <c r="AK10" s="1" t="s">
        <v>26</v>
      </c>
      <c r="AL10" s="1" t="s">
        <v>30</v>
      </c>
      <c r="AM10" s="1" t="s">
        <v>96</v>
      </c>
      <c r="AN10" s="1" t="s">
        <v>21</v>
      </c>
      <c r="AO10" s="1" t="s">
        <v>26</v>
      </c>
      <c r="AP10" s="1" t="s">
        <v>26</v>
      </c>
      <c r="AQ10" s="1" t="s">
        <v>26</v>
      </c>
    </row>
    <row r="11" spans="1:43" x14ac:dyDescent="0.25">
      <c r="A11" s="1" t="s">
        <v>389</v>
      </c>
      <c r="B11" s="1" t="s">
        <v>20</v>
      </c>
      <c r="C11" s="1" t="s">
        <v>143</v>
      </c>
      <c r="D11" s="1" t="s">
        <v>18</v>
      </c>
      <c r="E11" s="1" t="s">
        <v>160</v>
      </c>
      <c r="F11" s="1">
        <v>46307565</v>
      </c>
      <c r="G11" s="1">
        <v>46307565</v>
      </c>
      <c r="H11" s="1" t="s">
        <v>9</v>
      </c>
      <c r="I11" s="1">
        <v>9999</v>
      </c>
      <c r="J11" s="1">
        <v>31</v>
      </c>
      <c r="K11" s="1" t="s">
        <v>182</v>
      </c>
      <c r="L11" s="1" t="s">
        <v>182</v>
      </c>
      <c r="M11" s="1" t="s">
        <v>182</v>
      </c>
      <c r="N11" s="1" t="s">
        <v>199</v>
      </c>
      <c r="O11" s="1" t="s">
        <v>253</v>
      </c>
      <c r="P11" s="1" t="s">
        <v>131</v>
      </c>
      <c r="Q11" s="1" t="s">
        <v>273</v>
      </c>
      <c r="R11" s="1">
        <v>0</v>
      </c>
      <c r="S11" s="1" t="s">
        <v>98</v>
      </c>
      <c r="T11" s="1" t="s">
        <v>99</v>
      </c>
      <c r="U11" s="1" t="s">
        <v>100</v>
      </c>
      <c r="V11" s="1">
        <v>74</v>
      </c>
      <c r="W11" s="1">
        <v>1.69</v>
      </c>
      <c r="X11" s="1">
        <v>25.91</v>
      </c>
      <c r="Y11" s="1" t="s">
        <v>27</v>
      </c>
      <c r="Z11" s="1" t="s">
        <v>290</v>
      </c>
      <c r="AA11" s="1" t="s">
        <v>22</v>
      </c>
      <c r="AC11" s="1" t="s">
        <v>22</v>
      </c>
      <c r="AE11" s="1" t="s">
        <v>305</v>
      </c>
      <c r="AF11" s="1" t="s">
        <v>326</v>
      </c>
      <c r="AG11" s="1" t="s">
        <v>345</v>
      </c>
      <c r="AH11" s="1" t="s">
        <v>364</v>
      </c>
      <c r="AI11" s="1" t="s">
        <v>378</v>
      </c>
      <c r="AJ11" s="1" t="s">
        <v>22</v>
      </c>
      <c r="AK11" s="1" t="s">
        <v>26</v>
      </c>
      <c r="AL11" s="1" t="s">
        <v>30</v>
      </c>
      <c r="AM11" s="1" t="s">
        <v>96</v>
      </c>
      <c r="AN11" s="1" t="s">
        <v>21</v>
      </c>
      <c r="AO11" s="1" t="s">
        <v>26</v>
      </c>
      <c r="AP11" s="1" t="s">
        <v>26</v>
      </c>
      <c r="AQ11" s="1" t="s">
        <v>26</v>
      </c>
    </row>
    <row r="12" spans="1:43" x14ac:dyDescent="0.25">
      <c r="A12" s="1" t="s">
        <v>389</v>
      </c>
      <c r="B12" s="1" t="s">
        <v>20</v>
      </c>
      <c r="C12" s="1" t="s">
        <v>144</v>
      </c>
      <c r="D12" s="1" t="s">
        <v>18</v>
      </c>
      <c r="E12" s="1" t="s">
        <v>161</v>
      </c>
      <c r="F12" s="1">
        <v>45121070</v>
      </c>
      <c r="G12" s="1">
        <v>45121070</v>
      </c>
      <c r="H12" s="1" t="s">
        <v>9</v>
      </c>
      <c r="I12" s="1">
        <v>9999</v>
      </c>
      <c r="J12" s="1">
        <v>32</v>
      </c>
      <c r="K12" s="1" t="s">
        <v>183</v>
      </c>
      <c r="L12" s="1" t="s">
        <v>183</v>
      </c>
      <c r="M12" s="1" t="s">
        <v>183</v>
      </c>
      <c r="N12" s="1" t="s">
        <v>200</v>
      </c>
      <c r="O12" s="1" t="s">
        <v>254</v>
      </c>
      <c r="P12" s="1" t="s">
        <v>131</v>
      </c>
      <c r="Q12" s="1" t="s">
        <v>274</v>
      </c>
      <c r="R12" s="1">
        <v>0</v>
      </c>
      <c r="S12" s="1" t="s">
        <v>98</v>
      </c>
      <c r="T12" s="1" t="s">
        <v>99</v>
      </c>
      <c r="U12" s="1" t="s">
        <v>100</v>
      </c>
      <c r="V12" s="1">
        <v>68</v>
      </c>
      <c r="W12" s="1">
        <v>1.59</v>
      </c>
      <c r="X12" s="1">
        <v>26.9</v>
      </c>
      <c r="Y12" s="1" t="s">
        <v>27</v>
      </c>
      <c r="Z12" s="1" t="s">
        <v>291</v>
      </c>
      <c r="AA12" s="1" t="s">
        <v>22</v>
      </c>
      <c r="AC12" s="1" t="s">
        <v>22</v>
      </c>
      <c r="AE12" s="1" t="s">
        <v>306</v>
      </c>
      <c r="AF12" s="1" t="s">
        <v>327</v>
      </c>
      <c r="AG12" s="1" t="s">
        <v>346</v>
      </c>
      <c r="AH12" s="1" t="s">
        <v>365</v>
      </c>
      <c r="AI12" s="1" t="s">
        <v>380</v>
      </c>
      <c r="AJ12" s="1" t="s">
        <v>22</v>
      </c>
      <c r="AK12" s="1" t="s">
        <v>26</v>
      </c>
      <c r="AL12" s="1" t="s">
        <v>30</v>
      </c>
      <c r="AM12" s="1" t="s">
        <v>96</v>
      </c>
      <c r="AN12" s="1" t="s">
        <v>21</v>
      </c>
      <c r="AO12" s="1" t="s">
        <v>26</v>
      </c>
      <c r="AP12" s="1" t="s">
        <v>26</v>
      </c>
      <c r="AQ12" s="1" t="s">
        <v>26</v>
      </c>
    </row>
    <row r="13" spans="1:43" x14ac:dyDescent="0.25">
      <c r="A13" s="1" t="s">
        <v>389</v>
      </c>
      <c r="B13" s="1" t="s">
        <v>19</v>
      </c>
      <c r="C13" s="1" t="s">
        <v>145</v>
      </c>
      <c r="D13" s="1" t="s">
        <v>18</v>
      </c>
      <c r="E13" s="1" t="s">
        <v>162</v>
      </c>
      <c r="F13" s="1">
        <v>45995197</v>
      </c>
      <c r="G13" s="1">
        <v>45995197</v>
      </c>
      <c r="H13" s="1" t="s">
        <v>9</v>
      </c>
      <c r="I13" s="1">
        <v>9999</v>
      </c>
      <c r="J13" s="1">
        <v>32</v>
      </c>
      <c r="K13" s="1" t="s">
        <v>183</v>
      </c>
      <c r="L13" s="1" t="s">
        <v>183</v>
      </c>
      <c r="M13" s="1" t="s">
        <v>183</v>
      </c>
      <c r="N13" s="1" t="s">
        <v>201</v>
      </c>
      <c r="O13" s="1" t="s">
        <v>255</v>
      </c>
      <c r="P13" s="1" t="s">
        <v>131</v>
      </c>
      <c r="Q13" s="1" t="s">
        <v>275</v>
      </c>
      <c r="R13" s="1">
        <v>0</v>
      </c>
      <c r="S13" s="1" t="s">
        <v>98</v>
      </c>
      <c r="T13" s="1" t="s">
        <v>99</v>
      </c>
      <c r="U13" s="1" t="s">
        <v>100</v>
      </c>
      <c r="V13" s="1">
        <v>61</v>
      </c>
      <c r="W13" s="1">
        <v>1.61</v>
      </c>
      <c r="X13" s="1">
        <v>23.53</v>
      </c>
      <c r="Y13" s="1" t="s">
        <v>279</v>
      </c>
      <c r="Z13" s="1" t="s">
        <v>283</v>
      </c>
      <c r="AA13" s="1" t="s">
        <v>22</v>
      </c>
      <c r="AC13" s="1" t="s">
        <v>22</v>
      </c>
      <c r="AE13" s="1" t="s">
        <v>307</v>
      </c>
      <c r="AF13" s="1" t="s">
        <v>328</v>
      </c>
      <c r="AG13" s="1" t="s">
        <v>347</v>
      </c>
      <c r="AH13" s="1" t="s">
        <v>366</v>
      </c>
      <c r="AI13" s="1" t="s">
        <v>383</v>
      </c>
      <c r="AJ13" s="1" t="s">
        <v>22</v>
      </c>
      <c r="AK13" s="1" t="s">
        <v>26</v>
      </c>
      <c r="AL13" s="1" t="s">
        <v>30</v>
      </c>
      <c r="AM13" s="1" t="s">
        <v>96</v>
      </c>
      <c r="AN13" s="1" t="s">
        <v>21</v>
      </c>
      <c r="AO13" s="1" t="s">
        <v>26</v>
      </c>
      <c r="AP13" s="1" t="s">
        <v>26</v>
      </c>
      <c r="AQ13" s="1" t="s">
        <v>26</v>
      </c>
    </row>
    <row r="14" spans="1:43" x14ac:dyDescent="0.25">
      <c r="A14" s="1" t="s">
        <v>389</v>
      </c>
      <c r="B14" s="1" t="s">
        <v>20</v>
      </c>
      <c r="C14" s="1" t="s">
        <v>145</v>
      </c>
      <c r="D14" s="1" t="s">
        <v>18</v>
      </c>
      <c r="E14" s="1" t="s">
        <v>163</v>
      </c>
      <c r="F14" s="1">
        <v>71848299</v>
      </c>
      <c r="G14" s="1">
        <v>71848299</v>
      </c>
      <c r="H14" s="1" t="s">
        <v>9</v>
      </c>
      <c r="I14" s="1">
        <v>9999</v>
      </c>
      <c r="J14" s="1">
        <v>31</v>
      </c>
      <c r="K14" s="1" t="s">
        <v>184</v>
      </c>
      <c r="L14" s="1" t="s">
        <v>184</v>
      </c>
      <c r="M14" s="1" t="s">
        <v>184</v>
      </c>
      <c r="N14" s="1" t="s">
        <v>202</v>
      </c>
      <c r="O14" s="1" t="s">
        <v>256</v>
      </c>
      <c r="P14" s="1" t="s">
        <v>131</v>
      </c>
      <c r="Q14" s="1" t="s">
        <v>276</v>
      </c>
      <c r="R14" s="1">
        <v>0</v>
      </c>
      <c r="S14" s="1" t="s">
        <v>98</v>
      </c>
      <c r="T14" s="1" t="s">
        <v>99</v>
      </c>
      <c r="U14" s="1" t="s">
        <v>100</v>
      </c>
      <c r="V14" s="1">
        <v>68</v>
      </c>
      <c r="W14" s="1">
        <v>1.68</v>
      </c>
      <c r="X14" s="1">
        <v>24.09</v>
      </c>
      <c r="Y14" s="1" t="s">
        <v>28</v>
      </c>
      <c r="Z14" s="1" t="s">
        <v>286</v>
      </c>
      <c r="AA14" s="1" t="s">
        <v>22</v>
      </c>
      <c r="AC14" s="1" t="s">
        <v>22</v>
      </c>
      <c r="AE14" s="1" t="s">
        <v>308</v>
      </c>
      <c r="AF14" s="1" t="s">
        <v>329</v>
      </c>
      <c r="AG14" s="1" t="s">
        <v>348</v>
      </c>
      <c r="AH14" s="1" t="s">
        <v>367</v>
      </c>
      <c r="AI14" s="1" t="s">
        <v>384</v>
      </c>
      <c r="AJ14" s="1" t="s">
        <v>22</v>
      </c>
      <c r="AK14" s="1" t="s">
        <v>26</v>
      </c>
      <c r="AL14" s="1" t="s">
        <v>30</v>
      </c>
      <c r="AM14" s="1" t="s">
        <v>96</v>
      </c>
      <c r="AN14" s="1" t="s">
        <v>21</v>
      </c>
      <c r="AO14" s="1" t="s">
        <v>26</v>
      </c>
      <c r="AP14" s="1" t="s">
        <v>26</v>
      </c>
      <c r="AQ14" s="1" t="s">
        <v>26</v>
      </c>
    </row>
    <row r="15" spans="1:43" x14ac:dyDescent="0.25">
      <c r="A15" s="1" t="s">
        <v>389</v>
      </c>
      <c r="B15" s="1" t="s">
        <v>20</v>
      </c>
      <c r="C15" s="1" t="s">
        <v>146</v>
      </c>
      <c r="D15" s="1" t="s">
        <v>18</v>
      </c>
      <c r="E15" s="1" t="s">
        <v>164</v>
      </c>
      <c r="F15" s="1">
        <v>40711951</v>
      </c>
      <c r="G15" s="1">
        <v>40711951</v>
      </c>
      <c r="H15" s="1" t="s">
        <v>9</v>
      </c>
      <c r="I15" s="1">
        <v>9999</v>
      </c>
      <c r="J15" s="1">
        <v>42</v>
      </c>
      <c r="K15" s="1" t="s">
        <v>184</v>
      </c>
      <c r="L15" s="1" t="s">
        <v>184</v>
      </c>
      <c r="M15" s="1" t="s">
        <v>184</v>
      </c>
      <c r="N15" s="1" t="s">
        <v>203</v>
      </c>
      <c r="O15" s="1" t="s">
        <v>257</v>
      </c>
      <c r="P15" s="1" t="s">
        <v>131</v>
      </c>
      <c r="Q15" s="1" t="s">
        <v>277</v>
      </c>
      <c r="R15" s="1">
        <v>0</v>
      </c>
      <c r="S15" s="1" t="s">
        <v>98</v>
      </c>
      <c r="T15" s="1" t="s">
        <v>99</v>
      </c>
      <c r="U15" s="1" t="s">
        <v>100</v>
      </c>
      <c r="V15" s="1">
        <v>67</v>
      </c>
      <c r="W15" s="1">
        <v>1.58</v>
      </c>
      <c r="X15" s="1">
        <v>26.84</v>
      </c>
      <c r="Y15" s="1" t="s">
        <v>279</v>
      </c>
      <c r="Z15" s="1" t="s">
        <v>282</v>
      </c>
      <c r="AA15" s="1" t="s">
        <v>22</v>
      </c>
      <c r="AC15" s="1" t="s">
        <v>22</v>
      </c>
      <c r="AE15" s="1" t="s">
        <v>309</v>
      </c>
      <c r="AF15" s="1" t="s">
        <v>330</v>
      </c>
      <c r="AG15" s="1" t="s">
        <v>349</v>
      </c>
      <c r="AH15" s="1" t="s">
        <v>368</v>
      </c>
      <c r="AI15" s="1" t="s">
        <v>383</v>
      </c>
      <c r="AJ15" s="1" t="s">
        <v>22</v>
      </c>
      <c r="AK15" s="1" t="s">
        <v>26</v>
      </c>
      <c r="AL15" s="1" t="s">
        <v>30</v>
      </c>
      <c r="AM15" s="1" t="s">
        <v>96</v>
      </c>
      <c r="AN15" s="1" t="s">
        <v>21</v>
      </c>
      <c r="AO15" s="1" t="s">
        <v>26</v>
      </c>
      <c r="AP15" s="1" t="s">
        <v>26</v>
      </c>
      <c r="AQ15" s="1" t="s">
        <v>26</v>
      </c>
    </row>
    <row r="16" spans="1:43" x14ac:dyDescent="0.25">
      <c r="A16" s="1" t="s">
        <v>389</v>
      </c>
      <c r="B16" s="1" t="s">
        <v>19</v>
      </c>
      <c r="C16" s="1" t="s">
        <v>147</v>
      </c>
      <c r="D16" s="1" t="s">
        <v>18</v>
      </c>
      <c r="E16" s="1" t="s">
        <v>166</v>
      </c>
      <c r="F16" s="1">
        <v>41876599</v>
      </c>
      <c r="G16" s="1">
        <v>41876599</v>
      </c>
      <c r="H16" s="1" t="s">
        <v>9</v>
      </c>
      <c r="I16" s="1">
        <v>9999</v>
      </c>
      <c r="J16" s="1">
        <v>38</v>
      </c>
      <c r="K16" s="1" t="s">
        <v>184</v>
      </c>
      <c r="L16" s="1" t="s">
        <v>184</v>
      </c>
      <c r="M16" s="1" t="s">
        <v>184</v>
      </c>
      <c r="N16" s="1" t="s">
        <v>204</v>
      </c>
      <c r="O16" s="1" t="s">
        <v>259</v>
      </c>
      <c r="P16" s="1" t="s">
        <v>131</v>
      </c>
      <c r="Q16" s="1" t="s">
        <v>278</v>
      </c>
      <c r="R16" s="1">
        <v>0</v>
      </c>
      <c r="S16" s="1" t="s">
        <v>98</v>
      </c>
      <c r="T16" s="1" t="s">
        <v>99</v>
      </c>
      <c r="U16" s="1" t="s">
        <v>100</v>
      </c>
      <c r="V16" s="1">
        <v>74</v>
      </c>
      <c r="W16" s="1">
        <v>1.66</v>
      </c>
      <c r="X16" s="1">
        <v>26.85</v>
      </c>
      <c r="Y16" s="1" t="s">
        <v>27</v>
      </c>
      <c r="Z16" s="1" t="s">
        <v>292</v>
      </c>
      <c r="AA16" s="1" t="s">
        <v>22</v>
      </c>
      <c r="AC16" s="1" t="s">
        <v>22</v>
      </c>
      <c r="AE16" s="1" t="s">
        <v>310</v>
      </c>
      <c r="AF16" s="1" t="s">
        <v>331</v>
      </c>
      <c r="AG16" s="1" t="s">
        <v>350</v>
      </c>
      <c r="AH16" s="1" t="s">
        <v>369</v>
      </c>
      <c r="AI16" s="1" t="s">
        <v>375</v>
      </c>
      <c r="AJ16" s="1" t="s">
        <v>22</v>
      </c>
      <c r="AK16" s="1" t="s">
        <v>26</v>
      </c>
      <c r="AL16" s="1" t="s">
        <v>30</v>
      </c>
      <c r="AM16" s="1" t="s">
        <v>96</v>
      </c>
      <c r="AN16" s="1" t="s">
        <v>21</v>
      </c>
      <c r="AO16" s="1" t="s">
        <v>26</v>
      </c>
      <c r="AP16" s="1" t="s">
        <v>26</v>
      </c>
      <c r="AQ16" s="1" t="s">
        <v>26</v>
      </c>
    </row>
    <row r="17" spans="1:43" x14ac:dyDescent="0.25">
      <c r="A17" s="1" t="s">
        <v>389</v>
      </c>
      <c r="B17" s="1" t="s">
        <v>19</v>
      </c>
      <c r="C17" s="1" t="s">
        <v>146</v>
      </c>
      <c r="D17" s="1" t="s">
        <v>18</v>
      </c>
      <c r="E17" s="1" t="s">
        <v>168</v>
      </c>
      <c r="F17" s="1">
        <v>41143007</v>
      </c>
      <c r="G17" s="1">
        <v>41143007</v>
      </c>
      <c r="H17" s="1" t="s">
        <v>9</v>
      </c>
      <c r="I17" s="1">
        <v>9999</v>
      </c>
      <c r="J17" s="1">
        <v>40</v>
      </c>
      <c r="K17" s="1" t="s">
        <v>185</v>
      </c>
      <c r="L17" s="1" t="s">
        <v>185</v>
      </c>
      <c r="M17" s="1" t="s">
        <v>185</v>
      </c>
      <c r="N17" s="1" t="s">
        <v>205</v>
      </c>
      <c r="O17" s="1" t="s">
        <v>261</v>
      </c>
      <c r="P17" s="1" t="s">
        <v>131</v>
      </c>
      <c r="Q17" s="1" t="s">
        <v>24</v>
      </c>
      <c r="R17" s="1">
        <v>0</v>
      </c>
      <c r="S17" s="1" t="s">
        <v>98</v>
      </c>
      <c r="T17" s="1" t="s">
        <v>99</v>
      </c>
      <c r="U17" s="1" t="s">
        <v>100</v>
      </c>
      <c r="V17" s="1">
        <v>83</v>
      </c>
      <c r="W17" s="1">
        <v>1.78</v>
      </c>
      <c r="X17" s="1">
        <v>26.2</v>
      </c>
      <c r="Y17" s="1" t="s">
        <v>279</v>
      </c>
      <c r="Z17" s="1" t="s">
        <v>293</v>
      </c>
      <c r="AA17" s="1" t="s">
        <v>22</v>
      </c>
      <c r="AC17" s="1" t="s">
        <v>22</v>
      </c>
      <c r="AE17" s="1" t="s">
        <v>311</v>
      </c>
      <c r="AF17" s="1" t="s">
        <v>332</v>
      </c>
      <c r="AG17" s="1" t="s">
        <v>351</v>
      </c>
      <c r="AH17" s="1" t="s">
        <v>370</v>
      </c>
      <c r="AI17" s="1" t="s">
        <v>385</v>
      </c>
      <c r="AJ17" s="1" t="s">
        <v>22</v>
      </c>
      <c r="AK17" s="1" t="s">
        <v>26</v>
      </c>
      <c r="AL17" s="1" t="s">
        <v>30</v>
      </c>
      <c r="AM17" s="1" t="s">
        <v>96</v>
      </c>
      <c r="AN17" s="1" t="s">
        <v>21</v>
      </c>
      <c r="AO17" s="1" t="s">
        <v>26</v>
      </c>
      <c r="AP17" s="1" t="s">
        <v>26</v>
      </c>
      <c r="AQ17" s="1" t="s">
        <v>26</v>
      </c>
    </row>
    <row r="18" spans="1:43" x14ac:dyDescent="0.25">
      <c r="A18" s="1" t="s">
        <v>389</v>
      </c>
      <c r="B18" s="1" t="s">
        <v>20</v>
      </c>
      <c r="C18" s="1" t="s">
        <v>146</v>
      </c>
      <c r="D18" s="1" t="s">
        <v>18</v>
      </c>
      <c r="E18" s="1" t="s">
        <v>169</v>
      </c>
      <c r="F18" s="1">
        <v>73207670</v>
      </c>
      <c r="G18" s="1">
        <v>73207670</v>
      </c>
      <c r="H18" s="1" t="s">
        <v>9</v>
      </c>
      <c r="I18" s="1">
        <v>9999</v>
      </c>
      <c r="J18" s="1">
        <v>25</v>
      </c>
      <c r="K18" s="1" t="s">
        <v>185</v>
      </c>
      <c r="L18" s="1" t="s">
        <v>185</v>
      </c>
      <c r="M18" s="1" t="s">
        <v>185</v>
      </c>
      <c r="N18" s="1" t="s">
        <v>206</v>
      </c>
      <c r="O18" s="1" t="s">
        <v>262</v>
      </c>
      <c r="P18" s="1" t="s">
        <v>131</v>
      </c>
      <c r="Q18" s="1" t="s">
        <v>131</v>
      </c>
      <c r="R18" s="1">
        <v>0</v>
      </c>
      <c r="S18" s="1" t="s">
        <v>98</v>
      </c>
      <c r="T18" s="1" t="s">
        <v>99</v>
      </c>
      <c r="U18" s="1" t="s">
        <v>100</v>
      </c>
      <c r="V18" s="1">
        <v>65</v>
      </c>
      <c r="W18" s="1">
        <v>1.68</v>
      </c>
      <c r="X18" s="1">
        <v>23.03</v>
      </c>
      <c r="Y18" s="1" t="s">
        <v>279</v>
      </c>
      <c r="Z18" s="1" t="s">
        <v>282</v>
      </c>
      <c r="AA18" s="1" t="s">
        <v>22</v>
      </c>
      <c r="AC18" s="1" t="s">
        <v>22</v>
      </c>
      <c r="AE18" s="1" t="s">
        <v>312</v>
      </c>
      <c r="AF18" s="1" t="s">
        <v>333</v>
      </c>
      <c r="AG18" s="1" t="s">
        <v>352</v>
      </c>
      <c r="AH18" s="1" t="s">
        <v>371</v>
      </c>
      <c r="AI18" s="1" t="s">
        <v>386</v>
      </c>
      <c r="AJ18" s="1" t="s">
        <v>22</v>
      </c>
      <c r="AK18" s="1" t="s">
        <v>26</v>
      </c>
      <c r="AL18" s="1" t="s">
        <v>30</v>
      </c>
      <c r="AM18" s="1" t="s">
        <v>96</v>
      </c>
      <c r="AN18" s="1" t="s">
        <v>21</v>
      </c>
      <c r="AO18" s="1" t="s">
        <v>26</v>
      </c>
      <c r="AP18" s="1" t="s">
        <v>26</v>
      </c>
      <c r="AQ18" s="1" t="s">
        <v>26</v>
      </c>
    </row>
    <row r="19" spans="1:43" x14ac:dyDescent="0.25">
      <c r="A19" s="1" t="s">
        <v>389</v>
      </c>
      <c r="B19" s="1" t="s">
        <v>19</v>
      </c>
      <c r="C19" s="1" t="s">
        <v>142</v>
      </c>
      <c r="D19" s="1" t="s">
        <v>18</v>
      </c>
      <c r="E19" s="1" t="s">
        <v>173</v>
      </c>
      <c r="F19" s="1">
        <v>72022014</v>
      </c>
      <c r="G19" s="1">
        <v>72022014</v>
      </c>
      <c r="H19" s="1" t="s">
        <v>9</v>
      </c>
      <c r="I19" s="1">
        <v>9999</v>
      </c>
      <c r="J19" s="1">
        <v>29</v>
      </c>
      <c r="K19" s="1" t="s">
        <v>187</v>
      </c>
      <c r="L19" s="1" t="s">
        <v>187</v>
      </c>
      <c r="M19" s="1" t="s">
        <v>187</v>
      </c>
      <c r="N19" s="1" t="s">
        <v>209</v>
      </c>
      <c r="O19" s="1">
        <v>0</v>
      </c>
      <c r="P19" s="1" t="s">
        <v>131</v>
      </c>
      <c r="Q19" s="1" t="s">
        <v>390</v>
      </c>
      <c r="R19" s="1">
        <v>0</v>
      </c>
      <c r="S19" s="1" t="s">
        <v>98</v>
      </c>
      <c r="T19" s="1" t="s">
        <v>99</v>
      </c>
      <c r="U19" s="1" t="s">
        <v>100</v>
      </c>
      <c r="V19" s="1">
        <v>90</v>
      </c>
      <c r="W19" s="1">
        <v>1.73</v>
      </c>
      <c r="X19" s="1">
        <v>30.07</v>
      </c>
      <c r="Y19" s="1" t="s">
        <v>279</v>
      </c>
      <c r="Z19" s="1" t="s">
        <v>282</v>
      </c>
      <c r="AA19" s="1" t="s">
        <v>22</v>
      </c>
      <c r="AC19" s="1" t="s">
        <v>22</v>
      </c>
      <c r="AE19" s="1" t="s">
        <v>313</v>
      </c>
      <c r="AF19" s="1" t="s">
        <v>334</v>
      </c>
      <c r="AG19" s="1" t="s">
        <v>353</v>
      </c>
      <c r="AH19" s="1" t="s">
        <v>372</v>
      </c>
      <c r="AI19" s="1" t="s">
        <v>387</v>
      </c>
      <c r="AJ19" s="1" t="s">
        <v>22</v>
      </c>
      <c r="AK19" s="1" t="s">
        <v>26</v>
      </c>
      <c r="AL19" s="1" t="s">
        <v>30</v>
      </c>
      <c r="AM19" s="1" t="s">
        <v>96</v>
      </c>
      <c r="AN19" s="1" t="s">
        <v>21</v>
      </c>
      <c r="AO19" s="1" t="s">
        <v>26</v>
      </c>
      <c r="AP19" s="1" t="s">
        <v>26</v>
      </c>
      <c r="AQ19" s="1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8A64F-23B5-4764-831F-6B3354F34301}">
  <sheetPr filterMode="1"/>
  <dimension ref="A1:AR35"/>
  <sheetViews>
    <sheetView workbookViewId="0">
      <selection activeCell="A10" sqref="A10:XFD34"/>
    </sheetView>
  </sheetViews>
  <sheetFormatPr baseColWidth="10" defaultRowHeight="15" x14ac:dyDescent="0.25"/>
  <cols>
    <col min="1" max="44" width="11.42578125" style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7</v>
      </c>
      <c r="O1" s="1" t="s">
        <v>17</v>
      </c>
      <c r="P1" s="1" t="s">
        <v>391</v>
      </c>
      <c r="Q1" s="1" t="s">
        <v>16</v>
      </c>
      <c r="R1" s="1" t="s">
        <v>15</v>
      </c>
      <c r="S1" s="1" t="s">
        <v>101</v>
      </c>
      <c r="T1" s="1" t="s">
        <v>102</v>
      </c>
      <c r="U1" s="1" t="s">
        <v>103</v>
      </c>
      <c r="V1" s="1" t="s">
        <v>74</v>
      </c>
      <c r="W1" s="1" t="s">
        <v>75</v>
      </c>
      <c r="X1" s="1" t="s">
        <v>76</v>
      </c>
      <c r="Y1" s="1" t="s">
        <v>78</v>
      </c>
      <c r="Z1" s="1" t="s">
        <v>79</v>
      </c>
      <c r="AA1" s="1" t="s">
        <v>81</v>
      </c>
      <c r="AB1" s="1" t="s">
        <v>80</v>
      </c>
      <c r="AC1" s="1" t="s">
        <v>82</v>
      </c>
      <c r="AD1" s="1" t="s">
        <v>83</v>
      </c>
      <c r="AE1" s="1" t="s">
        <v>84</v>
      </c>
      <c r="AF1" s="1" t="s">
        <v>85</v>
      </c>
      <c r="AG1" s="1" t="s">
        <v>86</v>
      </c>
      <c r="AH1" s="1" t="s">
        <v>87</v>
      </c>
      <c r="AI1" s="1" t="s">
        <v>88</v>
      </c>
      <c r="AJ1" s="1" t="s">
        <v>89</v>
      </c>
      <c r="AK1" s="1" t="s">
        <v>90</v>
      </c>
      <c r="AL1" s="1" t="s">
        <v>91</v>
      </c>
      <c r="AM1" s="1" t="s">
        <v>92</v>
      </c>
      <c r="AN1" s="1" t="s">
        <v>97</v>
      </c>
      <c r="AO1" s="1" t="s">
        <v>93</v>
      </c>
      <c r="AP1" s="1" t="s">
        <v>94</v>
      </c>
      <c r="AQ1" s="1" t="s">
        <v>95</v>
      </c>
    </row>
    <row r="2" spans="1:44" x14ac:dyDescent="0.25">
      <c r="A2" s="1">
        <v>1</v>
      </c>
      <c r="B2" s="1" t="s">
        <v>20</v>
      </c>
      <c r="C2" s="1" t="s">
        <v>34</v>
      </c>
      <c r="D2" s="1" t="s">
        <v>25</v>
      </c>
      <c r="E2" s="1" t="s">
        <v>108</v>
      </c>
      <c r="F2" s="1">
        <v>73090069</v>
      </c>
      <c r="G2" s="1">
        <v>73090069</v>
      </c>
      <c r="H2" s="1" t="s">
        <v>9</v>
      </c>
      <c r="I2" s="1">
        <v>9999</v>
      </c>
      <c r="J2" s="1">
        <v>28</v>
      </c>
      <c r="K2" s="1">
        <v>44602</v>
      </c>
      <c r="L2" s="1">
        <v>44602</v>
      </c>
      <c r="M2" s="1">
        <v>44602</v>
      </c>
      <c r="N2" s="1">
        <v>34055</v>
      </c>
      <c r="P2" s="1" t="s">
        <v>131</v>
      </c>
      <c r="S2" s="1" t="s">
        <v>98</v>
      </c>
      <c r="T2" s="1" t="s">
        <v>99</v>
      </c>
      <c r="U2" s="1" t="s">
        <v>100</v>
      </c>
      <c r="V2" s="1">
        <v>65.400000000000006</v>
      </c>
      <c r="W2" s="1">
        <v>1.6</v>
      </c>
      <c r="X2" s="1">
        <v>25.55</v>
      </c>
      <c r="Y2" s="1" t="s">
        <v>28</v>
      </c>
      <c r="Z2" s="1">
        <v>78</v>
      </c>
      <c r="AA2" s="1" t="s">
        <v>22</v>
      </c>
      <c r="AC2" s="1" t="s">
        <v>22</v>
      </c>
      <c r="AE2" s="1">
        <v>15.5</v>
      </c>
      <c r="AF2" s="1">
        <v>73.5</v>
      </c>
      <c r="AG2" s="1">
        <v>170</v>
      </c>
      <c r="AH2" s="1">
        <v>147</v>
      </c>
      <c r="AI2" s="1">
        <v>0.52</v>
      </c>
      <c r="AJ2" s="1" t="s">
        <v>22</v>
      </c>
      <c r="AK2" s="1" t="s">
        <v>26</v>
      </c>
      <c r="AL2" s="1" t="s">
        <v>30</v>
      </c>
      <c r="AM2" s="1" t="s">
        <v>96</v>
      </c>
      <c r="AN2" s="1" t="s">
        <v>21</v>
      </c>
      <c r="AO2" s="1" t="s">
        <v>26</v>
      </c>
      <c r="AP2" s="1" t="s">
        <v>26</v>
      </c>
      <c r="AQ2" s="1" t="s">
        <v>26</v>
      </c>
    </row>
    <row r="3" spans="1:44" hidden="1" x14ac:dyDescent="0.25">
      <c r="A3">
        <v>2</v>
      </c>
      <c r="B3" t="s">
        <v>104</v>
      </c>
      <c r="C3" t="s">
        <v>106</v>
      </c>
      <c r="D3" t="s">
        <v>18</v>
      </c>
      <c r="E3" t="s">
        <v>109</v>
      </c>
      <c r="F3" t="s">
        <v>114</v>
      </c>
      <c r="G3" t="s">
        <v>114</v>
      </c>
      <c r="H3" t="s">
        <v>9</v>
      </c>
      <c r="I3">
        <v>9999</v>
      </c>
      <c r="J3">
        <v>41</v>
      </c>
      <c r="K3" s="2">
        <v>44604</v>
      </c>
      <c r="L3" s="2">
        <v>44604</v>
      </c>
      <c r="M3" s="2">
        <v>44604</v>
      </c>
      <c r="N3" s="2">
        <v>29559</v>
      </c>
      <c r="O3" t="s">
        <v>116</v>
      </c>
      <c r="P3"/>
      <c r="Q3"/>
      <c r="R3"/>
      <c r="S3" s="1" t="s">
        <v>98</v>
      </c>
      <c r="T3" s="1" t="s">
        <v>99</v>
      </c>
      <c r="U3" s="1" t="s">
        <v>100</v>
      </c>
      <c r="V3">
        <v>95.6</v>
      </c>
      <c r="W3">
        <v>1.78</v>
      </c>
      <c r="X3">
        <v>30.17</v>
      </c>
      <c r="Y3" s="1" t="s">
        <v>28</v>
      </c>
      <c r="Z3">
        <v>72</v>
      </c>
      <c r="AA3" t="s">
        <v>22</v>
      </c>
      <c r="AB3"/>
      <c r="AC3"/>
      <c r="AD3"/>
      <c r="AE3">
        <v>17.100000000000001</v>
      </c>
      <c r="AF3"/>
      <c r="AG3"/>
      <c r="AH3"/>
      <c r="AI3"/>
      <c r="AJ3" t="s">
        <v>22</v>
      </c>
      <c r="AK3" t="s">
        <v>26</v>
      </c>
      <c r="AL3" t="s">
        <v>30</v>
      </c>
      <c r="AM3"/>
      <c r="AN3" t="s">
        <v>21</v>
      </c>
      <c r="AO3" t="s">
        <v>26</v>
      </c>
      <c r="AP3" t="s">
        <v>26</v>
      </c>
      <c r="AQ3" t="s">
        <v>26</v>
      </c>
      <c r="AR3"/>
    </row>
    <row r="4" spans="1:44" x14ac:dyDescent="0.25">
      <c r="A4" s="1">
        <v>3</v>
      </c>
      <c r="B4" s="1" t="s">
        <v>19</v>
      </c>
      <c r="C4" s="1" t="s">
        <v>107</v>
      </c>
      <c r="D4" s="1" t="s">
        <v>18</v>
      </c>
      <c r="E4" s="1" t="s">
        <v>110</v>
      </c>
      <c r="F4" s="1">
        <v>46108007</v>
      </c>
      <c r="G4" s="1">
        <v>46108007</v>
      </c>
      <c r="H4" s="1" t="s">
        <v>9</v>
      </c>
      <c r="I4" s="1">
        <v>9999</v>
      </c>
      <c r="J4" s="1">
        <v>32</v>
      </c>
      <c r="K4" s="1">
        <v>44614</v>
      </c>
      <c r="L4" s="1">
        <v>44614</v>
      </c>
      <c r="M4" s="1">
        <v>44614</v>
      </c>
      <c r="N4" s="1">
        <v>32879</v>
      </c>
      <c r="O4" s="1" t="s">
        <v>117</v>
      </c>
      <c r="P4" s="1" t="s">
        <v>131</v>
      </c>
      <c r="Q4" s="14" t="e">
        <f>M3&amp;","&amp;N3&amp;","&amp;#REF!&amp;","&amp;#REF!&amp;","&amp;#REF!&amp;","&amp;O3</f>
        <v>#REF!</v>
      </c>
      <c r="S4" s="1" t="s">
        <v>98</v>
      </c>
      <c r="T4" s="1" t="s">
        <v>99</v>
      </c>
      <c r="U4" s="1" t="s">
        <v>100</v>
      </c>
      <c r="V4" s="1">
        <v>77</v>
      </c>
      <c r="W4" s="1">
        <v>1.74</v>
      </c>
      <c r="X4" s="1">
        <v>25.43</v>
      </c>
      <c r="Y4" s="1" t="s">
        <v>27</v>
      </c>
      <c r="Z4" s="1">
        <v>58</v>
      </c>
      <c r="AA4" s="1" t="s">
        <v>22</v>
      </c>
      <c r="AC4" s="1" t="s">
        <v>22</v>
      </c>
      <c r="AE4" s="1">
        <v>16.899999999999999</v>
      </c>
      <c r="AF4" s="1">
        <v>89.4</v>
      </c>
      <c r="AG4" s="1">
        <v>200</v>
      </c>
      <c r="AH4" s="1">
        <v>153</v>
      </c>
      <c r="AI4" s="1">
        <v>0.83</v>
      </c>
      <c r="AJ4" s="1" t="s">
        <v>22</v>
      </c>
      <c r="AK4" s="1" t="s">
        <v>26</v>
      </c>
      <c r="AL4" s="1" t="s">
        <v>30</v>
      </c>
      <c r="AM4" s="1" t="s">
        <v>96</v>
      </c>
      <c r="AN4" s="1" t="s">
        <v>21</v>
      </c>
      <c r="AO4" s="1" t="s">
        <v>26</v>
      </c>
      <c r="AP4" s="1" t="s">
        <v>26</v>
      </c>
      <c r="AQ4" s="1" t="s">
        <v>26</v>
      </c>
    </row>
    <row r="5" spans="1:44" hidden="1" x14ac:dyDescent="0.25">
      <c r="A5">
        <v>4</v>
      </c>
      <c r="B5" t="s">
        <v>105</v>
      </c>
      <c r="C5" t="s">
        <v>33</v>
      </c>
      <c r="D5" t="s">
        <v>18</v>
      </c>
      <c r="E5" t="s">
        <v>111</v>
      </c>
      <c r="F5">
        <v>40875069</v>
      </c>
      <c r="G5">
        <v>40875069</v>
      </c>
      <c r="H5" t="s">
        <v>9</v>
      </c>
      <c r="I5">
        <v>9999</v>
      </c>
      <c r="J5">
        <v>42</v>
      </c>
      <c r="K5" s="2">
        <v>44615</v>
      </c>
      <c r="L5" s="2">
        <v>44615</v>
      </c>
      <c r="M5" s="2">
        <v>44615</v>
      </c>
      <c r="N5" s="2">
        <v>29019</v>
      </c>
      <c r="O5" t="s">
        <v>118</v>
      </c>
      <c r="P5"/>
      <c r="Q5"/>
      <c r="R5"/>
      <c r="S5" s="14" t="s">
        <v>98</v>
      </c>
      <c r="T5" s="14" t="s">
        <v>99</v>
      </c>
      <c r="U5" s="14" t="s">
        <v>100</v>
      </c>
      <c r="V5">
        <v>78</v>
      </c>
      <c r="W5">
        <v>1.76</v>
      </c>
      <c r="X5">
        <v>25.18</v>
      </c>
      <c r="Y5" s="1" t="s">
        <v>77</v>
      </c>
      <c r="Z5">
        <v>97</v>
      </c>
      <c r="AA5" t="s">
        <v>22</v>
      </c>
      <c r="AB5"/>
      <c r="AC5" t="s">
        <v>22</v>
      </c>
      <c r="AD5"/>
      <c r="AE5">
        <v>17.600000000000001</v>
      </c>
      <c r="AF5">
        <v>90.4</v>
      </c>
      <c r="AG5">
        <v>267</v>
      </c>
      <c r="AH5">
        <v>390</v>
      </c>
      <c r="AI5">
        <v>0.66</v>
      </c>
      <c r="AJ5" t="s">
        <v>22</v>
      </c>
      <c r="AK5" t="s">
        <v>26</v>
      </c>
      <c r="AL5" t="s">
        <v>30</v>
      </c>
      <c r="AM5" t="s">
        <v>96</v>
      </c>
      <c r="AN5" t="s">
        <v>21</v>
      </c>
      <c r="AO5" t="s">
        <v>26</v>
      </c>
      <c r="AP5" t="s">
        <v>26</v>
      </c>
      <c r="AQ5" t="s">
        <v>26</v>
      </c>
      <c r="AR5"/>
    </row>
    <row r="6" spans="1:44" x14ac:dyDescent="0.25">
      <c r="A6" s="1">
        <v>5</v>
      </c>
      <c r="B6" s="1" t="s">
        <v>19</v>
      </c>
      <c r="C6" s="1" t="s">
        <v>33</v>
      </c>
      <c r="D6" s="1" t="s">
        <v>18</v>
      </c>
      <c r="E6" s="1" t="s">
        <v>112</v>
      </c>
      <c r="F6" s="1">
        <v>70166726</v>
      </c>
      <c r="G6" s="1">
        <v>70166726</v>
      </c>
      <c r="H6" s="1" t="s">
        <v>9</v>
      </c>
      <c r="I6" s="1">
        <v>9999</v>
      </c>
      <c r="J6" s="1">
        <v>25</v>
      </c>
      <c r="K6" s="1">
        <v>44615</v>
      </c>
      <c r="L6" s="1">
        <v>44615</v>
      </c>
      <c r="M6" s="1">
        <v>44615</v>
      </c>
      <c r="N6" s="1">
        <v>35202</v>
      </c>
      <c r="O6" s="1" t="s">
        <v>73</v>
      </c>
      <c r="P6" s="1" t="s">
        <v>131</v>
      </c>
      <c r="Q6" s="14" t="e">
        <f>M5&amp;","&amp;N5&amp;","&amp;#REF!&amp;","&amp;#REF!&amp;","&amp;#REF!&amp;","&amp;O5</f>
        <v>#REF!</v>
      </c>
      <c r="S6" s="1" t="s">
        <v>98</v>
      </c>
      <c r="T6" s="1" t="s">
        <v>99</v>
      </c>
      <c r="U6" s="1" t="s">
        <v>100</v>
      </c>
      <c r="V6" s="1">
        <v>59</v>
      </c>
      <c r="W6" s="1">
        <v>1.69</v>
      </c>
      <c r="X6" s="1">
        <v>20.66</v>
      </c>
      <c r="Y6" s="1" t="s">
        <v>77</v>
      </c>
      <c r="Z6" s="1">
        <v>71</v>
      </c>
      <c r="AA6" s="1" t="s">
        <v>22</v>
      </c>
      <c r="AC6" s="1" t="s">
        <v>22</v>
      </c>
      <c r="AE6" s="1">
        <v>17.2</v>
      </c>
      <c r="AF6" s="1">
        <v>79.8</v>
      </c>
      <c r="AG6" s="1">
        <v>172</v>
      </c>
      <c r="AH6" s="1">
        <v>97</v>
      </c>
      <c r="AI6" s="1">
        <v>0.56000000000000005</v>
      </c>
      <c r="AJ6" s="1" t="s">
        <v>22</v>
      </c>
      <c r="AK6" s="1" t="s">
        <v>26</v>
      </c>
      <c r="AL6" s="1" t="s">
        <v>30</v>
      </c>
      <c r="AM6" s="1" t="s">
        <v>96</v>
      </c>
      <c r="AN6" s="1" t="s">
        <v>21</v>
      </c>
      <c r="AO6" s="1" t="s">
        <v>26</v>
      </c>
      <c r="AP6" s="1" t="s">
        <v>26</v>
      </c>
      <c r="AQ6" s="1" t="s">
        <v>26</v>
      </c>
    </row>
    <row r="7" spans="1:44" s="5" customFormat="1" x14ac:dyDescent="0.25">
      <c r="A7" s="14">
        <v>6</v>
      </c>
      <c r="B7" s="14" t="s">
        <v>20</v>
      </c>
      <c r="C7" s="14" t="s">
        <v>33</v>
      </c>
      <c r="D7" s="14" t="s">
        <v>18</v>
      </c>
      <c r="E7" s="14" t="s">
        <v>113</v>
      </c>
      <c r="F7" s="14">
        <v>77386632</v>
      </c>
      <c r="G7" s="14">
        <v>77386632</v>
      </c>
      <c r="H7" s="14" t="s">
        <v>9</v>
      </c>
      <c r="I7" s="14">
        <v>9999</v>
      </c>
      <c r="J7" s="14">
        <v>26</v>
      </c>
      <c r="K7" s="14">
        <v>44616</v>
      </c>
      <c r="L7" s="14">
        <v>44616</v>
      </c>
      <c r="M7" s="14">
        <v>44616</v>
      </c>
      <c r="N7" s="14">
        <v>34911</v>
      </c>
      <c r="O7" s="14"/>
      <c r="P7" s="1" t="s">
        <v>131</v>
      </c>
      <c r="Q7" s="14"/>
      <c r="R7" s="14"/>
      <c r="S7" s="1" t="s">
        <v>98</v>
      </c>
      <c r="T7" s="1" t="s">
        <v>99</v>
      </c>
      <c r="U7" s="1" t="s">
        <v>100</v>
      </c>
      <c r="V7" s="14">
        <v>65</v>
      </c>
      <c r="W7" s="14">
        <v>1.64</v>
      </c>
      <c r="X7" s="14">
        <v>24.17</v>
      </c>
      <c r="Y7" s="14" t="s">
        <v>29</v>
      </c>
      <c r="Z7" s="14">
        <v>59</v>
      </c>
      <c r="AA7" s="14" t="s">
        <v>22</v>
      </c>
      <c r="AB7" s="14"/>
      <c r="AC7" s="14" t="s">
        <v>22</v>
      </c>
      <c r="AD7" s="14"/>
      <c r="AE7" s="14">
        <v>16.3</v>
      </c>
      <c r="AF7" s="14">
        <v>83</v>
      </c>
      <c r="AG7" s="14">
        <v>152</v>
      </c>
      <c r="AH7" s="14">
        <v>69</v>
      </c>
      <c r="AI7" s="14">
        <v>0.6</v>
      </c>
      <c r="AJ7" s="14" t="s">
        <v>22</v>
      </c>
      <c r="AK7" s="14" t="s">
        <v>26</v>
      </c>
      <c r="AL7" s="14" t="s">
        <v>30</v>
      </c>
      <c r="AM7" s="14" t="s">
        <v>96</v>
      </c>
      <c r="AN7" s="14" t="s">
        <v>21</v>
      </c>
      <c r="AO7" s="14" t="s">
        <v>26</v>
      </c>
      <c r="AP7" s="14" t="s">
        <v>26</v>
      </c>
      <c r="AQ7" s="14" t="s">
        <v>26</v>
      </c>
      <c r="AR7" s="14"/>
    </row>
    <row r="8" spans="1:44" x14ac:dyDescent="0.25">
      <c r="A8" s="1">
        <v>7</v>
      </c>
      <c r="B8" s="1" t="s">
        <v>20</v>
      </c>
      <c r="C8" s="1" t="s">
        <v>120</v>
      </c>
      <c r="D8" s="1" t="s">
        <v>25</v>
      </c>
      <c r="E8" s="1" t="s">
        <v>122</v>
      </c>
      <c r="F8" s="1">
        <v>46251680</v>
      </c>
      <c r="G8" s="1">
        <v>46251680</v>
      </c>
      <c r="H8" s="1" t="s">
        <v>9</v>
      </c>
      <c r="I8" s="1">
        <v>9999</v>
      </c>
      <c r="J8" s="1">
        <v>31</v>
      </c>
      <c r="K8" s="1">
        <v>44536</v>
      </c>
      <c r="L8" s="1">
        <v>44536</v>
      </c>
      <c r="M8" s="1">
        <v>44536</v>
      </c>
      <c r="N8" s="1">
        <v>32854</v>
      </c>
      <c r="O8" s="1" t="s">
        <v>126</v>
      </c>
      <c r="P8" s="1" t="s">
        <v>131</v>
      </c>
      <c r="Q8" s="1" t="s">
        <v>127</v>
      </c>
      <c r="S8" s="1" t="s">
        <v>98</v>
      </c>
      <c r="T8" s="1" t="s">
        <v>99</v>
      </c>
      <c r="U8" s="1" t="s">
        <v>100</v>
      </c>
      <c r="V8" s="1">
        <v>60</v>
      </c>
      <c r="W8" s="1">
        <v>1.54</v>
      </c>
      <c r="X8" s="1">
        <v>25.3</v>
      </c>
      <c r="Y8" s="1" t="s">
        <v>77</v>
      </c>
      <c r="Z8" s="1">
        <v>69</v>
      </c>
      <c r="AA8" s="1" t="s">
        <v>22</v>
      </c>
      <c r="AC8" s="1" t="s">
        <v>22</v>
      </c>
      <c r="AE8" s="1">
        <v>16.600000000000001</v>
      </c>
      <c r="AF8" s="1">
        <v>93</v>
      </c>
      <c r="AG8" s="1">
        <v>225</v>
      </c>
      <c r="AH8" s="1">
        <v>184</v>
      </c>
      <c r="AI8" s="1">
        <v>0.82</v>
      </c>
      <c r="AJ8" s="1" t="s">
        <v>22</v>
      </c>
      <c r="AK8" s="1" t="s">
        <v>26</v>
      </c>
      <c r="AL8" s="1" t="s">
        <v>30</v>
      </c>
      <c r="AM8" s="1" t="s">
        <v>96</v>
      </c>
      <c r="AN8" s="1" t="s">
        <v>21</v>
      </c>
      <c r="AO8" s="1" t="s">
        <v>26</v>
      </c>
      <c r="AP8" s="1" t="s">
        <v>26</v>
      </c>
      <c r="AQ8" s="1" t="s">
        <v>26</v>
      </c>
    </row>
    <row r="9" spans="1:44" x14ac:dyDescent="0.25">
      <c r="A9" s="1">
        <v>8</v>
      </c>
      <c r="B9" s="1" t="s">
        <v>19</v>
      </c>
      <c r="C9" s="1" t="s">
        <v>119</v>
      </c>
      <c r="D9" s="1" t="s">
        <v>25</v>
      </c>
      <c r="E9" s="1" t="s">
        <v>121</v>
      </c>
      <c r="F9" s="1">
        <v>46251680</v>
      </c>
      <c r="G9" s="1">
        <v>46251680</v>
      </c>
      <c r="H9" s="1" t="s">
        <v>9</v>
      </c>
      <c r="I9" s="1">
        <v>9999</v>
      </c>
      <c r="J9" s="1">
        <v>31</v>
      </c>
      <c r="K9" s="1">
        <v>44536</v>
      </c>
      <c r="L9" s="1">
        <v>44536</v>
      </c>
      <c r="M9" s="1">
        <v>44536</v>
      </c>
      <c r="N9" s="1">
        <v>32854</v>
      </c>
      <c r="O9" s="1" t="s">
        <v>123</v>
      </c>
      <c r="P9" s="1" t="s">
        <v>131</v>
      </c>
      <c r="Q9" s="1" t="s">
        <v>130</v>
      </c>
      <c r="S9" s="1" t="s">
        <v>98</v>
      </c>
      <c r="T9" s="1" t="s">
        <v>99</v>
      </c>
      <c r="U9" s="1" t="s">
        <v>100</v>
      </c>
      <c r="V9" s="1">
        <v>60</v>
      </c>
      <c r="W9" s="1">
        <v>1.54</v>
      </c>
      <c r="X9" s="1">
        <v>25.3</v>
      </c>
      <c r="Y9" s="1" t="s">
        <v>77</v>
      </c>
      <c r="Z9" s="1">
        <v>81</v>
      </c>
      <c r="AA9" s="1" t="s">
        <v>22</v>
      </c>
      <c r="AC9" s="1" t="s">
        <v>22</v>
      </c>
      <c r="AE9" s="1">
        <v>13.9</v>
      </c>
      <c r="AF9" s="1">
        <v>94</v>
      </c>
      <c r="AG9" s="1">
        <v>166</v>
      </c>
      <c r="AH9" s="1">
        <v>97</v>
      </c>
      <c r="AI9" s="1">
        <v>0.52</v>
      </c>
      <c r="AJ9" s="1" t="s">
        <v>22</v>
      </c>
      <c r="AK9" s="1" t="s">
        <v>26</v>
      </c>
      <c r="AL9" s="1" t="s">
        <v>30</v>
      </c>
      <c r="AM9" s="1" t="s">
        <v>96</v>
      </c>
      <c r="AN9" s="1" t="s">
        <v>21</v>
      </c>
      <c r="AO9" s="1" t="s">
        <v>26</v>
      </c>
      <c r="AP9" s="1" t="s">
        <v>26</v>
      </c>
      <c r="AQ9" s="1" t="s">
        <v>26</v>
      </c>
    </row>
    <row r="10" spans="1:44" x14ac:dyDescent="0.25">
      <c r="A10" s="1" t="s">
        <v>389</v>
      </c>
      <c r="B10" s="1" t="s">
        <v>20</v>
      </c>
      <c r="C10" s="1" t="s">
        <v>137</v>
      </c>
      <c r="D10" s="1" t="s">
        <v>25</v>
      </c>
      <c r="E10" s="1" t="s">
        <v>149</v>
      </c>
      <c r="F10" s="1">
        <v>72186467</v>
      </c>
      <c r="G10" s="1">
        <v>72186467</v>
      </c>
      <c r="H10" s="1" t="s">
        <v>9</v>
      </c>
      <c r="I10" s="1">
        <v>9999</v>
      </c>
      <c r="J10" s="1">
        <v>22</v>
      </c>
      <c r="K10" s="1" t="s">
        <v>175</v>
      </c>
      <c r="L10" s="1" t="s">
        <v>175</v>
      </c>
      <c r="M10" s="1" t="s">
        <v>175</v>
      </c>
      <c r="N10" s="1" t="s">
        <v>189</v>
      </c>
      <c r="O10" s="1" t="s">
        <v>242</v>
      </c>
      <c r="P10" s="1" t="s">
        <v>131</v>
      </c>
      <c r="Q10" s="1" t="s">
        <v>265</v>
      </c>
      <c r="R10" s="1">
        <v>0</v>
      </c>
      <c r="S10" s="1" t="s">
        <v>98</v>
      </c>
      <c r="T10" s="1" t="s">
        <v>99</v>
      </c>
      <c r="U10" s="1" t="s">
        <v>100</v>
      </c>
      <c r="V10" s="1">
        <v>51</v>
      </c>
      <c r="W10" s="1">
        <v>1.52</v>
      </c>
      <c r="X10" s="1">
        <v>22.07</v>
      </c>
      <c r="Y10" s="1" t="s">
        <v>77</v>
      </c>
      <c r="Z10" s="1" t="s">
        <v>281</v>
      </c>
      <c r="AA10" s="1" t="s">
        <v>22</v>
      </c>
      <c r="AC10" s="1" t="s">
        <v>22</v>
      </c>
      <c r="AE10" s="1" t="s">
        <v>295</v>
      </c>
      <c r="AF10" s="1" t="s">
        <v>316</v>
      </c>
      <c r="AG10" s="1" t="s">
        <v>336</v>
      </c>
      <c r="AH10" s="1" t="s">
        <v>355</v>
      </c>
      <c r="AI10" s="1" t="s">
        <v>374</v>
      </c>
      <c r="AJ10" s="1" t="s">
        <v>22</v>
      </c>
      <c r="AK10" s="1" t="s">
        <v>26</v>
      </c>
      <c r="AL10" s="1" t="s">
        <v>30</v>
      </c>
      <c r="AM10" s="1" t="s">
        <v>96</v>
      </c>
      <c r="AN10" s="1" t="s">
        <v>21</v>
      </c>
      <c r="AO10" s="1" t="s">
        <v>26</v>
      </c>
      <c r="AP10" s="1" t="s">
        <v>26</v>
      </c>
      <c r="AQ10" s="1" t="s">
        <v>26</v>
      </c>
    </row>
    <row r="11" spans="1:44" x14ac:dyDescent="0.25">
      <c r="A11" s="1" t="s">
        <v>389</v>
      </c>
      <c r="B11" s="1" t="s">
        <v>19</v>
      </c>
      <c r="C11" s="1" t="s">
        <v>138</v>
      </c>
      <c r="D11" s="1" t="s">
        <v>18</v>
      </c>
      <c r="E11" s="1" t="s">
        <v>150</v>
      </c>
      <c r="F11" s="1">
        <v>72463051</v>
      </c>
      <c r="G11" s="1">
        <v>72463051</v>
      </c>
      <c r="H11" s="1" t="s">
        <v>9</v>
      </c>
      <c r="I11" s="1">
        <v>9999</v>
      </c>
      <c r="J11" s="1">
        <v>24</v>
      </c>
      <c r="K11" s="1" t="s">
        <v>176</v>
      </c>
      <c r="L11" s="1" t="s">
        <v>176</v>
      </c>
      <c r="M11" s="1" t="s">
        <v>176</v>
      </c>
      <c r="N11" s="1" t="s">
        <v>190</v>
      </c>
      <c r="O11" s="1" t="s">
        <v>243</v>
      </c>
      <c r="P11" s="1" t="s">
        <v>131</v>
      </c>
      <c r="Q11" s="1" t="s">
        <v>268</v>
      </c>
      <c r="R11" s="1">
        <v>0</v>
      </c>
      <c r="S11" s="1" t="s">
        <v>98</v>
      </c>
      <c r="T11" s="1" t="s">
        <v>99</v>
      </c>
      <c r="U11" s="1" t="s">
        <v>100</v>
      </c>
      <c r="V11" s="1">
        <v>80</v>
      </c>
      <c r="W11" s="1">
        <v>1.8</v>
      </c>
      <c r="X11" s="1">
        <v>24.69</v>
      </c>
      <c r="Y11" s="1" t="s">
        <v>28</v>
      </c>
      <c r="Z11" s="1" t="s">
        <v>282</v>
      </c>
      <c r="AA11" s="1" t="s">
        <v>22</v>
      </c>
      <c r="AC11" s="1" t="s">
        <v>22</v>
      </c>
      <c r="AE11" s="1" t="s">
        <v>296</v>
      </c>
      <c r="AF11" s="1" t="s">
        <v>317</v>
      </c>
      <c r="AG11" s="1" t="s">
        <v>337</v>
      </c>
      <c r="AH11" s="1" t="s">
        <v>356</v>
      </c>
      <c r="AI11" s="1" t="s">
        <v>375</v>
      </c>
      <c r="AJ11" s="1" t="s">
        <v>22</v>
      </c>
      <c r="AK11" s="1" t="s">
        <v>26</v>
      </c>
      <c r="AL11" s="1" t="s">
        <v>30</v>
      </c>
      <c r="AM11" s="1" t="s">
        <v>96</v>
      </c>
      <c r="AN11" s="1" t="s">
        <v>21</v>
      </c>
      <c r="AO11" s="1" t="s">
        <v>26</v>
      </c>
      <c r="AP11" s="1" t="s">
        <v>26</v>
      </c>
      <c r="AQ11" s="1" t="s">
        <v>26</v>
      </c>
    </row>
    <row r="12" spans="1:44" hidden="1" x14ac:dyDescent="0.25">
      <c r="A12" s="1" t="s">
        <v>389</v>
      </c>
      <c r="B12" s="1" t="s">
        <v>105</v>
      </c>
      <c r="C12" s="1" t="s">
        <v>139</v>
      </c>
      <c r="D12" s="1" t="s">
        <v>25</v>
      </c>
      <c r="E12" s="1" t="s">
        <v>151</v>
      </c>
      <c r="F12" s="1">
        <v>70569912</v>
      </c>
      <c r="G12" s="1">
        <v>70569912</v>
      </c>
      <c r="H12" s="1" t="s">
        <v>9</v>
      </c>
      <c r="I12" s="1">
        <v>9999</v>
      </c>
      <c r="J12" s="1">
        <v>24</v>
      </c>
      <c r="K12" s="1" t="s">
        <v>177</v>
      </c>
      <c r="L12" s="1" t="s">
        <v>177</v>
      </c>
      <c r="M12" s="1" t="s">
        <v>177</v>
      </c>
      <c r="N12" s="1" t="s">
        <v>191</v>
      </c>
      <c r="O12" s="1" t="s">
        <v>244</v>
      </c>
      <c r="R12" s="1">
        <v>0</v>
      </c>
      <c r="S12" s="1" t="s">
        <v>98</v>
      </c>
      <c r="T12" s="1" t="s">
        <v>99</v>
      </c>
      <c r="U12" s="1" t="s">
        <v>100</v>
      </c>
      <c r="V12" s="1">
        <v>59</v>
      </c>
      <c r="W12" s="1">
        <v>1.55</v>
      </c>
      <c r="X12" s="1">
        <v>24.56</v>
      </c>
      <c r="Y12" s="1" t="s">
        <v>77</v>
      </c>
      <c r="Z12" s="1" t="s">
        <v>283</v>
      </c>
      <c r="AA12" s="1" t="s">
        <v>22</v>
      </c>
      <c r="AE12" s="1" t="s">
        <v>297</v>
      </c>
      <c r="AF12" s="1" t="s">
        <v>318</v>
      </c>
      <c r="AG12" s="1" t="s">
        <v>338</v>
      </c>
      <c r="AH12" s="1" t="s">
        <v>357</v>
      </c>
      <c r="AI12" s="1" t="s">
        <v>376</v>
      </c>
      <c r="AJ12" s="1" t="s">
        <v>22</v>
      </c>
      <c r="AK12" s="1" t="s">
        <v>26</v>
      </c>
      <c r="AL12" s="1" t="s">
        <v>30</v>
      </c>
      <c r="AM12" s="1" t="s">
        <v>96</v>
      </c>
      <c r="AN12" s="1" t="s">
        <v>21</v>
      </c>
      <c r="AO12" s="1" t="s">
        <v>26</v>
      </c>
      <c r="AP12" s="1" t="s">
        <v>26</v>
      </c>
      <c r="AQ12" s="1" t="s">
        <v>26</v>
      </c>
    </row>
    <row r="13" spans="1:44" x14ac:dyDescent="0.25">
      <c r="A13" s="1" t="s">
        <v>389</v>
      </c>
      <c r="B13" s="1" t="s">
        <v>19</v>
      </c>
      <c r="C13" s="1" t="s">
        <v>140</v>
      </c>
      <c r="D13" s="1" t="s">
        <v>18</v>
      </c>
      <c r="E13" s="1" t="s">
        <v>152</v>
      </c>
      <c r="F13" s="1">
        <v>73046785</v>
      </c>
      <c r="G13" s="1">
        <v>73046785</v>
      </c>
      <c r="H13" s="1" t="s">
        <v>9</v>
      </c>
      <c r="I13" s="1">
        <v>9999</v>
      </c>
      <c r="J13" s="1">
        <v>19</v>
      </c>
      <c r="K13" s="1" t="s">
        <v>178</v>
      </c>
      <c r="L13" s="1" t="s">
        <v>178</v>
      </c>
      <c r="M13" s="1" t="s">
        <v>178</v>
      </c>
      <c r="N13" s="1" t="s">
        <v>192</v>
      </c>
      <c r="O13" s="1" t="s">
        <v>245</v>
      </c>
      <c r="P13" s="1" t="s">
        <v>131</v>
      </c>
      <c r="Q13" s="1" t="s">
        <v>269</v>
      </c>
      <c r="R13" s="1">
        <v>0</v>
      </c>
      <c r="S13" s="1" t="s">
        <v>98</v>
      </c>
      <c r="T13" s="1" t="s">
        <v>99</v>
      </c>
      <c r="U13" s="1" t="s">
        <v>100</v>
      </c>
      <c r="V13" s="1">
        <v>80</v>
      </c>
      <c r="W13" s="1">
        <v>1.75</v>
      </c>
      <c r="X13" s="1">
        <v>26.12</v>
      </c>
      <c r="Y13" s="1" t="s">
        <v>27</v>
      </c>
      <c r="Z13" s="1" t="s">
        <v>284</v>
      </c>
      <c r="AA13" s="1" t="s">
        <v>22</v>
      </c>
      <c r="AC13" s="1" t="s">
        <v>22</v>
      </c>
      <c r="AE13" s="1" t="s">
        <v>298</v>
      </c>
      <c r="AF13" s="1" t="s">
        <v>319</v>
      </c>
      <c r="AG13" s="1" t="s">
        <v>339</v>
      </c>
      <c r="AH13" s="1" t="s">
        <v>358</v>
      </c>
      <c r="AI13" s="1" t="s">
        <v>377</v>
      </c>
      <c r="AJ13" s="1" t="s">
        <v>22</v>
      </c>
      <c r="AK13" s="1" t="s">
        <v>26</v>
      </c>
      <c r="AL13" s="1" t="s">
        <v>30</v>
      </c>
      <c r="AM13" s="1" t="s">
        <v>96</v>
      </c>
      <c r="AN13" s="1" t="s">
        <v>21</v>
      </c>
      <c r="AO13" s="1" t="s">
        <v>26</v>
      </c>
      <c r="AP13" s="1" t="s">
        <v>26</v>
      </c>
      <c r="AQ13" s="1" t="s">
        <v>26</v>
      </c>
    </row>
    <row r="14" spans="1:44" x14ac:dyDescent="0.25">
      <c r="A14" s="1" t="s">
        <v>389</v>
      </c>
      <c r="B14" s="1" t="s">
        <v>20</v>
      </c>
      <c r="C14" s="1" t="s">
        <v>140</v>
      </c>
      <c r="D14" s="1" t="s">
        <v>25</v>
      </c>
      <c r="E14" s="1" t="s">
        <v>153</v>
      </c>
      <c r="F14" s="1">
        <v>76455068</v>
      </c>
      <c r="G14" s="1">
        <v>76455068</v>
      </c>
      <c r="H14" s="1" t="s">
        <v>9</v>
      </c>
      <c r="I14" s="1">
        <v>9999</v>
      </c>
      <c r="J14" s="1">
        <v>26</v>
      </c>
      <c r="K14" s="1" t="s">
        <v>178</v>
      </c>
      <c r="L14" s="1" t="s">
        <v>178</v>
      </c>
      <c r="M14" s="1" t="s">
        <v>178</v>
      </c>
      <c r="N14" s="1" t="s">
        <v>193</v>
      </c>
      <c r="O14" s="1" t="s">
        <v>246</v>
      </c>
      <c r="P14" s="1" t="s">
        <v>131</v>
      </c>
      <c r="Q14" s="1" t="s">
        <v>266</v>
      </c>
      <c r="R14" s="1">
        <v>0</v>
      </c>
      <c r="S14" s="1" t="s">
        <v>98</v>
      </c>
      <c r="T14" s="1" t="s">
        <v>99</v>
      </c>
      <c r="U14" s="1" t="s">
        <v>100</v>
      </c>
      <c r="V14" s="1">
        <v>48</v>
      </c>
      <c r="W14" s="1">
        <v>1.48</v>
      </c>
      <c r="X14" s="1">
        <v>21.91</v>
      </c>
      <c r="Y14" s="1" t="s">
        <v>27</v>
      </c>
      <c r="Z14" s="1" t="s">
        <v>285</v>
      </c>
      <c r="AA14" s="1" t="s">
        <v>22</v>
      </c>
      <c r="AC14" s="1" t="s">
        <v>22</v>
      </c>
      <c r="AE14" s="1" t="s">
        <v>299</v>
      </c>
      <c r="AF14" s="1" t="s">
        <v>320</v>
      </c>
      <c r="AG14" s="1" t="s">
        <v>340</v>
      </c>
      <c r="AH14" s="1" t="s">
        <v>359</v>
      </c>
      <c r="AI14" s="1" t="s">
        <v>374</v>
      </c>
      <c r="AJ14" s="1" t="s">
        <v>22</v>
      </c>
      <c r="AK14" s="1" t="s">
        <v>26</v>
      </c>
      <c r="AL14" s="1" t="s">
        <v>30</v>
      </c>
      <c r="AM14" s="1" t="s">
        <v>96</v>
      </c>
      <c r="AN14" s="1" t="s">
        <v>21</v>
      </c>
      <c r="AO14" s="1" t="s">
        <v>26</v>
      </c>
      <c r="AP14" s="1" t="s">
        <v>26</v>
      </c>
      <c r="AQ14" s="1" t="s">
        <v>26</v>
      </c>
    </row>
    <row r="15" spans="1:44" x14ac:dyDescent="0.25">
      <c r="A15" s="1" t="s">
        <v>389</v>
      </c>
      <c r="B15" s="1" t="s">
        <v>20</v>
      </c>
      <c r="C15" s="1" t="s">
        <v>140</v>
      </c>
      <c r="D15" s="1" t="s">
        <v>18</v>
      </c>
      <c r="E15" s="1" t="s">
        <v>154</v>
      </c>
      <c r="F15" s="1">
        <v>71552715</v>
      </c>
      <c r="G15" s="1">
        <v>71552715</v>
      </c>
      <c r="H15" s="1" t="s">
        <v>9</v>
      </c>
      <c r="I15" s="1">
        <v>9999</v>
      </c>
      <c r="J15" s="1">
        <v>21</v>
      </c>
      <c r="K15" s="1" t="s">
        <v>179</v>
      </c>
      <c r="L15" s="1" t="s">
        <v>179</v>
      </c>
      <c r="M15" s="1" t="s">
        <v>179</v>
      </c>
      <c r="N15" s="1" t="s">
        <v>194</v>
      </c>
      <c r="O15" s="1" t="s">
        <v>247</v>
      </c>
      <c r="P15" s="1" t="s">
        <v>131</v>
      </c>
      <c r="Q15" s="1" t="s">
        <v>35</v>
      </c>
      <c r="R15" s="1">
        <v>0</v>
      </c>
      <c r="S15" s="1" t="s">
        <v>98</v>
      </c>
      <c r="T15" s="1" t="s">
        <v>99</v>
      </c>
      <c r="U15" s="1" t="s">
        <v>100</v>
      </c>
      <c r="V15" s="1">
        <v>56</v>
      </c>
      <c r="W15" s="1">
        <v>1.63</v>
      </c>
      <c r="X15" s="1">
        <v>21.08</v>
      </c>
      <c r="Y15" s="1" t="s">
        <v>77</v>
      </c>
      <c r="Z15" s="1" t="s">
        <v>286</v>
      </c>
      <c r="AA15" s="1" t="s">
        <v>22</v>
      </c>
      <c r="AC15" s="1" t="s">
        <v>22</v>
      </c>
      <c r="AE15" s="1" t="s">
        <v>300</v>
      </c>
      <c r="AF15" s="1" t="s">
        <v>321</v>
      </c>
      <c r="AG15" s="1" t="s">
        <v>338</v>
      </c>
      <c r="AH15" s="1" t="s">
        <v>360</v>
      </c>
      <c r="AI15" s="1" t="s">
        <v>378</v>
      </c>
      <c r="AJ15" s="1" t="s">
        <v>22</v>
      </c>
      <c r="AK15" s="1" t="s">
        <v>26</v>
      </c>
      <c r="AL15" s="1" t="s">
        <v>30</v>
      </c>
      <c r="AM15" s="1" t="s">
        <v>96</v>
      </c>
      <c r="AN15" s="1" t="s">
        <v>21</v>
      </c>
      <c r="AO15" s="1" t="s">
        <v>26</v>
      </c>
      <c r="AP15" s="1" t="s">
        <v>26</v>
      </c>
      <c r="AQ15" s="1" t="s">
        <v>26</v>
      </c>
    </row>
    <row r="16" spans="1:44" x14ac:dyDescent="0.25">
      <c r="A16" s="1" t="s">
        <v>389</v>
      </c>
      <c r="B16" s="1" t="s">
        <v>19</v>
      </c>
      <c r="C16" s="1" t="s">
        <v>106</v>
      </c>
      <c r="D16" s="1" t="s">
        <v>18</v>
      </c>
      <c r="E16" s="1" t="s">
        <v>155</v>
      </c>
      <c r="F16" s="1">
        <v>75709214</v>
      </c>
      <c r="G16" s="1">
        <v>75709214</v>
      </c>
      <c r="H16" s="1" t="s">
        <v>9</v>
      </c>
      <c r="I16" s="1">
        <v>9999</v>
      </c>
      <c r="J16" s="1">
        <v>23</v>
      </c>
      <c r="K16" s="1" t="s">
        <v>180</v>
      </c>
      <c r="L16" s="1" t="s">
        <v>180</v>
      </c>
      <c r="M16" s="1" t="s">
        <v>180</v>
      </c>
      <c r="N16" s="1" t="s">
        <v>195</v>
      </c>
      <c r="O16" s="1" t="s">
        <v>248</v>
      </c>
      <c r="P16" s="1" t="s">
        <v>131</v>
      </c>
      <c r="Q16" s="1" t="s">
        <v>267</v>
      </c>
      <c r="R16" s="1">
        <v>0</v>
      </c>
      <c r="S16" s="1" t="s">
        <v>98</v>
      </c>
      <c r="T16" s="1" t="s">
        <v>99</v>
      </c>
      <c r="U16" s="1" t="s">
        <v>100</v>
      </c>
      <c r="V16" s="1">
        <v>57.3</v>
      </c>
      <c r="W16" s="1">
        <v>1.59</v>
      </c>
      <c r="X16" s="1">
        <v>22.67</v>
      </c>
      <c r="Y16" s="1" t="s">
        <v>279</v>
      </c>
      <c r="Z16" s="1" t="s">
        <v>287</v>
      </c>
      <c r="AA16" s="1" t="s">
        <v>22</v>
      </c>
      <c r="AC16" s="1" t="s">
        <v>22</v>
      </c>
      <c r="AE16" s="1" t="s">
        <v>301</v>
      </c>
      <c r="AF16" s="1" t="s">
        <v>322</v>
      </c>
      <c r="AG16" s="1" t="s">
        <v>341</v>
      </c>
      <c r="AH16" s="1" t="s">
        <v>359</v>
      </c>
      <c r="AI16" s="1" t="s">
        <v>379</v>
      </c>
      <c r="AJ16" s="1" t="s">
        <v>22</v>
      </c>
      <c r="AK16" s="1" t="s">
        <v>26</v>
      </c>
      <c r="AL16" s="1" t="s">
        <v>30</v>
      </c>
      <c r="AM16" s="1" t="s">
        <v>96</v>
      </c>
      <c r="AN16" s="1" t="s">
        <v>21</v>
      </c>
      <c r="AO16" s="1" t="s">
        <v>26</v>
      </c>
      <c r="AP16" s="1" t="s">
        <v>26</v>
      </c>
      <c r="AQ16" s="1" t="s">
        <v>26</v>
      </c>
    </row>
    <row r="17" spans="1:43" x14ac:dyDescent="0.25">
      <c r="A17" s="1" t="s">
        <v>389</v>
      </c>
      <c r="B17" s="1" t="s">
        <v>20</v>
      </c>
      <c r="C17" s="1" t="s">
        <v>141</v>
      </c>
      <c r="D17" s="1" t="s">
        <v>18</v>
      </c>
      <c r="E17" s="1" t="s">
        <v>156</v>
      </c>
      <c r="F17" s="1">
        <v>74938605</v>
      </c>
      <c r="G17" s="1">
        <v>74938605</v>
      </c>
      <c r="H17" s="1" t="s">
        <v>9</v>
      </c>
      <c r="I17" s="1">
        <v>9999</v>
      </c>
      <c r="J17" s="1">
        <v>25</v>
      </c>
      <c r="K17" s="1" t="s">
        <v>180</v>
      </c>
      <c r="L17" s="1" t="s">
        <v>180</v>
      </c>
      <c r="M17" s="1" t="s">
        <v>180</v>
      </c>
      <c r="N17" s="1" t="s">
        <v>196</v>
      </c>
      <c r="O17" s="1" t="s">
        <v>249</v>
      </c>
      <c r="P17" s="1" t="s">
        <v>131</v>
      </c>
      <c r="Q17" s="1" t="s">
        <v>270</v>
      </c>
      <c r="R17" s="1">
        <v>0</v>
      </c>
      <c r="S17" s="1" t="s">
        <v>98</v>
      </c>
      <c r="T17" s="1" t="s">
        <v>99</v>
      </c>
      <c r="U17" s="1" t="s">
        <v>100</v>
      </c>
      <c r="V17" s="1">
        <v>66.900000000000006</v>
      </c>
      <c r="W17" s="1">
        <v>1.68</v>
      </c>
      <c r="X17" s="1">
        <v>23.7</v>
      </c>
      <c r="Y17" s="1" t="s">
        <v>77</v>
      </c>
      <c r="Z17" s="1" t="s">
        <v>283</v>
      </c>
      <c r="AA17" s="1" t="s">
        <v>22</v>
      </c>
      <c r="AC17" s="1" t="s">
        <v>22</v>
      </c>
      <c r="AE17" s="1" t="s">
        <v>302</v>
      </c>
      <c r="AF17" s="1" t="s">
        <v>323</v>
      </c>
      <c r="AG17" s="1" t="s">
        <v>342</v>
      </c>
      <c r="AH17" s="1" t="s">
        <v>361</v>
      </c>
      <c r="AI17" s="1" t="s">
        <v>380</v>
      </c>
      <c r="AJ17" s="1" t="s">
        <v>22</v>
      </c>
      <c r="AK17" s="1" t="s">
        <v>26</v>
      </c>
      <c r="AL17" s="1" t="s">
        <v>30</v>
      </c>
      <c r="AM17" s="1" t="s">
        <v>96</v>
      </c>
      <c r="AN17" s="1" t="s">
        <v>21</v>
      </c>
      <c r="AO17" s="1" t="s">
        <v>26</v>
      </c>
      <c r="AP17" s="1" t="s">
        <v>26</v>
      </c>
      <c r="AQ17" s="1" t="s">
        <v>26</v>
      </c>
    </row>
    <row r="18" spans="1:43" x14ac:dyDescent="0.25">
      <c r="A18" s="1" t="s">
        <v>389</v>
      </c>
      <c r="B18" s="1" t="s">
        <v>19</v>
      </c>
      <c r="C18" s="1" t="s">
        <v>139</v>
      </c>
      <c r="D18" s="1" t="s">
        <v>25</v>
      </c>
      <c r="E18" s="1" t="s">
        <v>157</v>
      </c>
      <c r="F18" s="1">
        <v>72533086</v>
      </c>
      <c r="G18" s="1">
        <v>72533086</v>
      </c>
      <c r="H18" s="1" t="s">
        <v>9</v>
      </c>
      <c r="I18" s="1">
        <v>9999</v>
      </c>
      <c r="J18" s="1">
        <v>21</v>
      </c>
      <c r="K18" s="1" t="s">
        <v>181</v>
      </c>
      <c r="L18" s="1" t="s">
        <v>181</v>
      </c>
      <c r="M18" s="1" t="s">
        <v>181</v>
      </c>
      <c r="N18" s="1" t="s">
        <v>197</v>
      </c>
      <c r="O18" s="1" t="s">
        <v>250</v>
      </c>
      <c r="P18" s="1" t="s">
        <v>131</v>
      </c>
      <c r="Q18" s="1" t="s">
        <v>271</v>
      </c>
      <c r="R18" s="1">
        <v>0</v>
      </c>
      <c r="S18" s="1" t="s">
        <v>98</v>
      </c>
      <c r="T18" s="1" t="s">
        <v>99</v>
      </c>
      <c r="U18" s="1" t="s">
        <v>100</v>
      </c>
      <c r="V18" s="1">
        <v>53.7</v>
      </c>
      <c r="W18" s="1">
        <v>1.5</v>
      </c>
      <c r="X18" s="1">
        <v>23.87</v>
      </c>
      <c r="Y18" s="1" t="s">
        <v>279</v>
      </c>
      <c r="Z18" s="1" t="s">
        <v>288</v>
      </c>
      <c r="AA18" s="1" t="s">
        <v>22</v>
      </c>
      <c r="AC18" s="1" t="s">
        <v>22</v>
      </c>
      <c r="AE18" s="1" t="s">
        <v>303</v>
      </c>
      <c r="AF18" s="1" t="s">
        <v>324</v>
      </c>
      <c r="AG18" s="1" t="s">
        <v>343</v>
      </c>
      <c r="AH18" s="1" t="s">
        <v>362</v>
      </c>
      <c r="AI18" s="1" t="s">
        <v>381</v>
      </c>
      <c r="AJ18" s="1" t="s">
        <v>22</v>
      </c>
      <c r="AK18" s="1" t="s">
        <v>26</v>
      </c>
      <c r="AL18" s="1" t="s">
        <v>30</v>
      </c>
      <c r="AM18" s="1" t="s">
        <v>96</v>
      </c>
      <c r="AN18" s="1" t="s">
        <v>21</v>
      </c>
      <c r="AO18" s="1" t="s">
        <v>26</v>
      </c>
      <c r="AP18" s="1" t="s">
        <v>26</v>
      </c>
      <c r="AQ18" s="1" t="s">
        <v>26</v>
      </c>
    </row>
    <row r="19" spans="1:43" x14ac:dyDescent="0.25">
      <c r="A19" s="1" t="s">
        <v>389</v>
      </c>
      <c r="B19" s="1" t="s">
        <v>20</v>
      </c>
      <c r="C19" s="1" t="s">
        <v>142</v>
      </c>
      <c r="D19" s="1" t="s">
        <v>18</v>
      </c>
      <c r="E19" s="1" t="s">
        <v>158</v>
      </c>
      <c r="F19" s="1">
        <v>46093632</v>
      </c>
      <c r="G19" s="1">
        <v>46093632</v>
      </c>
      <c r="H19" s="1" t="s">
        <v>9</v>
      </c>
      <c r="I19" s="1">
        <v>9999</v>
      </c>
      <c r="J19" s="1">
        <v>32</v>
      </c>
      <c r="K19" s="1" t="s">
        <v>182</v>
      </c>
      <c r="L19" s="1" t="s">
        <v>182</v>
      </c>
      <c r="M19" s="1" t="s">
        <v>182</v>
      </c>
      <c r="N19" s="1" t="s">
        <v>198</v>
      </c>
      <c r="O19" s="1" t="s">
        <v>251</v>
      </c>
      <c r="P19" s="1" t="s">
        <v>131</v>
      </c>
      <c r="Q19" s="1" t="s">
        <v>272</v>
      </c>
      <c r="R19" s="1">
        <v>0</v>
      </c>
      <c r="S19" s="1" t="s">
        <v>98</v>
      </c>
      <c r="T19" s="1" t="s">
        <v>99</v>
      </c>
      <c r="U19" s="1" t="s">
        <v>100</v>
      </c>
      <c r="V19" s="1">
        <v>87</v>
      </c>
      <c r="W19" s="1">
        <v>1.7</v>
      </c>
      <c r="X19" s="1">
        <v>30.1</v>
      </c>
      <c r="Y19" s="1" t="s">
        <v>280</v>
      </c>
      <c r="Z19" s="1" t="s">
        <v>289</v>
      </c>
      <c r="AA19" s="1" t="s">
        <v>22</v>
      </c>
      <c r="AC19" s="1" t="s">
        <v>22</v>
      </c>
      <c r="AE19" s="1" t="s">
        <v>304</v>
      </c>
      <c r="AF19" s="1" t="s">
        <v>325</v>
      </c>
      <c r="AG19" s="1" t="s">
        <v>344</v>
      </c>
      <c r="AH19" s="1" t="s">
        <v>363</v>
      </c>
      <c r="AI19" s="1" t="s">
        <v>382</v>
      </c>
      <c r="AJ19" s="1" t="s">
        <v>22</v>
      </c>
      <c r="AK19" s="1" t="s">
        <v>26</v>
      </c>
      <c r="AL19" s="1" t="s">
        <v>30</v>
      </c>
      <c r="AM19" s="1" t="s">
        <v>96</v>
      </c>
      <c r="AN19" s="1" t="s">
        <v>21</v>
      </c>
      <c r="AO19" s="1" t="s">
        <v>26</v>
      </c>
      <c r="AP19" s="1" t="s">
        <v>26</v>
      </c>
      <c r="AQ19" s="1" t="s">
        <v>26</v>
      </c>
    </row>
    <row r="20" spans="1:43" hidden="1" x14ac:dyDescent="0.25">
      <c r="A20" s="1" t="s">
        <v>389</v>
      </c>
      <c r="B20" s="1" t="s">
        <v>132</v>
      </c>
      <c r="E20" s="1" t="s">
        <v>159</v>
      </c>
      <c r="H20" s="1" t="s">
        <v>9</v>
      </c>
      <c r="I20" s="1">
        <v>9999</v>
      </c>
      <c r="O20" s="1" t="s">
        <v>252</v>
      </c>
      <c r="R20" s="1">
        <v>0</v>
      </c>
      <c r="S20" s="1" t="s">
        <v>98</v>
      </c>
      <c r="T20" s="1" t="s">
        <v>99</v>
      </c>
      <c r="U20" s="1" t="s">
        <v>100</v>
      </c>
      <c r="V20" s="1">
        <v>67</v>
      </c>
      <c r="W20" s="1">
        <v>1.64</v>
      </c>
      <c r="X20" s="1">
        <v>24.91</v>
      </c>
      <c r="Y20" s="1" t="s">
        <v>279</v>
      </c>
      <c r="AA20" s="1" t="s">
        <v>22</v>
      </c>
      <c r="AJ20" s="1" t="s">
        <v>22</v>
      </c>
      <c r="AK20" s="1" t="s">
        <v>26</v>
      </c>
      <c r="AL20" s="1" t="s">
        <v>30</v>
      </c>
      <c r="AN20" s="1" t="s">
        <v>21</v>
      </c>
      <c r="AO20" s="1" t="s">
        <v>26</v>
      </c>
      <c r="AP20" s="1" t="s">
        <v>26</v>
      </c>
      <c r="AQ20" s="1" t="s">
        <v>26</v>
      </c>
    </row>
    <row r="21" spans="1:43" x14ac:dyDescent="0.25">
      <c r="A21" s="1" t="s">
        <v>389</v>
      </c>
      <c r="B21" s="1" t="s">
        <v>20</v>
      </c>
      <c r="C21" s="1" t="s">
        <v>143</v>
      </c>
      <c r="D21" s="1" t="s">
        <v>18</v>
      </c>
      <c r="E21" s="1" t="s">
        <v>160</v>
      </c>
      <c r="F21" s="1">
        <v>46307565</v>
      </c>
      <c r="G21" s="1">
        <v>46307565</v>
      </c>
      <c r="H21" s="1" t="s">
        <v>9</v>
      </c>
      <c r="I21" s="1">
        <v>9999</v>
      </c>
      <c r="J21" s="1">
        <v>31</v>
      </c>
      <c r="K21" s="1" t="s">
        <v>182</v>
      </c>
      <c r="L21" s="1" t="s">
        <v>182</v>
      </c>
      <c r="M21" s="1" t="s">
        <v>182</v>
      </c>
      <c r="N21" s="1" t="s">
        <v>199</v>
      </c>
      <c r="O21" s="1" t="s">
        <v>253</v>
      </c>
      <c r="P21" s="1" t="s">
        <v>131</v>
      </c>
      <c r="Q21" s="1" t="s">
        <v>273</v>
      </c>
      <c r="R21" s="1">
        <v>0</v>
      </c>
      <c r="S21" s="1" t="s">
        <v>98</v>
      </c>
      <c r="T21" s="1" t="s">
        <v>99</v>
      </c>
      <c r="U21" s="1" t="s">
        <v>100</v>
      </c>
      <c r="V21" s="1">
        <v>74</v>
      </c>
      <c r="W21" s="1">
        <v>1.69</v>
      </c>
      <c r="X21" s="1">
        <v>25.91</v>
      </c>
      <c r="Y21" s="1" t="s">
        <v>27</v>
      </c>
      <c r="Z21" s="1" t="s">
        <v>290</v>
      </c>
      <c r="AA21" s="1" t="s">
        <v>22</v>
      </c>
      <c r="AC21" s="1" t="s">
        <v>22</v>
      </c>
      <c r="AE21" s="1" t="s">
        <v>305</v>
      </c>
      <c r="AF21" s="1" t="s">
        <v>326</v>
      </c>
      <c r="AG21" s="1" t="s">
        <v>345</v>
      </c>
      <c r="AH21" s="1" t="s">
        <v>364</v>
      </c>
      <c r="AI21" s="1" t="s">
        <v>378</v>
      </c>
      <c r="AJ21" s="1" t="s">
        <v>22</v>
      </c>
      <c r="AK21" s="1" t="s">
        <v>26</v>
      </c>
      <c r="AL21" s="1" t="s">
        <v>30</v>
      </c>
      <c r="AN21" s="1" t="s">
        <v>21</v>
      </c>
      <c r="AO21" s="1" t="s">
        <v>26</v>
      </c>
      <c r="AP21" s="1" t="s">
        <v>26</v>
      </c>
      <c r="AQ21" s="1" t="s">
        <v>26</v>
      </c>
    </row>
    <row r="22" spans="1:43" x14ac:dyDescent="0.25">
      <c r="A22" s="1" t="s">
        <v>389</v>
      </c>
      <c r="B22" s="1" t="s">
        <v>20</v>
      </c>
      <c r="C22" s="1" t="s">
        <v>144</v>
      </c>
      <c r="D22" s="1" t="s">
        <v>18</v>
      </c>
      <c r="E22" s="1" t="s">
        <v>161</v>
      </c>
      <c r="F22" s="1">
        <v>45121070</v>
      </c>
      <c r="G22" s="1">
        <v>45121070</v>
      </c>
      <c r="H22" s="1" t="s">
        <v>9</v>
      </c>
      <c r="I22" s="1">
        <v>9999</v>
      </c>
      <c r="J22" s="1">
        <v>32</v>
      </c>
      <c r="K22" s="1" t="s">
        <v>183</v>
      </c>
      <c r="L22" s="1" t="s">
        <v>183</v>
      </c>
      <c r="M22" s="1" t="s">
        <v>183</v>
      </c>
      <c r="N22" s="1" t="s">
        <v>200</v>
      </c>
      <c r="O22" s="1" t="s">
        <v>254</v>
      </c>
      <c r="P22" s="1" t="s">
        <v>131</v>
      </c>
      <c r="Q22" s="1" t="s">
        <v>274</v>
      </c>
      <c r="R22" s="1">
        <v>0</v>
      </c>
      <c r="S22" s="1" t="s">
        <v>98</v>
      </c>
      <c r="T22" s="1" t="s">
        <v>99</v>
      </c>
      <c r="U22" s="1" t="s">
        <v>100</v>
      </c>
      <c r="V22" s="1">
        <v>68</v>
      </c>
      <c r="W22" s="1">
        <v>1.59</v>
      </c>
      <c r="X22" s="1">
        <v>26.9</v>
      </c>
      <c r="Y22" s="1" t="s">
        <v>27</v>
      </c>
      <c r="Z22" s="1" t="s">
        <v>291</v>
      </c>
      <c r="AA22" s="1" t="s">
        <v>22</v>
      </c>
      <c r="AC22" s="1" t="s">
        <v>22</v>
      </c>
      <c r="AE22" s="1" t="s">
        <v>306</v>
      </c>
      <c r="AF22" s="1" t="s">
        <v>327</v>
      </c>
      <c r="AG22" s="1" t="s">
        <v>346</v>
      </c>
      <c r="AH22" s="1" t="s">
        <v>365</v>
      </c>
      <c r="AI22" s="1" t="s">
        <v>380</v>
      </c>
      <c r="AJ22" s="1" t="s">
        <v>22</v>
      </c>
      <c r="AK22" s="1" t="s">
        <v>26</v>
      </c>
      <c r="AL22" s="1" t="s">
        <v>30</v>
      </c>
      <c r="AM22" s="1" t="s">
        <v>96</v>
      </c>
      <c r="AN22" s="1" t="s">
        <v>21</v>
      </c>
      <c r="AO22" s="1" t="s">
        <v>26</v>
      </c>
      <c r="AP22" s="1" t="s">
        <v>26</v>
      </c>
      <c r="AQ22" s="1" t="s">
        <v>26</v>
      </c>
    </row>
    <row r="23" spans="1:43" x14ac:dyDescent="0.25">
      <c r="A23" s="1" t="s">
        <v>389</v>
      </c>
      <c r="B23" s="1" t="s">
        <v>19</v>
      </c>
      <c r="C23" s="1" t="s">
        <v>145</v>
      </c>
      <c r="D23" s="1" t="s">
        <v>18</v>
      </c>
      <c r="E23" s="1" t="s">
        <v>162</v>
      </c>
      <c r="F23" s="1">
        <v>45995197</v>
      </c>
      <c r="G23" s="1">
        <v>45995197</v>
      </c>
      <c r="H23" s="1" t="s">
        <v>9</v>
      </c>
      <c r="I23" s="1">
        <v>9999</v>
      </c>
      <c r="J23" s="1">
        <v>32</v>
      </c>
      <c r="K23" s="1" t="s">
        <v>183</v>
      </c>
      <c r="L23" s="1" t="s">
        <v>183</v>
      </c>
      <c r="M23" s="1" t="s">
        <v>183</v>
      </c>
      <c r="N23" s="1" t="s">
        <v>201</v>
      </c>
      <c r="O23" s="1" t="s">
        <v>255</v>
      </c>
      <c r="P23" s="1" t="s">
        <v>131</v>
      </c>
      <c r="Q23" s="1" t="s">
        <v>275</v>
      </c>
      <c r="R23" s="1">
        <v>0</v>
      </c>
      <c r="S23" s="1" t="s">
        <v>98</v>
      </c>
      <c r="T23" s="1" t="s">
        <v>99</v>
      </c>
      <c r="U23" s="1" t="s">
        <v>100</v>
      </c>
      <c r="V23" s="1">
        <v>61</v>
      </c>
      <c r="W23" s="1">
        <v>1.61</v>
      </c>
      <c r="X23" s="1">
        <v>23.53</v>
      </c>
      <c r="Y23" s="1" t="s">
        <v>279</v>
      </c>
      <c r="Z23" s="1" t="s">
        <v>283</v>
      </c>
      <c r="AA23" s="1" t="s">
        <v>22</v>
      </c>
      <c r="AC23" s="1" t="s">
        <v>22</v>
      </c>
      <c r="AE23" s="1" t="s">
        <v>307</v>
      </c>
      <c r="AF23" s="1" t="s">
        <v>328</v>
      </c>
      <c r="AG23" s="1" t="s">
        <v>347</v>
      </c>
      <c r="AH23" s="1" t="s">
        <v>366</v>
      </c>
      <c r="AI23" s="1" t="s">
        <v>383</v>
      </c>
      <c r="AJ23" s="1" t="s">
        <v>22</v>
      </c>
      <c r="AK23" s="1" t="s">
        <v>26</v>
      </c>
      <c r="AL23" s="1" t="s">
        <v>30</v>
      </c>
      <c r="AM23" s="1" t="s">
        <v>96</v>
      </c>
      <c r="AN23" s="1" t="s">
        <v>21</v>
      </c>
      <c r="AO23" s="1" t="s">
        <v>26</v>
      </c>
      <c r="AP23" s="1" t="s">
        <v>26</v>
      </c>
      <c r="AQ23" s="1" t="s">
        <v>26</v>
      </c>
    </row>
    <row r="24" spans="1:43" x14ac:dyDescent="0.25">
      <c r="A24" s="1" t="s">
        <v>389</v>
      </c>
      <c r="B24" s="1" t="s">
        <v>20</v>
      </c>
      <c r="C24" s="1" t="s">
        <v>145</v>
      </c>
      <c r="D24" s="1" t="s">
        <v>18</v>
      </c>
      <c r="E24" s="1" t="s">
        <v>163</v>
      </c>
      <c r="F24" s="1">
        <v>71848299</v>
      </c>
      <c r="G24" s="1">
        <v>71848299</v>
      </c>
      <c r="H24" s="1" t="s">
        <v>9</v>
      </c>
      <c r="I24" s="1">
        <v>9999</v>
      </c>
      <c r="J24" s="1">
        <v>31</v>
      </c>
      <c r="K24" s="1" t="s">
        <v>184</v>
      </c>
      <c r="L24" s="1" t="s">
        <v>184</v>
      </c>
      <c r="M24" s="1" t="s">
        <v>184</v>
      </c>
      <c r="N24" s="1" t="s">
        <v>202</v>
      </c>
      <c r="O24" s="1" t="s">
        <v>256</v>
      </c>
      <c r="P24" s="1" t="s">
        <v>131</v>
      </c>
      <c r="Q24" s="1" t="s">
        <v>276</v>
      </c>
      <c r="R24" s="1">
        <v>0</v>
      </c>
      <c r="S24" s="1" t="s">
        <v>98</v>
      </c>
      <c r="T24" s="1" t="s">
        <v>99</v>
      </c>
      <c r="U24" s="1" t="s">
        <v>100</v>
      </c>
      <c r="V24" s="1">
        <v>68</v>
      </c>
      <c r="W24" s="1">
        <v>1.68</v>
      </c>
      <c r="X24" s="1">
        <v>24.09</v>
      </c>
      <c r="Y24" s="1" t="s">
        <v>28</v>
      </c>
      <c r="Z24" s="1" t="s">
        <v>286</v>
      </c>
      <c r="AA24" s="1" t="s">
        <v>22</v>
      </c>
      <c r="AC24" s="1" t="s">
        <v>22</v>
      </c>
      <c r="AE24" s="1" t="s">
        <v>308</v>
      </c>
      <c r="AF24" s="1" t="s">
        <v>329</v>
      </c>
      <c r="AG24" s="1" t="s">
        <v>348</v>
      </c>
      <c r="AH24" s="1" t="s">
        <v>367</v>
      </c>
      <c r="AI24" s="1" t="s">
        <v>384</v>
      </c>
      <c r="AJ24" s="1" t="s">
        <v>22</v>
      </c>
      <c r="AK24" s="1" t="s">
        <v>26</v>
      </c>
      <c r="AL24" s="1" t="s">
        <v>30</v>
      </c>
      <c r="AM24" s="1" t="s">
        <v>96</v>
      </c>
      <c r="AN24" s="1" t="s">
        <v>21</v>
      </c>
      <c r="AO24" s="1" t="s">
        <v>26</v>
      </c>
      <c r="AP24" s="1" t="s">
        <v>26</v>
      </c>
      <c r="AQ24" s="1" t="s">
        <v>26</v>
      </c>
    </row>
    <row r="25" spans="1:43" x14ac:dyDescent="0.25">
      <c r="A25" s="1" t="s">
        <v>389</v>
      </c>
      <c r="B25" s="1" t="s">
        <v>20</v>
      </c>
      <c r="C25" s="1" t="s">
        <v>146</v>
      </c>
      <c r="D25" s="1" t="s">
        <v>18</v>
      </c>
      <c r="E25" s="1" t="s">
        <v>164</v>
      </c>
      <c r="F25" s="1">
        <v>40711951</v>
      </c>
      <c r="G25" s="1">
        <v>40711951</v>
      </c>
      <c r="H25" s="1" t="s">
        <v>9</v>
      </c>
      <c r="I25" s="1">
        <v>9999</v>
      </c>
      <c r="J25" s="1">
        <v>42</v>
      </c>
      <c r="K25" s="1" t="s">
        <v>184</v>
      </c>
      <c r="L25" s="1" t="s">
        <v>184</v>
      </c>
      <c r="M25" s="1" t="s">
        <v>184</v>
      </c>
      <c r="N25" s="1" t="s">
        <v>203</v>
      </c>
      <c r="O25" s="1" t="s">
        <v>257</v>
      </c>
      <c r="P25" s="1" t="s">
        <v>131</v>
      </c>
      <c r="Q25" s="1" t="s">
        <v>277</v>
      </c>
      <c r="R25" s="1">
        <v>0</v>
      </c>
      <c r="S25" s="1" t="s">
        <v>98</v>
      </c>
      <c r="T25" s="1" t="s">
        <v>99</v>
      </c>
      <c r="U25" s="1" t="s">
        <v>100</v>
      </c>
      <c r="V25" s="1">
        <v>67</v>
      </c>
      <c r="W25" s="1">
        <v>1.58</v>
      </c>
      <c r="X25" s="1">
        <v>26.84</v>
      </c>
      <c r="Y25" s="1" t="s">
        <v>279</v>
      </c>
      <c r="Z25" s="1" t="s">
        <v>282</v>
      </c>
      <c r="AA25" s="1" t="s">
        <v>22</v>
      </c>
      <c r="AC25" s="1" t="s">
        <v>22</v>
      </c>
      <c r="AE25" s="1" t="s">
        <v>309</v>
      </c>
      <c r="AF25" s="1" t="s">
        <v>330</v>
      </c>
      <c r="AG25" s="1" t="s">
        <v>349</v>
      </c>
      <c r="AH25" s="1" t="s">
        <v>368</v>
      </c>
      <c r="AI25" s="1" t="s">
        <v>383</v>
      </c>
      <c r="AJ25" s="1" t="s">
        <v>22</v>
      </c>
      <c r="AK25" s="1" t="s">
        <v>26</v>
      </c>
      <c r="AL25" s="1" t="s">
        <v>30</v>
      </c>
      <c r="AM25" s="1" t="s">
        <v>96</v>
      </c>
      <c r="AN25" s="1" t="s">
        <v>21</v>
      </c>
      <c r="AO25" s="1" t="s">
        <v>26</v>
      </c>
      <c r="AP25" s="1" t="s">
        <v>26</v>
      </c>
      <c r="AQ25" s="1" t="s">
        <v>26</v>
      </c>
    </row>
    <row r="26" spans="1:43" hidden="1" x14ac:dyDescent="0.25">
      <c r="A26" s="1" t="s">
        <v>389</v>
      </c>
      <c r="B26" s="1" t="s">
        <v>133</v>
      </c>
      <c r="E26" s="1" t="s">
        <v>165</v>
      </c>
      <c r="H26" s="1" t="s">
        <v>9</v>
      </c>
      <c r="I26" s="1">
        <v>9999</v>
      </c>
      <c r="O26" s="1" t="s">
        <v>258</v>
      </c>
      <c r="R26" s="1">
        <v>0</v>
      </c>
      <c r="S26" s="1" t="s">
        <v>98</v>
      </c>
      <c r="T26" s="1" t="s">
        <v>99</v>
      </c>
      <c r="U26" s="1" t="s">
        <v>100</v>
      </c>
      <c r="V26" s="1">
        <v>81</v>
      </c>
      <c r="W26" s="1">
        <v>1.68</v>
      </c>
      <c r="X26" s="1">
        <v>28.7</v>
      </c>
      <c r="Y26" s="1" t="s">
        <v>77</v>
      </c>
      <c r="AA26" s="1" t="s">
        <v>22</v>
      </c>
      <c r="AJ26" s="1" t="s">
        <v>22</v>
      </c>
      <c r="AK26" s="1" t="s">
        <v>26</v>
      </c>
      <c r="AL26" s="1" t="s">
        <v>30</v>
      </c>
      <c r="AN26" s="1" t="s">
        <v>21</v>
      </c>
      <c r="AO26" s="1" t="s">
        <v>26</v>
      </c>
      <c r="AP26" s="1" t="s">
        <v>26</v>
      </c>
      <c r="AQ26" s="1" t="s">
        <v>26</v>
      </c>
    </row>
    <row r="27" spans="1:43" x14ac:dyDescent="0.25">
      <c r="A27" s="1" t="s">
        <v>389</v>
      </c>
      <c r="B27" s="1" t="s">
        <v>19</v>
      </c>
      <c r="C27" s="1" t="s">
        <v>147</v>
      </c>
      <c r="D27" s="1" t="s">
        <v>18</v>
      </c>
      <c r="E27" s="1" t="s">
        <v>166</v>
      </c>
      <c r="F27" s="1">
        <v>41876599</v>
      </c>
      <c r="G27" s="1">
        <v>41876599</v>
      </c>
      <c r="H27" s="1" t="s">
        <v>9</v>
      </c>
      <c r="I27" s="1">
        <v>9999</v>
      </c>
      <c r="J27" s="1">
        <v>38</v>
      </c>
      <c r="K27" s="1" t="s">
        <v>184</v>
      </c>
      <c r="L27" s="1" t="s">
        <v>184</v>
      </c>
      <c r="M27" s="1" t="s">
        <v>184</v>
      </c>
      <c r="N27" s="1" t="s">
        <v>204</v>
      </c>
      <c r="O27" s="1" t="s">
        <v>259</v>
      </c>
      <c r="P27" s="1" t="s">
        <v>131</v>
      </c>
      <c r="Q27" s="1" t="s">
        <v>278</v>
      </c>
      <c r="R27" s="1">
        <v>0</v>
      </c>
      <c r="S27" s="1" t="s">
        <v>98</v>
      </c>
      <c r="T27" s="1" t="s">
        <v>99</v>
      </c>
      <c r="U27" s="1" t="s">
        <v>100</v>
      </c>
      <c r="V27" s="1">
        <v>74</v>
      </c>
      <c r="W27" s="1">
        <v>1.66</v>
      </c>
      <c r="X27" s="1">
        <v>26.85</v>
      </c>
      <c r="Y27" s="1" t="s">
        <v>27</v>
      </c>
      <c r="Z27" s="1" t="s">
        <v>292</v>
      </c>
      <c r="AA27" s="1" t="s">
        <v>22</v>
      </c>
      <c r="AC27" s="1" t="s">
        <v>22</v>
      </c>
      <c r="AE27" s="1" t="s">
        <v>310</v>
      </c>
      <c r="AF27" s="1" t="s">
        <v>331</v>
      </c>
      <c r="AG27" s="1" t="s">
        <v>350</v>
      </c>
      <c r="AH27" s="1" t="s">
        <v>369</v>
      </c>
      <c r="AI27" s="1" t="s">
        <v>375</v>
      </c>
      <c r="AJ27" s="1" t="s">
        <v>22</v>
      </c>
      <c r="AK27" s="1" t="s">
        <v>26</v>
      </c>
      <c r="AL27" s="1" t="s">
        <v>30</v>
      </c>
      <c r="AN27" s="1" t="s">
        <v>21</v>
      </c>
      <c r="AO27" s="1" t="s">
        <v>26</v>
      </c>
      <c r="AP27" s="1" t="s">
        <v>26</v>
      </c>
      <c r="AQ27" s="1" t="s">
        <v>26</v>
      </c>
    </row>
    <row r="28" spans="1:43" hidden="1" x14ac:dyDescent="0.25">
      <c r="A28" s="1" t="s">
        <v>389</v>
      </c>
      <c r="B28" s="1" t="s">
        <v>134</v>
      </c>
      <c r="E28" s="1" t="s">
        <v>167</v>
      </c>
      <c r="H28" s="1" t="s">
        <v>9</v>
      </c>
      <c r="I28" s="1">
        <v>9999</v>
      </c>
      <c r="K28" s="1" t="s">
        <v>184</v>
      </c>
      <c r="L28" s="1" t="s">
        <v>184</v>
      </c>
      <c r="M28" s="1" t="s">
        <v>184</v>
      </c>
      <c r="O28" s="1" t="s">
        <v>260</v>
      </c>
      <c r="R28" s="1">
        <v>0</v>
      </c>
      <c r="V28" s="1">
        <v>73.599999999999994</v>
      </c>
      <c r="W28" s="1">
        <v>1.74</v>
      </c>
      <c r="X28" s="1">
        <v>24.31</v>
      </c>
      <c r="Y28" s="1" t="s">
        <v>77</v>
      </c>
      <c r="AA28" s="1" t="s">
        <v>22</v>
      </c>
      <c r="AJ28" s="1" t="s">
        <v>22</v>
      </c>
      <c r="AK28" s="1" t="s">
        <v>26</v>
      </c>
      <c r="AL28" s="1" t="s">
        <v>30</v>
      </c>
      <c r="AN28" s="1" t="s">
        <v>21</v>
      </c>
      <c r="AO28" s="1" t="s">
        <v>26</v>
      </c>
      <c r="AP28" s="1" t="s">
        <v>26</v>
      </c>
      <c r="AQ28" s="1" t="s">
        <v>26</v>
      </c>
    </row>
    <row r="29" spans="1:43" x14ac:dyDescent="0.25">
      <c r="A29" s="1" t="s">
        <v>389</v>
      </c>
      <c r="B29" s="1" t="s">
        <v>19</v>
      </c>
      <c r="C29" s="1" t="s">
        <v>146</v>
      </c>
      <c r="D29" s="1" t="s">
        <v>18</v>
      </c>
      <c r="E29" s="1" t="s">
        <v>168</v>
      </c>
      <c r="F29" s="1">
        <v>41143007</v>
      </c>
      <c r="G29" s="1">
        <v>41143007</v>
      </c>
      <c r="H29" s="1" t="s">
        <v>9</v>
      </c>
      <c r="I29" s="1">
        <v>9999</v>
      </c>
      <c r="J29" s="1">
        <v>40</v>
      </c>
      <c r="K29" s="1" t="s">
        <v>185</v>
      </c>
      <c r="L29" s="1" t="s">
        <v>185</v>
      </c>
      <c r="M29" s="1" t="s">
        <v>185</v>
      </c>
      <c r="N29" s="1" t="s">
        <v>205</v>
      </c>
      <c r="O29" s="1" t="s">
        <v>261</v>
      </c>
      <c r="P29" s="1" t="s">
        <v>131</v>
      </c>
      <c r="Q29" s="1" t="s">
        <v>24</v>
      </c>
      <c r="R29" s="1">
        <v>0</v>
      </c>
      <c r="S29" s="1" t="s">
        <v>98</v>
      </c>
      <c r="T29" s="1" t="s">
        <v>99</v>
      </c>
      <c r="U29" s="1" t="s">
        <v>100</v>
      </c>
      <c r="V29" s="1">
        <v>83</v>
      </c>
      <c r="W29" s="1">
        <v>1.78</v>
      </c>
      <c r="X29" s="1">
        <v>26.2</v>
      </c>
      <c r="Y29" s="1" t="s">
        <v>279</v>
      </c>
      <c r="Z29" s="1" t="s">
        <v>293</v>
      </c>
      <c r="AA29" s="1" t="s">
        <v>22</v>
      </c>
      <c r="AC29" s="1" t="s">
        <v>22</v>
      </c>
      <c r="AE29" s="1" t="s">
        <v>311</v>
      </c>
      <c r="AF29" s="1" t="s">
        <v>332</v>
      </c>
      <c r="AG29" s="1" t="s">
        <v>351</v>
      </c>
      <c r="AH29" s="1" t="s">
        <v>370</v>
      </c>
      <c r="AI29" s="1" t="s">
        <v>385</v>
      </c>
      <c r="AJ29" s="1" t="s">
        <v>22</v>
      </c>
      <c r="AK29" s="1" t="s">
        <v>26</v>
      </c>
      <c r="AL29" s="1" t="s">
        <v>30</v>
      </c>
      <c r="AM29" s="1" t="s">
        <v>96</v>
      </c>
      <c r="AN29" s="1" t="s">
        <v>21</v>
      </c>
      <c r="AO29" s="1" t="s">
        <v>26</v>
      </c>
      <c r="AP29" s="1" t="s">
        <v>26</v>
      </c>
      <c r="AQ29" s="1" t="s">
        <v>26</v>
      </c>
    </row>
    <row r="30" spans="1:43" x14ac:dyDescent="0.25">
      <c r="A30" s="1" t="s">
        <v>389</v>
      </c>
      <c r="B30" s="1" t="s">
        <v>20</v>
      </c>
      <c r="C30" s="1" t="s">
        <v>146</v>
      </c>
      <c r="D30" s="1" t="s">
        <v>18</v>
      </c>
      <c r="E30" s="1" t="s">
        <v>169</v>
      </c>
      <c r="F30" s="1">
        <v>73207670</v>
      </c>
      <c r="G30" s="1">
        <v>73207670</v>
      </c>
      <c r="H30" s="1" t="s">
        <v>9</v>
      </c>
      <c r="I30" s="1">
        <v>9999</v>
      </c>
      <c r="J30" s="1">
        <v>25</v>
      </c>
      <c r="K30" s="1" t="s">
        <v>185</v>
      </c>
      <c r="L30" s="1" t="s">
        <v>185</v>
      </c>
      <c r="M30" s="1" t="s">
        <v>185</v>
      </c>
      <c r="N30" s="1" t="s">
        <v>206</v>
      </c>
      <c r="O30" s="1" t="s">
        <v>262</v>
      </c>
      <c r="P30" s="1" t="s">
        <v>131</v>
      </c>
      <c r="R30" s="1">
        <v>0</v>
      </c>
      <c r="S30" s="1" t="s">
        <v>98</v>
      </c>
      <c r="T30" s="1" t="s">
        <v>99</v>
      </c>
      <c r="U30" s="1" t="s">
        <v>100</v>
      </c>
      <c r="V30" s="1">
        <v>65</v>
      </c>
      <c r="W30" s="1">
        <v>1.68</v>
      </c>
      <c r="X30" s="1">
        <v>23.03</v>
      </c>
      <c r="Y30" s="1" t="s">
        <v>279</v>
      </c>
      <c r="Z30" s="1" t="s">
        <v>282</v>
      </c>
      <c r="AA30" s="1" t="s">
        <v>22</v>
      </c>
      <c r="AC30" s="1" t="s">
        <v>22</v>
      </c>
      <c r="AE30" s="1" t="s">
        <v>312</v>
      </c>
      <c r="AF30" s="1" t="s">
        <v>333</v>
      </c>
      <c r="AG30" s="1" t="s">
        <v>352</v>
      </c>
      <c r="AH30" s="1" t="s">
        <v>371</v>
      </c>
      <c r="AI30" s="1" t="s">
        <v>386</v>
      </c>
      <c r="AJ30" s="1" t="s">
        <v>22</v>
      </c>
      <c r="AK30" s="1" t="s">
        <v>26</v>
      </c>
      <c r="AL30" s="1" t="s">
        <v>30</v>
      </c>
      <c r="AM30" s="1" t="s">
        <v>96</v>
      </c>
      <c r="AN30" s="1" t="s">
        <v>21</v>
      </c>
      <c r="AO30" s="1" t="s">
        <v>26</v>
      </c>
      <c r="AP30" s="1" t="s">
        <v>26</v>
      </c>
      <c r="AQ30" s="1" t="s">
        <v>26</v>
      </c>
    </row>
    <row r="31" spans="1:43" hidden="1" x14ac:dyDescent="0.25">
      <c r="A31" s="1" t="s">
        <v>389</v>
      </c>
      <c r="B31" s="1" t="s">
        <v>135</v>
      </c>
      <c r="E31" s="1" t="s">
        <v>170</v>
      </c>
      <c r="H31" s="1" t="s">
        <v>9</v>
      </c>
      <c r="I31" s="1">
        <v>9999</v>
      </c>
      <c r="K31" s="1" t="s">
        <v>185</v>
      </c>
      <c r="L31" s="1" t="s">
        <v>185</v>
      </c>
      <c r="M31" s="1" t="s">
        <v>185</v>
      </c>
      <c r="O31" s="1" t="s">
        <v>263</v>
      </c>
      <c r="R31" s="1">
        <v>0</v>
      </c>
      <c r="V31" s="1">
        <v>86.5</v>
      </c>
      <c r="W31" s="1">
        <v>1.82</v>
      </c>
      <c r="X31" s="1">
        <v>26.11</v>
      </c>
      <c r="Y31" s="1" t="s">
        <v>77</v>
      </c>
      <c r="AA31" s="1" t="s">
        <v>22</v>
      </c>
      <c r="AJ31" s="1" t="s">
        <v>22</v>
      </c>
      <c r="AK31" s="1" t="s">
        <v>26</v>
      </c>
      <c r="AL31" s="1" t="s">
        <v>30</v>
      </c>
      <c r="AN31" s="1" t="s">
        <v>21</v>
      </c>
      <c r="AO31" s="1" t="s">
        <v>26</v>
      </c>
      <c r="AP31" s="1" t="s">
        <v>26</v>
      </c>
      <c r="AQ31" s="1" t="s">
        <v>26</v>
      </c>
    </row>
    <row r="32" spans="1:43" x14ac:dyDescent="0.25">
      <c r="A32" s="1" t="s">
        <v>389</v>
      </c>
      <c r="B32" s="1" t="s">
        <v>20</v>
      </c>
      <c r="C32" s="1" t="s">
        <v>148</v>
      </c>
      <c r="D32" s="1" t="s">
        <v>18</v>
      </c>
      <c r="E32" s="1" t="s">
        <v>171</v>
      </c>
      <c r="F32" s="1">
        <v>73270109</v>
      </c>
      <c r="G32" s="1">
        <v>73270109</v>
      </c>
      <c r="H32" s="1" t="s">
        <v>9</v>
      </c>
      <c r="I32" s="1">
        <v>9999</v>
      </c>
      <c r="J32" s="1">
        <v>26</v>
      </c>
      <c r="K32" s="1" t="s">
        <v>186</v>
      </c>
      <c r="L32" s="1" t="s">
        <v>186</v>
      </c>
      <c r="M32" s="1" t="s">
        <v>186</v>
      </c>
      <c r="N32" s="1" t="s">
        <v>207</v>
      </c>
      <c r="O32" s="1" t="s">
        <v>264</v>
      </c>
      <c r="P32" s="1" t="s">
        <v>131</v>
      </c>
      <c r="R32" s="1">
        <v>0</v>
      </c>
      <c r="S32" s="1" t="s">
        <v>98</v>
      </c>
      <c r="T32" s="1" t="s">
        <v>99</v>
      </c>
      <c r="U32" s="1" t="s">
        <v>100</v>
      </c>
      <c r="V32" s="1">
        <v>65.5</v>
      </c>
      <c r="W32" s="1">
        <v>1.69</v>
      </c>
      <c r="X32" s="1">
        <v>22.93</v>
      </c>
      <c r="Y32" s="1" t="s">
        <v>27</v>
      </c>
      <c r="Z32" s="1" t="s">
        <v>288</v>
      </c>
      <c r="AA32" s="1" t="s">
        <v>22</v>
      </c>
      <c r="AC32" s="1" t="s">
        <v>22</v>
      </c>
      <c r="AE32" s="1" t="s">
        <v>313</v>
      </c>
      <c r="AJ32" s="1" t="s">
        <v>22</v>
      </c>
      <c r="AK32" s="1" t="s">
        <v>26</v>
      </c>
      <c r="AL32" s="1" t="s">
        <v>30</v>
      </c>
      <c r="AM32" s="1" t="s">
        <v>96</v>
      </c>
      <c r="AN32" s="1" t="s">
        <v>21</v>
      </c>
      <c r="AO32" s="1" t="s">
        <v>26</v>
      </c>
      <c r="AP32" s="1" t="s">
        <v>26</v>
      </c>
      <c r="AQ32" s="1" t="s">
        <v>26</v>
      </c>
    </row>
    <row r="33" spans="1:43" x14ac:dyDescent="0.25">
      <c r="A33" s="1" t="s">
        <v>389</v>
      </c>
      <c r="B33" s="1" t="s">
        <v>20</v>
      </c>
      <c r="C33" s="1" t="s">
        <v>142</v>
      </c>
      <c r="D33" s="1" t="s">
        <v>18</v>
      </c>
      <c r="E33" s="1" t="s">
        <v>172</v>
      </c>
      <c r="F33" s="1">
        <v>45238965</v>
      </c>
      <c r="G33" s="1">
        <v>45238965</v>
      </c>
      <c r="H33" s="1" t="s">
        <v>9</v>
      </c>
      <c r="I33" s="1">
        <v>9999</v>
      </c>
      <c r="J33" s="1">
        <v>33</v>
      </c>
      <c r="K33" s="1" t="s">
        <v>187</v>
      </c>
      <c r="L33" s="1" t="s">
        <v>187</v>
      </c>
      <c r="M33" s="1" t="s">
        <v>187</v>
      </c>
      <c r="N33" s="1" t="s">
        <v>208</v>
      </c>
      <c r="O33" s="1">
        <v>0</v>
      </c>
      <c r="P33" s="1" t="s">
        <v>131</v>
      </c>
      <c r="Q33" s="1">
        <v>0</v>
      </c>
      <c r="R33" s="1">
        <v>0</v>
      </c>
      <c r="S33" s="1" t="s">
        <v>98</v>
      </c>
      <c r="T33" s="1" t="s">
        <v>99</v>
      </c>
      <c r="U33" s="1" t="s">
        <v>100</v>
      </c>
      <c r="V33" s="1">
        <v>75</v>
      </c>
      <c r="W33" s="1">
        <v>1.7</v>
      </c>
      <c r="X33" s="1">
        <v>25.95</v>
      </c>
      <c r="Y33" s="1" t="s">
        <v>279</v>
      </c>
      <c r="Z33" s="1" t="s">
        <v>285</v>
      </c>
      <c r="AA33" s="1" t="s">
        <v>22</v>
      </c>
      <c r="AC33" s="1" t="s">
        <v>22</v>
      </c>
      <c r="AE33" s="1" t="s">
        <v>314</v>
      </c>
      <c r="AJ33" s="1" t="s">
        <v>22</v>
      </c>
      <c r="AK33" s="1" t="s">
        <v>26</v>
      </c>
      <c r="AL33" s="1" t="s">
        <v>30</v>
      </c>
      <c r="AM33" s="1" t="s">
        <v>96</v>
      </c>
      <c r="AN33" s="1" t="s">
        <v>21</v>
      </c>
      <c r="AO33" s="1" t="s">
        <v>26</v>
      </c>
      <c r="AP33" s="1" t="s">
        <v>26</v>
      </c>
      <c r="AQ33" s="1" t="s">
        <v>26</v>
      </c>
    </row>
    <row r="34" spans="1:43" x14ac:dyDescent="0.25">
      <c r="A34" s="1" t="s">
        <v>389</v>
      </c>
      <c r="B34" s="1" t="s">
        <v>19</v>
      </c>
      <c r="C34" s="1" t="s">
        <v>142</v>
      </c>
      <c r="D34" s="1" t="s">
        <v>18</v>
      </c>
      <c r="E34" s="1" t="s">
        <v>173</v>
      </c>
      <c r="F34" s="1">
        <v>72022014</v>
      </c>
      <c r="G34" s="1">
        <v>72022014</v>
      </c>
      <c r="H34" s="1" t="s">
        <v>9</v>
      </c>
      <c r="I34" s="1">
        <v>9999</v>
      </c>
      <c r="J34" s="1">
        <v>29</v>
      </c>
      <c r="K34" s="1" t="s">
        <v>187</v>
      </c>
      <c r="L34" s="1" t="s">
        <v>187</v>
      </c>
      <c r="M34" s="1" t="s">
        <v>187</v>
      </c>
      <c r="N34" s="1" t="s">
        <v>209</v>
      </c>
      <c r="O34" s="1">
        <v>0</v>
      </c>
      <c r="P34" s="1" t="s">
        <v>131</v>
      </c>
      <c r="Q34" s="1" t="s">
        <v>390</v>
      </c>
      <c r="R34" s="1">
        <v>0</v>
      </c>
      <c r="S34" s="1" t="s">
        <v>98</v>
      </c>
      <c r="T34" s="1" t="s">
        <v>99</v>
      </c>
      <c r="U34" s="1" t="s">
        <v>100</v>
      </c>
      <c r="V34" s="1">
        <v>90</v>
      </c>
      <c r="W34" s="1">
        <v>1.73</v>
      </c>
      <c r="X34" s="1">
        <v>30.07</v>
      </c>
      <c r="Y34" s="1" t="s">
        <v>279</v>
      </c>
      <c r="Z34" s="1" t="s">
        <v>282</v>
      </c>
      <c r="AA34" s="1" t="s">
        <v>22</v>
      </c>
      <c r="AC34" s="1" t="s">
        <v>22</v>
      </c>
      <c r="AE34" s="1" t="s">
        <v>313</v>
      </c>
      <c r="AF34" s="1" t="s">
        <v>334</v>
      </c>
      <c r="AG34" s="1" t="s">
        <v>353</v>
      </c>
      <c r="AH34" s="1" t="s">
        <v>372</v>
      </c>
      <c r="AI34" s="1" t="s">
        <v>387</v>
      </c>
      <c r="AJ34" s="1" t="s">
        <v>22</v>
      </c>
      <c r="AK34" s="1" t="s">
        <v>26</v>
      </c>
      <c r="AL34" s="1" t="s">
        <v>30</v>
      </c>
      <c r="AM34" s="1" t="s">
        <v>96</v>
      </c>
      <c r="AN34" s="1" t="s">
        <v>21</v>
      </c>
      <c r="AO34" s="1" t="s">
        <v>26</v>
      </c>
      <c r="AP34" s="1" t="s">
        <v>26</v>
      </c>
      <c r="AQ34" s="1" t="s">
        <v>26</v>
      </c>
    </row>
    <row r="35" spans="1:43" hidden="1" x14ac:dyDescent="0.25">
      <c r="A35" s="1" t="s">
        <v>389</v>
      </c>
      <c r="B35" s="1" t="s">
        <v>136</v>
      </c>
      <c r="C35" s="1" t="s">
        <v>142</v>
      </c>
      <c r="D35" s="1" t="s">
        <v>18</v>
      </c>
      <c r="E35" s="1" t="s">
        <v>174</v>
      </c>
      <c r="F35" s="1">
        <v>48111645</v>
      </c>
      <c r="G35" s="1">
        <v>48111645</v>
      </c>
      <c r="H35" s="1" t="s">
        <v>9</v>
      </c>
      <c r="I35" s="1">
        <v>9999</v>
      </c>
      <c r="J35" s="1">
        <v>28</v>
      </c>
      <c r="K35" s="1" t="s">
        <v>188</v>
      </c>
      <c r="L35" s="1" t="s">
        <v>188</v>
      </c>
      <c r="M35" s="1" t="s">
        <v>188</v>
      </c>
      <c r="N35" s="1" t="s">
        <v>210</v>
      </c>
      <c r="O35" s="1">
        <v>0</v>
      </c>
      <c r="Q35" s="1">
        <v>0</v>
      </c>
      <c r="R35" s="1">
        <v>0</v>
      </c>
      <c r="V35" s="1">
        <v>89</v>
      </c>
      <c r="W35" s="1">
        <v>1.7</v>
      </c>
      <c r="X35" s="1">
        <v>30.8</v>
      </c>
      <c r="Y35" s="1" t="s">
        <v>279</v>
      </c>
      <c r="Z35" s="1" t="s">
        <v>294</v>
      </c>
      <c r="AA35" s="1" t="s">
        <v>22</v>
      </c>
      <c r="AC35" s="1" t="s">
        <v>22</v>
      </c>
      <c r="AE35" s="1" t="s">
        <v>315</v>
      </c>
      <c r="AF35" s="1" t="s">
        <v>335</v>
      </c>
      <c r="AG35" s="1" t="s">
        <v>354</v>
      </c>
      <c r="AH35" s="1" t="s">
        <v>373</v>
      </c>
      <c r="AI35" s="1" t="s">
        <v>388</v>
      </c>
      <c r="AJ35" s="1" t="s">
        <v>22</v>
      </c>
      <c r="AK35" s="1" t="s">
        <v>26</v>
      </c>
      <c r="AL35" s="1" t="s">
        <v>30</v>
      </c>
      <c r="AN35" s="1" t="s">
        <v>21</v>
      </c>
      <c r="AO35" s="1" t="s">
        <v>26</v>
      </c>
      <c r="AP35" s="1" t="s">
        <v>26</v>
      </c>
      <c r="AQ35" s="1" t="s">
        <v>26</v>
      </c>
    </row>
  </sheetData>
  <autoFilter ref="A1:AQ35" xr:uid="{80E8A64F-23B5-4764-831F-6B3354F34301}">
    <filterColumn colId="1">
      <filters>
        <filter val="APTO"/>
        <filter val="APTO CON RESTRICCIONES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D631-4342-4F06-9674-0C4205AF26AD}">
  <dimension ref="A1:M23"/>
  <sheetViews>
    <sheetView workbookViewId="0">
      <selection activeCell="M1" sqref="M1:M23"/>
    </sheetView>
  </sheetViews>
  <sheetFormatPr baseColWidth="10" defaultRowHeight="15" x14ac:dyDescent="0.25"/>
  <sheetData>
    <row r="1" spans="1:13" ht="15.75" thickBot="1" x14ac:dyDescent="0.3">
      <c r="A1" s="8" t="s">
        <v>42</v>
      </c>
      <c r="B1" s="9"/>
      <c r="C1" s="9"/>
      <c r="D1" s="9"/>
      <c r="E1" s="9"/>
      <c r="F1" s="9"/>
      <c r="G1" s="8" t="s">
        <v>211</v>
      </c>
      <c r="H1" s="9"/>
      <c r="I1" s="9"/>
      <c r="J1" s="9"/>
      <c r="K1" s="9"/>
      <c r="L1" s="9"/>
      <c r="M1" t="str">
        <f>A1&amp;","&amp;B1&amp;","&amp;C1&amp;","&amp;D1&amp;","&amp;E1&amp;","&amp;F1&amp;","&amp;G1&amp;","&amp;H1&amp;","&amp;I1&amp;","&amp;J1&amp;","&amp;K1&amp;","&amp;L1</f>
        <v>AMETROPIA LEVE CORREGIDA,,,,,,ODONTOLOGIA: CARIES LIMITADA AL ESMALTE -DEPOSITOS (ACRECIONES) EN DIENTES -ANOMALIA DE LA POSICION DEL DIENTE,,,,,</v>
      </c>
    </row>
    <row r="2" spans="1:13" ht="52.5" thickBot="1" x14ac:dyDescent="0.3">
      <c r="A2" s="10" t="s">
        <v>212</v>
      </c>
      <c r="B2" s="11" t="s">
        <v>213</v>
      </c>
      <c r="C2" s="10"/>
      <c r="D2" s="10"/>
      <c r="E2" s="10"/>
      <c r="F2" s="10"/>
      <c r="G2" s="11" t="s">
        <v>214</v>
      </c>
      <c r="H2" s="10"/>
      <c r="I2" s="10"/>
      <c r="J2" s="10"/>
      <c r="K2" s="10"/>
      <c r="L2" s="10"/>
      <c r="M2" t="str">
        <f t="shared" ref="M2:M23" si="0">A2&amp;","&amp;B2&amp;","&amp;C2&amp;","&amp;D2&amp;","&amp;E2&amp;","&amp;F2&amp;","&amp;G2&amp;","&amp;H2&amp;","&amp;I2&amp;","&amp;J2&amp;","&amp;K2&amp;","&amp;L2</f>
        <v>AMETROPIA CORREGIDA (H52.X),HIPERCOLESTEROLEMIA (E78.5),,,,,CARIES DE DENTINA, DEPOSITOS DE (ACRECIONES) EN LOS DIENTES,,,,,</v>
      </c>
    </row>
    <row r="3" spans="1:13" ht="15.75" thickBot="1" x14ac:dyDescent="0.3">
      <c r="A3" s="10"/>
      <c r="B3" s="10"/>
      <c r="C3" s="10"/>
      <c r="D3" s="10"/>
      <c r="E3" s="10"/>
      <c r="F3" s="10"/>
      <c r="G3" s="11" t="s">
        <v>215</v>
      </c>
      <c r="H3" s="10"/>
      <c r="I3" s="10"/>
      <c r="J3" s="10"/>
      <c r="K3" s="10"/>
      <c r="L3" s="10"/>
      <c r="M3" t="str">
        <f t="shared" si="0"/>
        <v>,,,,,,ODONTOLOGIA: PULPITIS - CARIES LIMITADA AL ESMALTE - DEPOSITOS (ACRECIONES) EN LOS DIENTES,,,,,</v>
      </c>
    </row>
    <row r="4" spans="1:13" ht="52.5" thickBot="1" x14ac:dyDescent="0.3">
      <c r="A4" s="10" t="s">
        <v>212</v>
      </c>
      <c r="B4" s="10" t="s">
        <v>36</v>
      </c>
      <c r="C4" s="10"/>
      <c r="D4" s="10"/>
      <c r="E4" s="10"/>
      <c r="F4" s="10"/>
      <c r="G4" s="11" t="s">
        <v>216</v>
      </c>
      <c r="H4" s="10"/>
      <c r="I4" s="10"/>
      <c r="J4" s="10"/>
      <c r="K4" s="10"/>
      <c r="L4" s="10"/>
      <c r="M4" t="str">
        <f t="shared" si="0"/>
        <v>AMETROPIA CORREGIDA (H52.X),SOBREPESO,,,,,CARIES DENTAL, ACRECIONES DENTRIAS,,,,,</v>
      </c>
    </row>
    <row r="5" spans="1:13" ht="15.75" thickBot="1" x14ac:dyDescent="0.3">
      <c r="A5" s="10"/>
      <c r="B5" s="10"/>
      <c r="C5" s="10"/>
      <c r="D5" s="10"/>
      <c r="E5" s="10"/>
      <c r="F5" s="10"/>
      <c r="G5" s="11" t="s">
        <v>217</v>
      </c>
      <c r="H5" s="10"/>
      <c r="I5" s="10"/>
      <c r="J5" s="10"/>
      <c r="K5" s="10"/>
      <c r="L5" s="10"/>
      <c r="M5" t="str">
        <f t="shared" si="0"/>
        <v>,,,,,,REMANENTE RADICAULAR, CARIES DENTAL, ACRECIONES DENTARIAS,,,,,</v>
      </c>
    </row>
    <row r="6" spans="1:13" ht="15.75" thickBot="1" x14ac:dyDescent="0.3">
      <c r="A6" s="11" t="s">
        <v>218</v>
      </c>
      <c r="B6" s="10"/>
      <c r="C6" s="10"/>
      <c r="D6" s="10"/>
      <c r="E6" s="10"/>
      <c r="F6" s="10"/>
      <c r="G6" s="11" t="s">
        <v>219</v>
      </c>
      <c r="H6" s="10"/>
      <c r="I6" s="10"/>
      <c r="J6" s="10"/>
      <c r="K6" s="10"/>
      <c r="L6" s="10"/>
      <c r="M6" t="str">
        <f t="shared" si="0"/>
        <v>CLINICAMENTE SANO (Z10),,,,,,CARIES DENTAL, ACRECIONES DENTARIAS,,,,,</v>
      </c>
    </row>
    <row r="7" spans="1:13" ht="75.75" thickBot="1" x14ac:dyDescent="0.3">
      <c r="A7" s="11" t="s">
        <v>42</v>
      </c>
      <c r="B7" s="10"/>
      <c r="C7" s="10"/>
      <c r="D7" s="10"/>
      <c r="E7" s="10"/>
      <c r="F7" s="10"/>
      <c r="G7" s="12" t="s">
        <v>219</v>
      </c>
      <c r="H7" s="13" t="s">
        <v>32</v>
      </c>
      <c r="I7" s="10"/>
      <c r="J7" s="10"/>
      <c r="K7" s="10"/>
      <c r="L7" s="10"/>
      <c r="M7" t="str">
        <f t="shared" si="0"/>
        <v>AMETROPIA LEVE CORREGIDA,,,,,,CARIES DENTAL, ACRECIONES DENTARIAS,AMETROPIA CORREGIDA,,,,</v>
      </c>
    </row>
    <row r="8" spans="1:13" ht="15.75" thickBot="1" x14ac:dyDescent="0.3">
      <c r="A8" s="10"/>
      <c r="B8" s="10"/>
      <c r="C8" s="10"/>
      <c r="D8" s="10"/>
      <c r="E8" s="10"/>
      <c r="F8" s="10"/>
      <c r="G8" s="13" t="s">
        <v>220</v>
      </c>
      <c r="H8" s="10"/>
      <c r="I8" s="10"/>
      <c r="J8" s="10"/>
      <c r="K8" s="10"/>
      <c r="L8" s="10"/>
      <c r="M8" t="str">
        <f t="shared" si="0"/>
        <v>,,,,,,CARIES DENTAL ACRECIONES DENTAL,,,,,</v>
      </c>
    </row>
    <row r="9" spans="1:13" ht="15.75" thickBot="1" x14ac:dyDescent="0.3">
      <c r="A9" s="11" t="s">
        <v>32</v>
      </c>
      <c r="B9" s="10"/>
      <c r="C9" s="10"/>
      <c r="D9" s="10"/>
      <c r="E9" s="10"/>
      <c r="F9" s="10"/>
      <c r="G9" s="13" t="s">
        <v>221</v>
      </c>
      <c r="H9" s="12"/>
      <c r="I9" s="10"/>
      <c r="J9" s="10"/>
      <c r="K9" s="10"/>
      <c r="L9" s="10"/>
      <c r="M9" t="str">
        <f t="shared" si="0"/>
        <v>AMETROPIA CORREGIDA,,,,,,CARIES LIMITADA AL ESMALTE,DEPOSITOS - ACRECIONES EN LOS DIENTES,,,,,</v>
      </c>
    </row>
    <row r="10" spans="1:13" ht="75.75" thickBot="1" x14ac:dyDescent="0.3">
      <c r="A10" s="10"/>
      <c r="B10" s="10"/>
      <c r="C10" s="10"/>
      <c r="D10" s="10"/>
      <c r="E10" s="10"/>
      <c r="F10" s="10"/>
      <c r="G10" s="12" t="s">
        <v>222</v>
      </c>
      <c r="H10" s="12" t="s">
        <v>124</v>
      </c>
      <c r="I10" s="13" t="s">
        <v>48</v>
      </c>
      <c r="J10" s="10"/>
      <c r="K10" s="10"/>
      <c r="L10" s="10"/>
      <c r="M10" t="str">
        <f t="shared" si="0"/>
        <v>,,,,,,CARIES DENTAL , ACRECIONES DENTARIAS,OBESIDAD,AMETROPIA LEVE NO CORREGIDA,,,</v>
      </c>
    </row>
    <row r="11" spans="1:13" ht="75.75" thickBot="1" x14ac:dyDescent="0.3">
      <c r="A11" s="10"/>
      <c r="B11" s="10"/>
      <c r="C11" s="10"/>
      <c r="D11" s="10"/>
      <c r="E11" s="10"/>
      <c r="F11" s="10"/>
      <c r="G11" s="12" t="s">
        <v>222</v>
      </c>
      <c r="H11" s="12" t="s">
        <v>48</v>
      </c>
      <c r="I11" s="12" t="s">
        <v>125</v>
      </c>
      <c r="J11" s="13" t="s">
        <v>223</v>
      </c>
      <c r="K11" s="10"/>
      <c r="L11" s="10"/>
      <c r="M11" t="str">
        <f t="shared" si="0"/>
        <v>,,,,,,CARIES DENTAL , ACRECIONES DENTARIAS,AMETROPIA LEVE NO CORREGIDA,DISLIPIDEMIA MIXTA,CONTRACCION AURICULAR PREMATURA ESPORADICA,,</v>
      </c>
    </row>
    <row r="12" spans="1:13" ht="75.75" thickBot="1" x14ac:dyDescent="0.3">
      <c r="A12" s="10"/>
      <c r="B12" s="10"/>
      <c r="C12" s="10"/>
      <c r="D12" s="10"/>
      <c r="E12" s="10"/>
      <c r="F12" s="10"/>
      <c r="G12" s="12" t="s">
        <v>224</v>
      </c>
      <c r="H12" s="12" t="s">
        <v>36</v>
      </c>
      <c r="I12" s="12" t="s">
        <v>225</v>
      </c>
      <c r="J12" s="13" t="s">
        <v>48</v>
      </c>
      <c r="K12" s="10"/>
      <c r="L12" s="10"/>
      <c r="M12" t="str">
        <f t="shared" si="0"/>
        <v>,,,,,,GINGIVITIS AGUDA, ACRECIONES DENTARIAS,SOBREPESO,HIPERTRIGLICERIDEMIA,AMETROPIA LEVE NO CORREGIDA,,</v>
      </c>
    </row>
    <row r="13" spans="1:13" ht="27" thickBot="1" x14ac:dyDescent="0.3">
      <c r="A13" s="10" t="s">
        <v>226</v>
      </c>
      <c r="B13" s="10"/>
      <c r="C13" s="10"/>
      <c r="D13" s="10"/>
      <c r="E13" s="10"/>
      <c r="F13" s="10"/>
      <c r="G13" s="10"/>
      <c r="H13" s="13" t="s">
        <v>219</v>
      </c>
      <c r="I13" s="10"/>
      <c r="J13" s="10"/>
      <c r="K13" s="10"/>
      <c r="L13" s="10"/>
      <c r="M13" t="str">
        <f t="shared" si="0"/>
        <v>SOBRESPESO,,,,,,,CARIES DENTAL, ACRECIONES DENTARIAS,,,,</v>
      </c>
    </row>
    <row r="14" spans="1:13" ht="52.5" thickBot="1" x14ac:dyDescent="0.3">
      <c r="A14" s="10" t="s">
        <v>227</v>
      </c>
      <c r="B14" s="10" t="s">
        <v>41</v>
      </c>
      <c r="C14" s="10"/>
      <c r="D14" s="10"/>
      <c r="E14" s="10"/>
      <c r="F14" s="10"/>
      <c r="G14" s="12" t="s">
        <v>32</v>
      </c>
      <c r="H14" s="12" t="s">
        <v>228</v>
      </c>
      <c r="I14" s="12" t="s">
        <v>229</v>
      </c>
      <c r="J14" s="10"/>
      <c r="K14" s="10"/>
      <c r="L14" s="10"/>
      <c r="M14" t="str">
        <f t="shared" si="0"/>
        <v>AMETROPIA CORREGIGA,DISLIPIDEMIA,,,,,AMETROPIA CORREGIDA,ACRECIONES DENTARIAS,DSILIPIDEMIA,,,</v>
      </c>
    </row>
    <row r="15" spans="1:13" ht="75.75" thickBot="1" x14ac:dyDescent="0.3">
      <c r="A15" s="10"/>
      <c r="B15" s="10"/>
      <c r="C15" s="10"/>
      <c r="D15" s="10"/>
      <c r="E15" s="10"/>
      <c r="F15" s="10"/>
      <c r="G15" s="12" t="s">
        <v>219</v>
      </c>
      <c r="H15" s="12" t="s">
        <v>41</v>
      </c>
      <c r="I15" s="10"/>
      <c r="J15" s="10"/>
      <c r="K15" s="10"/>
      <c r="L15" s="10"/>
      <c r="M15" t="str">
        <f t="shared" si="0"/>
        <v>,,,,,,CARIES DENTAL, ACRECIONES DENTARIAS,DISLIPIDEMIA,,,,</v>
      </c>
    </row>
    <row r="16" spans="1:13" ht="45.75" thickBot="1" x14ac:dyDescent="0.3">
      <c r="A16" s="11" t="s">
        <v>48</v>
      </c>
      <c r="B16" s="10"/>
      <c r="C16" s="10"/>
      <c r="D16" s="10"/>
      <c r="E16" s="10"/>
      <c r="F16" s="10"/>
      <c r="G16" s="12" t="s">
        <v>228</v>
      </c>
      <c r="H16" s="12" t="s">
        <v>36</v>
      </c>
      <c r="I16" s="12" t="s">
        <v>41</v>
      </c>
      <c r="J16" s="12" t="s">
        <v>36</v>
      </c>
      <c r="K16" s="12" t="s">
        <v>230</v>
      </c>
      <c r="L16" s="10"/>
      <c r="M16" t="str">
        <f t="shared" si="0"/>
        <v>AMETROPIA LEVE NO CORREGIDA,,,,,,ACRECIONES DENTARIAS,SOBREPESO,DISLIPIDEMIA,SOBREPESO,POLICITEMIA,</v>
      </c>
    </row>
    <row r="17" spans="1:13" ht="75.75" thickBot="1" x14ac:dyDescent="0.3">
      <c r="A17" s="10"/>
      <c r="B17" s="10"/>
      <c r="C17" s="10"/>
      <c r="D17" s="10"/>
      <c r="E17" s="10"/>
      <c r="F17" s="10"/>
      <c r="G17" s="12" t="s">
        <v>222</v>
      </c>
      <c r="H17" s="12" t="s">
        <v>231</v>
      </c>
      <c r="I17" s="12" t="s">
        <v>36</v>
      </c>
      <c r="J17" s="12" t="s">
        <v>232</v>
      </c>
      <c r="K17" s="12" t="s">
        <v>233</v>
      </c>
      <c r="L17" s="10"/>
      <c r="M17" t="str">
        <f t="shared" si="0"/>
        <v>,,,,,,CARIES DENTAL , ACRECIONES DENTARIAS,IMPLNATE COCLEAR DERECHO,SOBREPESO,POLICTEMIA,GASTRITIS,</v>
      </c>
    </row>
    <row r="18" spans="1:13" ht="45.75" thickBot="1" x14ac:dyDescent="0.3">
      <c r="A18" s="10"/>
      <c r="B18" s="10"/>
      <c r="C18" s="10"/>
      <c r="D18" s="10"/>
      <c r="E18" s="10"/>
      <c r="F18" s="10"/>
      <c r="G18" s="12" t="s">
        <v>32</v>
      </c>
      <c r="H18" s="12" t="s">
        <v>41</v>
      </c>
      <c r="I18" s="12" t="s">
        <v>36</v>
      </c>
      <c r="J18" s="12" t="s">
        <v>234</v>
      </c>
      <c r="K18" s="13" t="s">
        <v>228</v>
      </c>
      <c r="L18" s="10"/>
      <c r="M18" t="str">
        <f t="shared" si="0"/>
        <v>,,,,,,AMETROPIA CORREGIDA,DISLIPIDEMIA,SOBREPESO,ERGE,ACRECIONES DENTARIAS,</v>
      </c>
    </row>
    <row r="19" spans="1:13" ht="15.75" thickBot="1" x14ac:dyDescent="0.3">
      <c r="A19" s="10"/>
      <c r="B19" s="10"/>
      <c r="C19" s="10"/>
      <c r="D19" s="10"/>
      <c r="E19" s="10"/>
      <c r="F19" s="10"/>
      <c r="G19" s="13" t="s">
        <v>32</v>
      </c>
      <c r="H19" s="10"/>
      <c r="I19" s="10"/>
      <c r="J19" s="10"/>
      <c r="K19" s="10"/>
      <c r="L19" s="10"/>
      <c r="M19" t="str">
        <f t="shared" si="0"/>
        <v>,,,,,,AMETROPIA CORREGIDA,,,,,</v>
      </c>
    </row>
    <row r="20" spans="1:13" ht="75.75" thickBot="1" x14ac:dyDescent="0.3">
      <c r="A20" s="11" t="s">
        <v>32</v>
      </c>
      <c r="B20" s="10"/>
      <c r="C20" s="10"/>
      <c r="D20" s="10"/>
      <c r="E20" s="10"/>
      <c r="F20" s="10"/>
      <c r="G20" s="12" t="s">
        <v>235</v>
      </c>
      <c r="H20" s="12" t="s">
        <v>36</v>
      </c>
      <c r="I20" s="13" t="s">
        <v>236</v>
      </c>
      <c r="J20" s="10"/>
      <c r="K20" s="10"/>
      <c r="L20" s="10"/>
      <c r="M20" t="str">
        <f t="shared" si="0"/>
        <v>AMETROPIA CORREGIDA,,,,,,CARIES DENTAL, ACRECIONESDENTARIAS,SOBREPESO,HIPERTRIGLICERIDMEIA,,,</v>
      </c>
    </row>
    <row r="21" spans="1:13" ht="60.75" thickBot="1" x14ac:dyDescent="0.3">
      <c r="A21" s="10"/>
      <c r="B21" s="10"/>
      <c r="C21" s="10"/>
      <c r="D21" s="10"/>
      <c r="E21" s="10"/>
      <c r="F21" s="10"/>
      <c r="G21" s="12" t="s">
        <v>237</v>
      </c>
      <c r="H21" s="13" t="s">
        <v>48</v>
      </c>
      <c r="I21" s="10"/>
      <c r="J21" s="10"/>
      <c r="K21" s="10"/>
      <c r="L21" s="10"/>
      <c r="M21" t="str">
        <f t="shared" si="0"/>
        <v>,,,,,,CARIES DENTAL,ACRECIONES DENTARIAS,AMETROPIA LEVE NO CORREGIDA,,,,</v>
      </c>
    </row>
    <row r="22" spans="1:13" ht="45.75" thickBot="1" x14ac:dyDescent="0.3">
      <c r="A22" s="10"/>
      <c r="B22" s="10"/>
      <c r="C22" s="10"/>
      <c r="D22" s="10"/>
      <c r="E22" s="10"/>
      <c r="F22" s="10"/>
      <c r="G22" s="12" t="s">
        <v>228</v>
      </c>
      <c r="H22" s="12" t="s">
        <v>48</v>
      </c>
      <c r="I22" s="12" t="s">
        <v>238</v>
      </c>
      <c r="J22" s="12" t="s">
        <v>239</v>
      </c>
      <c r="K22" s="12" t="s">
        <v>240</v>
      </c>
      <c r="L22" s="10"/>
      <c r="M22" t="str">
        <f t="shared" si="0"/>
        <v>,,,,,,ACRECIONES DENTARIAS,AMETROPIA LEVE NO CORREGIDA,HTA CONTGROLADA,ASMA CONTROLADA,HIPERGLICEMIA,</v>
      </c>
    </row>
    <row r="23" spans="1:13" ht="15.75" thickBot="1" x14ac:dyDescent="0.3">
      <c r="A23" s="10"/>
      <c r="B23" s="10"/>
      <c r="C23" s="10"/>
      <c r="D23" s="10"/>
      <c r="E23" s="10"/>
      <c r="F23" s="10"/>
      <c r="G23" s="13" t="s">
        <v>241</v>
      </c>
      <c r="H23" s="10"/>
      <c r="I23" s="10"/>
      <c r="J23" s="10"/>
      <c r="K23" s="10"/>
      <c r="L23" s="10"/>
      <c r="M23" t="str">
        <f t="shared" si="0"/>
        <v>,,,,,,AMETROPIA CORREGIDA AMBOS OJOS,,,,,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099F4-3A4C-4149-B849-3510F3A461C4}">
  <dimension ref="A1:K55"/>
  <sheetViews>
    <sheetView workbookViewId="0">
      <selection activeCell="C2" sqref="C2"/>
    </sheetView>
  </sheetViews>
  <sheetFormatPr baseColWidth="10" defaultRowHeight="15" x14ac:dyDescent="0.25"/>
  <cols>
    <col min="3" max="3" width="11.42578125" style="5"/>
    <col min="11" max="11" width="11.42578125" style="5"/>
  </cols>
  <sheetData>
    <row r="1" spans="1:11" ht="15.75" thickBot="1" x14ac:dyDescent="0.3">
      <c r="A1" s="3">
        <v>110</v>
      </c>
      <c r="B1" s="3">
        <v>60</v>
      </c>
      <c r="C1" s="5" t="str">
        <f>A1&amp;"/"&amp;B1</f>
        <v>110/60</v>
      </c>
      <c r="E1" t="s">
        <v>124</v>
      </c>
      <c r="F1" t="s">
        <v>125</v>
      </c>
      <c r="K1" s="5" t="str">
        <f>E1&amp;","&amp;F1&amp;","&amp;G1&amp;","&amp;H1&amp;","&amp;I1&amp;","&amp;J1</f>
        <v>OBESIDAD,DISLIPIDEMIA MIXTA,,,,</v>
      </c>
    </row>
    <row r="2" spans="1:11" ht="15.75" thickBot="1" x14ac:dyDescent="0.3">
      <c r="A2" s="4">
        <v>110</v>
      </c>
      <c r="B2" s="4">
        <v>60</v>
      </c>
      <c r="E2" t="s">
        <v>115</v>
      </c>
      <c r="K2" s="5" t="str">
        <f t="shared" ref="K2:K18" si="0">E2&amp;","&amp;F2&amp;","&amp;G2&amp;","&amp;H2&amp;","&amp;I2&amp;","&amp;J2</f>
        <v>AMETROPIA PARCIALMENTE CORREGIDA,,,,,</v>
      </c>
    </row>
    <row r="3" spans="1:11" ht="15.75" thickBot="1" x14ac:dyDescent="0.3">
      <c r="A3" s="4">
        <v>110</v>
      </c>
      <c r="B3" s="4">
        <v>70</v>
      </c>
      <c r="C3" s="5" t="str">
        <f t="shared" ref="C2:C18" si="1">A3&amp;"/"&amp;B3</f>
        <v>110/70</v>
      </c>
      <c r="E3" t="s">
        <v>41</v>
      </c>
      <c r="F3" t="s">
        <v>36</v>
      </c>
      <c r="K3" s="5" t="str">
        <f t="shared" si="0"/>
        <v>DISLIPIDEMIA,SOBREPESO,,,,</v>
      </c>
    </row>
    <row r="4" spans="1:11" ht="15.75" thickBot="1" x14ac:dyDescent="0.3">
      <c r="A4" s="4">
        <v>110</v>
      </c>
      <c r="B4" s="4">
        <v>60</v>
      </c>
      <c r="C4" s="5" t="str">
        <f t="shared" si="1"/>
        <v>110/60</v>
      </c>
      <c r="E4" t="s">
        <v>32</v>
      </c>
      <c r="K4" s="5" t="str">
        <f t="shared" si="0"/>
        <v>AMETROPIA CORREGIDA,,,,,</v>
      </c>
    </row>
    <row r="5" spans="1:11" ht="15.75" thickBot="1" x14ac:dyDescent="0.3">
      <c r="A5" s="4">
        <v>110</v>
      </c>
      <c r="B5" s="4">
        <v>60</v>
      </c>
      <c r="C5" s="5" t="str">
        <f t="shared" si="1"/>
        <v>110/60</v>
      </c>
      <c r="E5" t="s">
        <v>40</v>
      </c>
      <c r="F5" t="s">
        <v>36</v>
      </c>
      <c r="K5" s="5" t="str">
        <f t="shared" si="0"/>
        <v>HIR LEVE,SOBREPESO,,,,</v>
      </c>
    </row>
    <row r="6" spans="1:11" ht="15.75" thickBot="1" x14ac:dyDescent="0.3">
      <c r="A6" s="4">
        <v>100</v>
      </c>
      <c r="B6" s="4">
        <v>70</v>
      </c>
      <c r="C6" s="5" t="str">
        <f t="shared" si="1"/>
        <v>100/70</v>
      </c>
      <c r="E6" t="s">
        <v>41</v>
      </c>
      <c r="F6" t="s">
        <v>42</v>
      </c>
      <c r="K6" s="5" t="str">
        <f t="shared" si="0"/>
        <v>DISLIPIDEMIA,AMETROPIA LEVE CORREGIDA,,,,</v>
      </c>
    </row>
    <row r="7" spans="1:11" ht="15.75" thickBot="1" x14ac:dyDescent="0.3">
      <c r="A7" s="4">
        <v>110</v>
      </c>
      <c r="B7" s="4">
        <v>70</v>
      </c>
      <c r="C7" s="5" t="str">
        <f t="shared" si="1"/>
        <v>110/70</v>
      </c>
      <c r="E7" t="s">
        <v>40</v>
      </c>
      <c r="F7" t="s">
        <v>32</v>
      </c>
      <c r="G7" t="s">
        <v>36</v>
      </c>
      <c r="K7" s="5" t="str">
        <f t="shared" si="0"/>
        <v>HIR LEVE,AMETROPIA CORREGIDA,SOBREPESO,,,</v>
      </c>
    </row>
    <row r="8" spans="1:11" ht="15.75" thickBot="1" x14ac:dyDescent="0.3">
      <c r="A8" s="4">
        <v>110</v>
      </c>
      <c r="B8" s="4">
        <v>80</v>
      </c>
      <c r="C8" s="5" t="str">
        <f t="shared" si="1"/>
        <v>110/80</v>
      </c>
      <c r="E8" t="s">
        <v>32</v>
      </c>
      <c r="F8" t="s">
        <v>43</v>
      </c>
      <c r="G8" t="s">
        <v>38</v>
      </c>
      <c r="H8" t="s">
        <v>44</v>
      </c>
      <c r="K8" s="5" t="str">
        <f t="shared" si="0"/>
        <v>AMETROPIA CORREGIDA,HIR LEVE BILATERAL,SOBREPESO ESTADIO I (E66),HIPERTIGLICERIDEMIA,,</v>
      </c>
    </row>
    <row r="9" spans="1:11" ht="15.75" thickBot="1" x14ac:dyDescent="0.3">
      <c r="A9" s="4">
        <v>110</v>
      </c>
      <c r="B9" s="4">
        <v>80</v>
      </c>
      <c r="C9" s="5" t="str">
        <f t="shared" si="1"/>
        <v>110/80</v>
      </c>
      <c r="E9" t="s">
        <v>32</v>
      </c>
      <c r="K9" s="5" t="str">
        <f t="shared" si="0"/>
        <v>AMETROPIA CORREGIDA,,,,,</v>
      </c>
    </row>
    <row r="10" spans="1:11" ht="15.75" thickBot="1" x14ac:dyDescent="0.3">
      <c r="A10" s="4">
        <v>110</v>
      </c>
      <c r="B10" s="4">
        <v>70</v>
      </c>
      <c r="C10" s="5" t="str">
        <f t="shared" si="1"/>
        <v>110/70</v>
      </c>
      <c r="K10" s="5" t="str">
        <f t="shared" si="0"/>
        <v>,,,,,</v>
      </c>
    </row>
    <row r="11" spans="1:11" ht="15.75" thickBot="1" x14ac:dyDescent="0.3">
      <c r="A11" s="4">
        <v>125</v>
      </c>
      <c r="B11" s="4">
        <v>80</v>
      </c>
      <c r="C11" s="5" t="str">
        <f t="shared" si="1"/>
        <v>125/80</v>
      </c>
      <c r="E11" t="s">
        <v>38</v>
      </c>
      <c r="F11" t="s">
        <v>32</v>
      </c>
      <c r="K11" s="5" t="str">
        <f t="shared" si="0"/>
        <v>SOBREPESO ESTADIO I (E66),AMETROPIA CORREGIDA,,,,</v>
      </c>
    </row>
    <row r="12" spans="1:11" ht="15.75" thickBot="1" x14ac:dyDescent="0.3">
      <c r="A12" s="4">
        <v>120</v>
      </c>
      <c r="B12" s="4">
        <v>80</v>
      </c>
      <c r="C12" s="5" t="str">
        <f t="shared" si="1"/>
        <v>120/80</v>
      </c>
      <c r="E12" t="s">
        <v>36</v>
      </c>
      <c r="F12" t="s">
        <v>32</v>
      </c>
      <c r="K12" s="5" t="str">
        <f t="shared" si="0"/>
        <v>SOBREPESO,AMETROPIA CORREGIDA,,,,</v>
      </c>
    </row>
    <row r="13" spans="1:11" ht="15.75" thickBot="1" x14ac:dyDescent="0.3">
      <c r="A13" s="4">
        <v>120</v>
      </c>
      <c r="B13" s="4">
        <v>80</v>
      </c>
      <c r="C13" s="5" t="str">
        <f t="shared" si="1"/>
        <v>120/80</v>
      </c>
      <c r="K13" s="5" t="str">
        <f t="shared" si="0"/>
        <v>,,,,,</v>
      </c>
    </row>
    <row r="14" spans="1:11" ht="15.75" thickBot="1" x14ac:dyDescent="0.3">
      <c r="A14" s="4">
        <v>100</v>
      </c>
      <c r="B14" s="4">
        <v>70</v>
      </c>
      <c r="C14" s="5" t="str">
        <f t="shared" si="1"/>
        <v>100/70</v>
      </c>
      <c r="E14" t="s">
        <v>36</v>
      </c>
      <c r="F14" t="s">
        <v>39</v>
      </c>
      <c r="K14" s="5" t="str">
        <f t="shared" si="0"/>
        <v>SOBREPESO,AMETROPIA LEVE NO CORREGIDA (H52.X),,,,</v>
      </c>
    </row>
    <row r="15" spans="1:11" ht="15.75" thickBot="1" x14ac:dyDescent="0.3">
      <c r="A15" s="4">
        <v>110</v>
      </c>
      <c r="B15" s="4">
        <v>80</v>
      </c>
      <c r="C15" s="5" t="str">
        <f t="shared" si="1"/>
        <v>110/80</v>
      </c>
      <c r="E15" t="s">
        <v>45</v>
      </c>
      <c r="K15" s="5" t="str">
        <f t="shared" si="0"/>
        <v>PTRIGION BILATERAL,,,,,</v>
      </c>
    </row>
    <row r="16" spans="1:11" ht="15.75" thickBot="1" x14ac:dyDescent="0.3">
      <c r="A16" s="4">
        <v>110</v>
      </c>
      <c r="B16" s="4">
        <v>80</v>
      </c>
      <c r="C16" s="5" t="str">
        <f t="shared" si="1"/>
        <v>110/80</v>
      </c>
      <c r="E16" t="s">
        <v>46</v>
      </c>
      <c r="K16" s="5" t="str">
        <f t="shared" si="0"/>
        <v>PACIENTE EVALUADO, NO SE EMITE APTITUD POR SER EXAMEN DE RETIRO CLINICAMENTE SANO,,,,,</v>
      </c>
    </row>
    <row r="17" spans="1:11" ht="15.75" thickBot="1" x14ac:dyDescent="0.3">
      <c r="A17" s="4">
        <v>110</v>
      </c>
      <c r="B17" s="4">
        <v>60</v>
      </c>
      <c r="C17" s="5" t="str">
        <f t="shared" si="1"/>
        <v>110/60</v>
      </c>
      <c r="E17" t="s">
        <v>32</v>
      </c>
      <c r="K17" s="5" t="str">
        <f t="shared" si="0"/>
        <v>AMETROPIA CORREGIDA,,,,,</v>
      </c>
    </row>
    <row r="18" spans="1:11" ht="15.75" thickBot="1" x14ac:dyDescent="0.3">
      <c r="A18" s="4">
        <v>120</v>
      </c>
      <c r="B18" s="4">
        <v>85</v>
      </c>
      <c r="C18" s="5" t="str">
        <f t="shared" si="1"/>
        <v>120/85</v>
      </c>
      <c r="E18" t="s">
        <v>37</v>
      </c>
      <c r="F18" t="s">
        <v>47</v>
      </c>
      <c r="G18" t="s">
        <v>48</v>
      </c>
      <c r="K18" s="5" t="str">
        <f t="shared" si="0"/>
        <v>HIPERCOLESTEROLEMIA,TRAUMA ACUSTICO LEVE BILATERAL,AMETROPIA LEVE NO CORREGIDA,,,</v>
      </c>
    </row>
    <row r="21" spans="1:11" x14ac:dyDescent="0.25">
      <c r="K21" s="5" t="str">
        <f>E21&amp;","&amp;F21&amp;","&amp;G21&amp;","&amp;H21&amp;","&amp;I21&amp;","&amp;D21</f>
        <v>,,,,,</v>
      </c>
    </row>
    <row r="22" spans="1:11" x14ac:dyDescent="0.25">
      <c r="K22" s="5" t="str">
        <f t="shared" ref="K22:K35" si="2">E22&amp;","&amp;F22&amp;","&amp;G22&amp;","&amp;H22&amp;","&amp;I22&amp;","&amp;J22</f>
        <v>,,,,,</v>
      </c>
    </row>
    <row r="23" spans="1:11" x14ac:dyDescent="0.25">
      <c r="E23" t="s">
        <v>128</v>
      </c>
      <c r="F23" t="s">
        <v>129</v>
      </c>
      <c r="K23" s="5" t="str">
        <f t="shared" si="2"/>
        <v>RESTAURACION CON RESINA -DESTARTAJE Y PROFILAXIS DENTAL CADA 6 MESES,DIETA HIPOCALORICA, AUMENTAR CONSUMO DE FRUTAS Y VERDURAS, CONTROL DE PESO EN 3 MESES,,,,</v>
      </c>
    </row>
    <row r="24" spans="1:11" x14ac:dyDescent="0.25">
      <c r="K24" s="5" t="str">
        <f t="shared" si="2"/>
        <v>,,,,,</v>
      </c>
    </row>
    <row r="25" spans="1:11" x14ac:dyDescent="0.25">
      <c r="E25" t="s">
        <v>24</v>
      </c>
      <c r="K25" s="5" t="str">
        <f t="shared" si="2"/>
        <v>USO DE LENTES CORRECTORES,,,,,</v>
      </c>
    </row>
    <row r="26" spans="1:11" x14ac:dyDescent="0.25">
      <c r="K26" s="5" t="str">
        <f t="shared" si="2"/>
        <v>,,,,,</v>
      </c>
    </row>
    <row r="27" spans="1:11" x14ac:dyDescent="0.25">
      <c r="E27" t="s">
        <v>31</v>
      </c>
      <c r="K27" s="5" t="str">
        <f t="shared" si="2"/>
        <v>DEPOSITOS (ACRECIONES) EN LOS DIENTES (K03.6),,,,,</v>
      </c>
    </row>
    <row r="28" spans="1:11" x14ac:dyDescent="0.25">
      <c r="E28" t="s">
        <v>49</v>
      </c>
      <c r="F28" t="s">
        <v>31</v>
      </c>
      <c r="K28" s="5" t="str">
        <f t="shared" si="2"/>
        <v>CARIES LIMITADA AL ESMALTE - ABSCESO PERIAPICAL CON FISTULA - DEPOSITOS (ACRECIONES) EN LOS DIENTES.,DEPOSITOS (ACRECIONES) EN LOS DIENTES (K03.6),,,,</v>
      </c>
    </row>
    <row r="29" spans="1:11" x14ac:dyDescent="0.25">
      <c r="E29" t="s">
        <v>50</v>
      </c>
      <c r="F29" t="s">
        <v>31</v>
      </c>
      <c r="K29" s="5" t="str">
        <f t="shared" si="2"/>
        <v>CARIES LIMITADA AL ESMALTE.,DEPOSITOS (ACRECIONES) EN LOS DIENTES (K03.6),,,,</v>
      </c>
    </row>
    <row r="30" spans="1:11" x14ac:dyDescent="0.25">
      <c r="E30" t="s">
        <v>31</v>
      </c>
      <c r="K30" s="5" t="str">
        <f t="shared" si="2"/>
        <v>DEPOSITOS (ACRECIONES) EN LOS DIENTES (K03.6),,,,,</v>
      </c>
    </row>
    <row r="31" spans="1:11" x14ac:dyDescent="0.25">
      <c r="E31" t="s">
        <v>51</v>
      </c>
      <c r="F31" t="s">
        <v>31</v>
      </c>
      <c r="K31" s="5" t="str">
        <f t="shared" si="2"/>
        <v>CARIES DENTAL,DEPOSITOS (ACRECIONES) EN LOS DIENTES (K03.6),,,,</v>
      </c>
    </row>
    <row r="32" spans="1:11" x14ac:dyDescent="0.25">
      <c r="E32" t="s">
        <v>31</v>
      </c>
      <c r="K32" s="5" t="str">
        <f t="shared" si="2"/>
        <v>DEPOSITOS (ACRECIONES) EN LOS DIENTES (K03.6),,,,,</v>
      </c>
    </row>
    <row r="33" spans="5:11" x14ac:dyDescent="0.25">
      <c r="E33" t="s">
        <v>52</v>
      </c>
      <c r="F33" t="s">
        <v>31</v>
      </c>
      <c r="K33" s="5" t="str">
        <f t="shared" si="2"/>
        <v>PULPITIS,DEPOSITOS (ACRECIONES) EN LOS DIENTES (K03.6),,,,</v>
      </c>
    </row>
    <row r="34" spans="5:11" x14ac:dyDescent="0.25">
      <c r="E34" t="s">
        <v>31</v>
      </c>
      <c r="K34" s="5" t="str">
        <f t="shared" si="2"/>
        <v>DEPOSITOS (ACRECIONES) EN LOS DIENTES (K03.6),,,,,</v>
      </c>
    </row>
    <row r="35" spans="5:11" x14ac:dyDescent="0.25">
      <c r="E35" t="s">
        <v>31</v>
      </c>
      <c r="K35" s="5" t="str">
        <f t="shared" si="2"/>
        <v>DEPOSITOS (ACRECIONES) EN LOS DIENTES (K03.6),,,,,</v>
      </c>
    </row>
    <row r="38" spans="5:11" x14ac:dyDescent="0.25">
      <c r="E38" t="s">
        <v>53</v>
      </c>
      <c r="F38" t="s">
        <v>54</v>
      </c>
      <c r="G38" t="s">
        <v>23</v>
      </c>
      <c r="H38" t="s">
        <v>55</v>
      </c>
      <c r="K38" s="5" t="str">
        <f>E38&amp;","&amp;F38&amp;","&amp;G38&amp;","&amp;H38&amp;","&amp;I38&amp;","&amp;J38</f>
        <v>RESTAURACION CON RESINA.,INCRUSTACION ONLAY DE CERAMICA,DESTARTRAJE Y PROFILAXIS DENTAL CADA 06 MESES.,DIETA HIPOCALORICA, AUMENTAR CONSUMO DE FRUTAS Y VERDURAS, AUMENTAR ACTIVIDAD FISCIA, CONTROL DE LIPIDOCO EN TRES MESES,,</v>
      </c>
    </row>
    <row r="39" spans="5:11" x14ac:dyDescent="0.25">
      <c r="E39" t="s">
        <v>53</v>
      </c>
      <c r="F39" t="s">
        <v>23</v>
      </c>
      <c r="G39" t="s">
        <v>56</v>
      </c>
      <c r="H39" t="s">
        <v>57</v>
      </c>
      <c r="K39" s="5" t="str">
        <f t="shared" ref="K39:K55" si="3">E39&amp;","&amp;F39&amp;","&amp;G39&amp;","&amp;H39&amp;","&amp;I39&amp;","&amp;J39</f>
        <v>RESTAURACION CON RESINA.,DESTARTRAJE Y PROFILAXIS DENTAL CADA 06 MESES.,CONTROL DE PESO, DIETA BAJA EN GRASA Y HARINAS. AUMENTAR ACTIVIDAD FISICA.,EVALUACION POR OFTALMOLOGIA.,,</v>
      </c>
    </row>
    <row r="40" spans="5:11" x14ac:dyDescent="0.25">
      <c r="E40" t="s">
        <v>56</v>
      </c>
      <c r="F40" t="s">
        <v>23</v>
      </c>
      <c r="K40" s="5" t="str">
        <f t="shared" si="3"/>
        <v>CONTROL DE PESO, DIETA BAJA EN GRASA Y HARINAS. AUMENTAR ACTIVIDAD FISICA.,DESTARTRAJE Y PROFILAXIS DENTAL CADA 06 MESES.,,,,</v>
      </c>
    </row>
    <row r="41" spans="5:11" x14ac:dyDescent="0.25">
      <c r="E41" t="s">
        <v>53</v>
      </c>
      <c r="F41" t="s">
        <v>23</v>
      </c>
      <c r="K41" s="5" t="str">
        <f t="shared" si="3"/>
        <v>RESTAURACION CON RESINA.,DESTARTRAJE Y PROFILAXIS DENTAL CADA 06 MESES.,,,,</v>
      </c>
    </row>
    <row r="42" spans="5:11" x14ac:dyDescent="0.25">
      <c r="E42" t="s">
        <v>23</v>
      </c>
      <c r="F42" t="s">
        <v>55</v>
      </c>
      <c r="K42" s="5" t="str">
        <f t="shared" si="3"/>
        <v>DESTARTRAJE Y PROFILAXIS DENTAL CADA 06 MESES.,DIETA HIPOCALORICA, AUMENTAR CONSUMO DE FRUTAS Y VERDURAS, AUMENTAR ACTIVIDAD FISCIA, CONTROL DE LIPIDOCO EN TRES MESES,,,,</v>
      </c>
    </row>
    <row r="43" spans="5:11" x14ac:dyDescent="0.25">
      <c r="E43" t="s">
        <v>58</v>
      </c>
      <c r="F43" t="s">
        <v>59</v>
      </c>
      <c r="G43" t="s">
        <v>60</v>
      </c>
      <c r="H43" t="s">
        <v>53</v>
      </c>
      <c r="I43" t="s">
        <v>23</v>
      </c>
      <c r="K43" s="5" t="str">
        <f t="shared" si="3"/>
        <v>CONTINUAR USO DE LENTES DE MEDIDA,ACUDIR A OFTALMOLOGO UNA VEZ AL AÑO PARA REVISION ANUAL,EXODONCIA DE REMANENTE RADICULAR,RESTAURACION CON RESINA.,DESTARTRAJE Y PROFILAXIS DENTAL CADA 06 MESES.,</v>
      </c>
    </row>
    <row r="44" spans="5:11" x14ac:dyDescent="0.25">
      <c r="E44" t="s">
        <v>23</v>
      </c>
      <c r="F44" t="s">
        <v>61</v>
      </c>
      <c r="G44" t="s">
        <v>62</v>
      </c>
      <c r="H44" t="s">
        <v>63</v>
      </c>
      <c r="K44" s="5" t="str">
        <f t="shared" si="3"/>
        <v>DESTARTRAJE Y PROFILAXIS DENTAL CADA 06 MESES.,ASESORIA NUTRICIONAL, CONTROL DE PESO CORPORAL EN 03 (TRES) MESES.,CONTROL PERIODICO OFTALMOLOGICO.,EVITAR EXPOSICION INNECESARIA A RUIDO.,,</v>
      </c>
    </row>
    <row r="45" spans="5:11" x14ac:dyDescent="0.25">
      <c r="E45" t="s">
        <v>53</v>
      </c>
      <c r="F45" t="s">
        <v>64</v>
      </c>
      <c r="G45" t="s">
        <v>23</v>
      </c>
      <c r="H45" t="s">
        <v>55</v>
      </c>
      <c r="I45" t="s">
        <v>65</v>
      </c>
      <c r="K45" s="5" t="str">
        <f t="shared" si="3"/>
        <v>RESTAURACION CON RESINA.,TERAPIA ENDODONTICA,DESTARTRAJE Y PROFILAXIS DENTAL CADA 06 MESES.,DIETA HIPOCALORICA, AUMENTAR CONSUMO DE FRUTAS Y VERDURAS, AUMENTAR ACTIVIDAD FISCIA, CONTROL DE LIPIDOCO EN TRES MESES,EVALUACION POR ENDOCRINOLOGIA,</v>
      </c>
    </row>
    <row r="46" spans="5:11" x14ac:dyDescent="0.25">
      <c r="E46" t="s">
        <v>53</v>
      </c>
      <c r="F46" t="s">
        <v>23</v>
      </c>
      <c r="K46" s="5" t="str">
        <f t="shared" si="3"/>
        <v>RESTAURACION CON RESINA.,DESTARTRAJE Y PROFILAXIS DENTAL CADA 06 MESES.,,,,</v>
      </c>
    </row>
    <row r="47" spans="5:11" x14ac:dyDescent="0.25">
      <c r="E47" t="s">
        <v>23</v>
      </c>
      <c r="K47" s="5" t="str">
        <f t="shared" si="3"/>
        <v>DESTARTRAJE Y PROFILAXIS DENTAL CADA 06 MESES.,,,,,</v>
      </c>
    </row>
    <row r="48" spans="5:11" x14ac:dyDescent="0.25">
      <c r="E48" t="s">
        <v>53</v>
      </c>
      <c r="F48" t="s">
        <v>23</v>
      </c>
      <c r="G48" t="s">
        <v>66</v>
      </c>
      <c r="K48" s="5" t="str">
        <f t="shared" si="3"/>
        <v>RESTAURACION CON RESINA.,DESTARTRAJE Y PROFILAXIS DENTAL CADA 06 MESES.,DIETA HIPOCALORICA, AUMENTAR ACTIVIDAD FISCIA, CONTROL DE PESO EN TRES MESES,,,</v>
      </c>
    </row>
    <row r="49" spans="5:11" x14ac:dyDescent="0.25">
      <c r="E49" t="s">
        <v>23</v>
      </c>
      <c r="F49" t="s">
        <v>66</v>
      </c>
      <c r="K49" s="5" t="str">
        <f t="shared" si="3"/>
        <v>DESTARTRAJE Y PROFILAXIS DENTAL CADA 06 MESES.,DIETA HIPOCALORICA, AUMENTAR ACTIVIDAD FISCIA, CONTROL DE PESO EN TRES MESES,,,,</v>
      </c>
    </row>
    <row r="50" spans="5:11" x14ac:dyDescent="0.25">
      <c r="E50" t="s">
        <v>67</v>
      </c>
      <c r="F50" t="s">
        <v>23</v>
      </c>
      <c r="K50" s="5" t="str">
        <f t="shared" si="3"/>
        <v>TERAPIA ENDODONTICA DE PULPITIS,DESTARTRAJE Y PROFILAXIS DENTAL CADA 06 MESES.,,,,</v>
      </c>
    </row>
    <row r="51" spans="5:11" x14ac:dyDescent="0.25">
      <c r="E51" t="s">
        <v>23</v>
      </c>
      <c r="F51" t="s">
        <v>56</v>
      </c>
      <c r="G51" t="s">
        <v>68</v>
      </c>
      <c r="K51" s="5" t="str">
        <f t="shared" si="3"/>
        <v>DESTARTRAJE Y PROFILAXIS DENTAL CADA 06 MESES.,CONTROL DE PESO, DIETA BAJA EN GRASA Y HARINAS. AUMENTAR ACTIVIDAD FISICA.,CONTROL ANUAL POR OFTALMOLOGIA.,,,</v>
      </c>
    </row>
    <row r="52" spans="5:11" x14ac:dyDescent="0.25">
      <c r="E52" t="s">
        <v>69</v>
      </c>
      <c r="F52" t="s">
        <v>23</v>
      </c>
      <c r="K52" s="5" t="str">
        <f t="shared" si="3"/>
        <v>CONTROL ANUAL POR OFTALMOLOGIA,DESTARTRAJE Y PROFILAXIS DENTAL CADA 06 MESES.,,,,</v>
      </c>
    </row>
    <row r="53" spans="5:11" x14ac:dyDescent="0.25">
      <c r="E53" t="s">
        <v>35</v>
      </c>
      <c r="K53" s="5" t="str">
        <f t="shared" si="3"/>
        <v>CONTINUAR ESTILOS DE VIDA SALUDABLES,,,,,</v>
      </c>
    </row>
    <row r="54" spans="5:11" x14ac:dyDescent="0.25">
      <c r="E54" t="s">
        <v>24</v>
      </c>
      <c r="K54" s="5" t="str">
        <f t="shared" si="3"/>
        <v>USO DE LENTES CORRECTORES,,,,,</v>
      </c>
    </row>
    <row r="55" spans="5:11" x14ac:dyDescent="0.25">
      <c r="E55" t="s">
        <v>70</v>
      </c>
      <c r="F55" t="s">
        <v>71</v>
      </c>
      <c r="G55" t="s">
        <v>72</v>
      </c>
      <c r="K55" s="5" t="str">
        <f t="shared" si="3"/>
        <v>DIETA HIPOGRASA, CONTROL PR ENDOCRINOLOGIA,EVITAR EXPOSICION INNECESARIA A RUIDO,EVALUACION POR OFTALMOLOGIA,,,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EF5E-A733-489F-9F2F-FD95C4DFF78A}">
  <dimension ref="A1:C26"/>
  <sheetViews>
    <sheetView workbookViewId="0">
      <selection activeCell="C1" sqref="C1:C25"/>
    </sheetView>
  </sheetViews>
  <sheetFormatPr baseColWidth="10" defaultRowHeight="15" x14ac:dyDescent="0.25"/>
  <sheetData>
    <row r="1" spans="1:3" ht="15.75" thickBot="1" x14ac:dyDescent="0.3">
      <c r="A1" s="3">
        <v>100</v>
      </c>
      <c r="B1" s="3">
        <v>70</v>
      </c>
      <c r="C1" t="str">
        <f>A2&amp;"/"&amp;B2</f>
        <v>110/60</v>
      </c>
    </row>
    <row r="2" spans="1:3" ht="15.75" thickBot="1" x14ac:dyDescent="0.3">
      <c r="A2" s="4">
        <v>110</v>
      </c>
      <c r="B2" s="4">
        <v>60</v>
      </c>
      <c r="C2" t="str">
        <f t="shared" ref="C2:C26" si="0">A3&amp;"/"&amp;B3</f>
        <v>120/80</v>
      </c>
    </row>
    <row r="3" spans="1:3" ht="15.75" thickBot="1" x14ac:dyDescent="0.3">
      <c r="A3" s="4">
        <v>120</v>
      </c>
      <c r="B3" s="4">
        <v>80</v>
      </c>
      <c r="C3" t="str">
        <f t="shared" si="0"/>
        <v>110/60</v>
      </c>
    </row>
    <row r="4" spans="1:3" ht="15.75" thickBot="1" x14ac:dyDescent="0.3">
      <c r="A4" s="4">
        <v>110</v>
      </c>
      <c r="B4" s="4">
        <v>60</v>
      </c>
      <c r="C4" t="str">
        <f t="shared" si="0"/>
        <v>110/70</v>
      </c>
    </row>
    <row r="5" spans="1:3" ht="15.75" thickBot="1" x14ac:dyDescent="0.3">
      <c r="A5" s="4">
        <v>110</v>
      </c>
      <c r="B5" s="4">
        <v>70</v>
      </c>
      <c r="C5" t="str">
        <f t="shared" si="0"/>
        <v>110/70</v>
      </c>
    </row>
    <row r="6" spans="1:3" ht="15.75" thickBot="1" x14ac:dyDescent="0.3">
      <c r="A6" s="4">
        <v>110</v>
      </c>
      <c r="B6" s="4">
        <v>70</v>
      </c>
      <c r="C6" t="str">
        <f t="shared" si="0"/>
        <v>110/60</v>
      </c>
    </row>
    <row r="7" spans="1:3" ht="15.75" thickBot="1" x14ac:dyDescent="0.3">
      <c r="A7" s="6">
        <v>110</v>
      </c>
      <c r="B7" s="6">
        <v>60</v>
      </c>
      <c r="C7" t="str">
        <f t="shared" si="0"/>
        <v>120/70</v>
      </c>
    </row>
    <row r="8" spans="1:3" ht="15.75" thickBot="1" x14ac:dyDescent="0.3">
      <c r="A8" s="7">
        <v>120</v>
      </c>
      <c r="B8" s="7">
        <v>70</v>
      </c>
      <c r="C8" t="str">
        <f t="shared" si="0"/>
        <v>110/60</v>
      </c>
    </row>
    <row r="9" spans="1:3" ht="15.75" thickBot="1" x14ac:dyDescent="0.3">
      <c r="A9" s="7">
        <v>110</v>
      </c>
      <c r="B9" s="7">
        <v>60</v>
      </c>
      <c r="C9" t="str">
        <f t="shared" si="0"/>
        <v>120/70</v>
      </c>
    </row>
    <row r="10" spans="1:3" ht="15.75" thickBot="1" x14ac:dyDescent="0.3">
      <c r="A10" s="7">
        <v>120</v>
      </c>
      <c r="B10" s="7">
        <v>70</v>
      </c>
      <c r="C10" t="str">
        <f t="shared" si="0"/>
        <v>100/60</v>
      </c>
    </row>
    <row r="11" spans="1:3" ht="15.75" thickBot="1" x14ac:dyDescent="0.3">
      <c r="A11" s="7">
        <v>100</v>
      </c>
      <c r="B11" s="7">
        <v>60</v>
      </c>
      <c r="C11" t="str">
        <f t="shared" si="0"/>
        <v>120/70</v>
      </c>
    </row>
    <row r="12" spans="1:3" ht="15.75" thickBot="1" x14ac:dyDescent="0.3">
      <c r="A12" s="7">
        <v>120</v>
      </c>
      <c r="B12" s="7">
        <v>70</v>
      </c>
      <c r="C12" t="str">
        <f t="shared" si="0"/>
        <v>110/70</v>
      </c>
    </row>
    <row r="13" spans="1:3" ht="15.75" thickBot="1" x14ac:dyDescent="0.3">
      <c r="A13" s="7">
        <v>110</v>
      </c>
      <c r="B13" s="7">
        <v>70</v>
      </c>
      <c r="C13" t="str">
        <f t="shared" si="0"/>
        <v>110/70</v>
      </c>
    </row>
    <row r="14" spans="1:3" ht="15.75" thickBot="1" x14ac:dyDescent="0.3">
      <c r="A14" s="7">
        <v>110</v>
      </c>
      <c r="B14" s="7">
        <v>70</v>
      </c>
      <c r="C14" t="str">
        <f t="shared" si="0"/>
        <v>120/70</v>
      </c>
    </row>
    <row r="15" spans="1:3" ht="15.75" thickBot="1" x14ac:dyDescent="0.3">
      <c r="A15" s="7">
        <v>120</v>
      </c>
      <c r="B15" s="7">
        <v>70</v>
      </c>
      <c r="C15" t="str">
        <f t="shared" si="0"/>
        <v>120/80</v>
      </c>
    </row>
    <row r="16" spans="1:3" ht="15.75" thickBot="1" x14ac:dyDescent="0.3">
      <c r="A16" s="7">
        <v>120</v>
      </c>
      <c r="B16" s="7">
        <v>80</v>
      </c>
      <c r="C16" t="str">
        <f t="shared" si="0"/>
        <v>120/70</v>
      </c>
    </row>
    <row r="17" spans="1:3" ht="15.75" thickBot="1" x14ac:dyDescent="0.3">
      <c r="A17" s="7">
        <v>120</v>
      </c>
      <c r="B17" s="7">
        <v>70</v>
      </c>
      <c r="C17" t="str">
        <f t="shared" si="0"/>
        <v>110/60</v>
      </c>
    </row>
    <row r="18" spans="1:3" ht="15.75" thickBot="1" x14ac:dyDescent="0.3">
      <c r="A18" s="7">
        <v>110</v>
      </c>
      <c r="B18" s="7">
        <v>60</v>
      </c>
      <c r="C18" t="str">
        <f t="shared" si="0"/>
        <v>110/70</v>
      </c>
    </row>
    <row r="19" spans="1:3" ht="15.75" thickBot="1" x14ac:dyDescent="0.3">
      <c r="A19" s="7">
        <v>110</v>
      </c>
      <c r="B19" s="7">
        <v>70</v>
      </c>
      <c r="C19" t="str">
        <f t="shared" si="0"/>
        <v>110/60</v>
      </c>
    </row>
    <row r="20" spans="1:3" ht="15.75" thickBot="1" x14ac:dyDescent="0.3">
      <c r="A20" s="7">
        <v>110</v>
      </c>
      <c r="B20" s="7">
        <v>60</v>
      </c>
      <c r="C20" t="str">
        <f t="shared" si="0"/>
        <v>120/70</v>
      </c>
    </row>
    <row r="21" spans="1:3" ht="15.75" thickBot="1" x14ac:dyDescent="0.3">
      <c r="A21" s="7">
        <v>120</v>
      </c>
      <c r="B21" s="7">
        <v>70</v>
      </c>
      <c r="C21" t="str">
        <f t="shared" si="0"/>
        <v>120/70</v>
      </c>
    </row>
    <row r="22" spans="1:3" ht="15.75" thickBot="1" x14ac:dyDescent="0.3">
      <c r="A22" s="7">
        <v>120</v>
      </c>
      <c r="B22" s="7">
        <v>70</v>
      </c>
      <c r="C22" t="str">
        <f t="shared" si="0"/>
        <v>110/60</v>
      </c>
    </row>
    <row r="23" spans="1:3" ht="15.75" thickBot="1" x14ac:dyDescent="0.3">
      <c r="A23" s="7">
        <v>110</v>
      </c>
      <c r="B23" s="7">
        <v>60</v>
      </c>
      <c r="C23" t="str">
        <f t="shared" si="0"/>
        <v>110/70</v>
      </c>
    </row>
    <row r="24" spans="1:3" ht="15.75" thickBot="1" x14ac:dyDescent="0.3">
      <c r="A24" s="7">
        <v>110</v>
      </c>
      <c r="B24" s="7">
        <v>70</v>
      </c>
      <c r="C24" t="str">
        <f t="shared" si="0"/>
        <v>120/70</v>
      </c>
    </row>
    <row r="25" spans="1:3" ht="15.75" thickBot="1" x14ac:dyDescent="0.3">
      <c r="A25" s="7">
        <v>120</v>
      </c>
      <c r="B25" s="7">
        <v>70</v>
      </c>
      <c r="C25" t="str">
        <f t="shared" si="0"/>
        <v>120/70</v>
      </c>
    </row>
    <row r="26" spans="1:3" ht="15.75" thickBot="1" x14ac:dyDescent="0.3">
      <c r="A26" s="7">
        <v>120</v>
      </c>
      <c r="B26" s="7">
        <v>70</v>
      </c>
      <c r="C26" t="str">
        <f t="shared" si="0"/>
        <v>/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Hoja1</vt:lpstr>
      <vt:lpstr>Hoja2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IvanC</dc:creator>
  <cp:lastModifiedBy>IvanC</cp:lastModifiedBy>
  <dcterms:created xsi:type="dcterms:W3CDTF">2021-11-29T00:44:29Z</dcterms:created>
  <dcterms:modified xsi:type="dcterms:W3CDTF">2022-04-02T19:23:14Z</dcterms:modified>
</cp:coreProperties>
</file>