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64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B5" i="2" l="1"/>
  <c r="B4" i="2"/>
  <c r="B3" i="2"/>
  <c r="B2" i="2"/>
  <c r="B7" i="2" s="1"/>
  <c r="I61" i="1" l="1"/>
  <c r="J61" i="1" s="1"/>
  <c r="I64" i="1"/>
  <c r="J64" i="1" s="1"/>
  <c r="I65" i="1"/>
  <c r="J65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47" i="1"/>
  <c r="J47" i="1" s="1"/>
</calcChain>
</file>

<file path=xl/sharedStrings.xml><?xml version="1.0" encoding="utf-8"?>
<sst xmlns="http://schemas.openxmlformats.org/spreadsheetml/2006/main" count="238" uniqueCount="119">
  <si>
    <t>Membre</t>
  </si>
  <si>
    <t>RABARISOA Ranaivo Iandraina Arivonjy</t>
  </si>
  <si>
    <t>RAZAFINJATOVO Ndimby Mamy Ny Aina</t>
  </si>
  <si>
    <t>RANAIVOSON Miantsa Fitia</t>
  </si>
  <si>
    <t>ONINIAINA Mahery Harentsoa Arthur</t>
  </si>
  <si>
    <t>ETU 2453 B-45</t>
  </si>
  <si>
    <t>ETU 2629 B-144</t>
  </si>
  <si>
    <t>ETU 2557 B-104</t>
  </si>
  <si>
    <t>ETU 2449 B-44</t>
  </si>
  <si>
    <t>FONCTIONNALITES</t>
  </si>
  <si>
    <t>TYPES</t>
  </si>
  <si>
    <t>TACHES</t>
  </si>
  <si>
    <t>STATUS</t>
  </si>
  <si>
    <t>QUI</t>
  </si>
  <si>
    <t>INSCRIPTION</t>
  </si>
  <si>
    <t>base</t>
  </si>
  <si>
    <t>Table inscription</t>
  </si>
  <si>
    <t>Table utilisateur</t>
  </si>
  <si>
    <t>Iandraina</t>
  </si>
  <si>
    <t>metier</t>
  </si>
  <si>
    <t>AUTHENTIFICATION CORRECTE</t>
  </si>
  <si>
    <t>Table Authentification</t>
  </si>
  <si>
    <t>Table Token_historique</t>
  </si>
  <si>
    <t>ok</t>
  </si>
  <si>
    <t>Mamy Ny Aina</t>
  </si>
  <si>
    <t>Miantsa</t>
  </si>
  <si>
    <t>Utilisateur</t>
  </si>
  <si>
    <t>FICHIER/TABLE</t>
  </si>
  <si>
    <t>EmailSender</t>
  </si>
  <si>
    <t xml:space="preserve">sendEmail contenant PIN </t>
  </si>
  <si>
    <t>generer PIN</t>
  </si>
  <si>
    <r>
      <t>Login</t>
    </r>
    <r>
      <rPr>
        <sz val="11"/>
        <color theme="0" tint="-0.499984740745262"/>
        <rFont val="Calibri"/>
        <family val="2"/>
        <scheme val="minor"/>
      </rPr>
      <t xml:space="preserve"> *check mdp,email correcte; envoye pin par email si correcte*</t>
    </r>
  </si>
  <si>
    <t>Authentification</t>
  </si>
  <si>
    <t>generer token</t>
  </si>
  <si>
    <t>insertion Table Authentification</t>
  </si>
  <si>
    <t>TokenHistorique</t>
  </si>
  <si>
    <t>insertion Table Token_Historique</t>
  </si>
  <si>
    <t>UtilisateurController</t>
  </si>
  <si>
    <r>
      <t xml:space="preserve">API login </t>
    </r>
    <r>
      <rPr>
        <sz val="11"/>
        <color theme="0" tint="-0.499984740745262"/>
        <rFont val="Calibri"/>
        <family val="2"/>
        <scheme val="minor"/>
      </rPr>
      <t>*appel fonction Login , return format JSON correct*</t>
    </r>
  </si>
  <si>
    <r>
      <t xml:space="preserve">check pin </t>
    </r>
    <r>
      <rPr>
        <sz val="11"/>
        <color theme="0" tint="-0.499984740745262"/>
        <rFont val="Calibri"/>
        <family val="2"/>
        <scheme val="minor"/>
      </rPr>
      <t>*check si PIN correspond a utilisateur et toujours valide, return token  si true*</t>
    </r>
  </si>
  <si>
    <t>AuthentificationController</t>
  </si>
  <si>
    <r>
      <t xml:space="preserve">API ckeck pin </t>
    </r>
    <r>
      <rPr>
        <sz val="11"/>
        <color theme="0" tint="-0.499984740745262"/>
        <rFont val="Calibri"/>
        <family val="2"/>
        <scheme val="minor"/>
      </rPr>
      <t>*renvoye token en format JSON si ok *</t>
    </r>
  </si>
  <si>
    <t>hashpassword</t>
  </si>
  <si>
    <t xml:space="preserve">view </t>
  </si>
  <si>
    <t>html de l email</t>
  </si>
  <si>
    <t xml:space="preserve">page envoye en email </t>
  </si>
  <si>
    <t>sendEmail contenant lien de validation</t>
  </si>
  <si>
    <t>AUTHENTIFICATION INCORRECTE</t>
  </si>
  <si>
    <t>Table connexion_echoue</t>
  </si>
  <si>
    <t>Table historique_connexion</t>
  </si>
  <si>
    <t>Mahery</t>
  </si>
  <si>
    <t>insertion Table historique_connexion</t>
  </si>
  <si>
    <t>count nombre de tentative</t>
  </si>
  <si>
    <t>insertion Table connexion_echoue</t>
  </si>
  <si>
    <t>update nombre dans Connexion_echoue</t>
  </si>
  <si>
    <t>sendEmail avec lien de reinitialisation</t>
  </si>
  <si>
    <t>Email</t>
  </si>
  <si>
    <t>Insert Inscription</t>
  </si>
  <si>
    <t>Insertion et validation Utilisateur</t>
  </si>
  <si>
    <t>InscriptionController</t>
  </si>
  <si>
    <r>
      <t xml:space="preserve">API Insert Inscription </t>
    </r>
    <r>
      <rPr>
        <sz val="11"/>
        <color theme="0" tint="-0.499984740745262"/>
        <rFont val="Calibri"/>
        <family val="2"/>
        <scheme val="minor"/>
      </rPr>
      <t>*envoye l email*</t>
    </r>
  </si>
  <si>
    <r>
      <t xml:space="preserve">API validation et insertion Utilisateur </t>
    </r>
    <r>
      <rPr>
        <sz val="11"/>
        <color theme="0" tint="-0.499984740745262"/>
        <rFont val="Calibri"/>
        <family val="2"/>
        <scheme val="minor"/>
      </rPr>
      <t>*apres validation email*</t>
    </r>
  </si>
  <si>
    <t>FailedConnexion</t>
  </si>
  <si>
    <t>reinitialisation</t>
  </si>
  <si>
    <t>API restart login</t>
  </si>
  <si>
    <t>Program</t>
  </si>
  <si>
    <t>swagger</t>
  </si>
  <si>
    <t>liste a faire</t>
  </si>
  <si>
    <t>Tous</t>
  </si>
  <si>
    <t>Conception</t>
  </si>
  <si>
    <t>base, metier, view</t>
  </si>
  <si>
    <t>liste a faire, package installe</t>
  </si>
  <si>
    <t>documentation</t>
  </si>
  <si>
    <t>Docker</t>
  </si>
  <si>
    <t>images</t>
  </si>
  <si>
    <t>PREPARATION</t>
  </si>
  <si>
    <t>FOND</t>
  </si>
  <si>
    <t>Table fond</t>
  </si>
  <si>
    <t>insertionTable</t>
  </si>
  <si>
    <t>envoyeMail</t>
  </si>
  <si>
    <t>view</t>
  </si>
  <si>
    <t>insertion fond</t>
  </si>
  <si>
    <t>PORTEFEUILLE CRYPTO</t>
  </si>
  <si>
    <t>Table portefeuille_crypto</t>
  </si>
  <si>
    <t>insertion table portefeuille_crypto</t>
  </si>
  <si>
    <t>transformation crypto en fond</t>
  </si>
  <si>
    <t>insertion table fond</t>
  </si>
  <si>
    <t>calcul somme crypto *group id_crypto*</t>
  </si>
  <si>
    <t>calcul somme fond</t>
  </si>
  <si>
    <t>vente et achat crypto</t>
  </si>
  <si>
    <t>COURS CRYPTO</t>
  </si>
  <si>
    <t>Table crypto</t>
  </si>
  <si>
    <t>Table cours_crypto</t>
  </si>
  <si>
    <t>insertion table cours</t>
  </si>
  <si>
    <t>select cours_crypto</t>
  </si>
  <si>
    <t>calcul + ou - 10% derniere valeur *date NOW*</t>
  </si>
  <si>
    <t>graph</t>
  </si>
  <si>
    <t>*java *</t>
  </si>
  <si>
    <r>
      <t>entre et sortie</t>
    </r>
    <r>
      <rPr>
        <sz val="11"/>
        <color theme="0" tint="-0.499984740745262"/>
        <rFont val="Calibri"/>
        <family val="2"/>
        <scheme val="minor"/>
      </rPr>
      <t xml:space="preserve"> *form*</t>
    </r>
  </si>
  <si>
    <t>details portefeuille et fond de l utilisateur</t>
  </si>
  <si>
    <t>VIEW AUTHENTIFICATION</t>
  </si>
  <si>
    <t>form(date, list a vendre ou a acheter)</t>
  </si>
  <si>
    <t>login</t>
  </si>
  <si>
    <t>Cours</t>
  </si>
  <si>
    <t>Cours_crypto</t>
  </si>
  <si>
    <t>inscription form (input: email,mdp)</t>
  </si>
  <si>
    <t>authentification form (input: email,mdp)</t>
  </si>
  <si>
    <t>validerPIN form (input: pin)</t>
  </si>
  <si>
    <t>portefeuille</t>
  </si>
  <si>
    <t>RESTE A FAIRE</t>
  </si>
  <si>
    <t>TEMPS ESTIME (mn)</t>
  </si>
  <si>
    <t>TEMPS PASSE (mn)</t>
  </si>
  <si>
    <t>AVANCEMENT</t>
  </si>
  <si>
    <t>V1</t>
  </si>
  <si>
    <t>V2</t>
  </si>
  <si>
    <t>Portefeuille</t>
  </si>
  <si>
    <t>Fond</t>
  </si>
  <si>
    <t>SOMME TEMPS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</si>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</sst>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0" fillId="0" borderId="8" xfId="0" applyBorder="1"/>
    <xf numFmtId="0" fontId="1" fillId="0" borderId="8" xfId="0" applyFont="1" applyBorder="1"/>
    <xf numFmtId="0" fontId="0" fillId="0" borderId="1" xfId="0" applyBorder="1" applyAlignment="1">
      <alignment horizontal="left"/>
    </xf>
    <xf numFmtId="0" fontId="0" fillId="0" borderId="0" xfId="0" applyBorder="1"/>
    <xf numFmtId="164" fontId="0" fillId="0" borderId="0" xfId="1" applyNumberFormat="1" applyFont="1"/>
    <xf numFmtId="164" fontId="1" fillId="0" borderId="1" xfId="1" applyNumberFormat="1" applyFont="1" applyFill="1" applyBorder="1"/>
    <xf numFmtId="164" fontId="0" fillId="0" borderId="1" xfId="1" applyNumberFormat="1" applyFont="1" applyBorder="1"/>
    <xf numFmtId="164" fontId="0" fillId="0" borderId="2" xfId="1" applyNumberFormat="1" applyFont="1" applyBorder="1" applyAlignment="1">
      <alignment horizontal="right" vertical="center"/>
    </xf>
    <xf numFmtId="164" fontId="0" fillId="0" borderId="4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41" zoomScale="91" workbookViewId="0">
      <selection activeCell="C83" sqref="C83"/>
    </sheetView>
  </sheetViews>
  <sheetFormatPr baseColWidth="10" defaultColWidth="8.88671875" defaultRowHeight="14.4" x14ac:dyDescent="0.3"/>
  <cols>
    <col min="1" max="1" width="36.6640625" customWidth="1"/>
    <col min="2" max="2" width="26.6640625" customWidth="1"/>
    <col min="3" max="3" width="31.109375" customWidth="1"/>
    <col min="4" max="4" width="72.6640625" customWidth="1"/>
    <col min="5" max="5" width="15.33203125" customWidth="1"/>
    <col min="6" max="6" width="26.44140625" customWidth="1"/>
    <col min="7" max="7" width="18.77734375" customWidth="1"/>
    <col min="8" max="9" width="29.5546875" customWidth="1"/>
    <col min="10" max="10" width="17.88671875" style="14" customWidth="1"/>
  </cols>
  <sheetData>
    <row r="1" spans="1:10" x14ac:dyDescent="0.3">
      <c r="A1" s="1" t="s">
        <v>0</v>
      </c>
    </row>
    <row r="2" spans="1:10" x14ac:dyDescent="0.3">
      <c r="A2" t="s">
        <v>1</v>
      </c>
      <c r="B2" t="s">
        <v>5</v>
      </c>
    </row>
    <row r="3" spans="1:10" x14ac:dyDescent="0.3">
      <c r="A3" t="s">
        <v>2</v>
      </c>
      <c r="B3" t="s">
        <v>6</v>
      </c>
    </row>
    <row r="4" spans="1:10" x14ac:dyDescent="0.3">
      <c r="A4" t="s">
        <v>3</v>
      </c>
      <c r="B4" t="s">
        <v>7</v>
      </c>
      <c r="E4" s="2"/>
      <c r="H4" s="2"/>
      <c r="I4" s="13"/>
    </row>
    <row r="5" spans="1:10" x14ac:dyDescent="0.3">
      <c r="A5" t="s">
        <v>4</v>
      </c>
      <c r="B5" t="s">
        <v>8</v>
      </c>
    </row>
    <row r="8" spans="1:10" x14ac:dyDescent="0.3">
      <c r="A8" s="3" t="s">
        <v>9</v>
      </c>
      <c r="B8" s="3" t="s">
        <v>10</v>
      </c>
      <c r="C8" s="3" t="s">
        <v>27</v>
      </c>
      <c r="D8" s="3" t="s">
        <v>11</v>
      </c>
      <c r="E8" s="3" t="s">
        <v>12</v>
      </c>
      <c r="F8" s="3" t="s">
        <v>13</v>
      </c>
      <c r="G8" s="9" t="s">
        <v>110</v>
      </c>
      <c r="H8" s="9" t="s">
        <v>111</v>
      </c>
      <c r="I8" s="9" t="s">
        <v>109</v>
      </c>
      <c r="J8" s="15" t="s">
        <v>112</v>
      </c>
    </row>
    <row r="9" spans="1:10" x14ac:dyDescent="0.3">
      <c r="A9" s="20" t="s">
        <v>113</v>
      </c>
      <c r="B9" s="21"/>
      <c r="C9" s="21"/>
      <c r="D9" s="21"/>
      <c r="E9" s="21"/>
      <c r="F9" s="21"/>
      <c r="G9" s="21"/>
      <c r="H9" s="21"/>
      <c r="I9" s="21"/>
      <c r="J9" s="22"/>
    </row>
    <row r="10" spans="1:10" x14ac:dyDescent="0.3">
      <c r="A10" s="28" t="s">
        <v>75</v>
      </c>
      <c r="B10" s="28" t="s">
        <v>72</v>
      </c>
      <c r="C10" s="2" t="s">
        <v>69</v>
      </c>
      <c r="D10" s="2" t="s">
        <v>70</v>
      </c>
      <c r="E10" s="2" t="s">
        <v>23</v>
      </c>
      <c r="F10" s="10" t="s">
        <v>68</v>
      </c>
      <c r="G10" s="2"/>
      <c r="H10" s="2"/>
      <c r="I10" s="2"/>
      <c r="J10" s="16"/>
    </row>
    <row r="11" spans="1:10" x14ac:dyDescent="0.3">
      <c r="A11" s="29"/>
      <c r="B11" s="29"/>
      <c r="C11" s="2" t="s">
        <v>65</v>
      </c>
      <c r="D11" s="2" t="s">
        <v>66</v>
      </c>
      <c r="E11" s="2" t="s">
        <v>23</v>
      </c>
      <c r="F11" s="10" t="s">
        <v>24</v>
      </c>
      <c r="G11" s="2"/>
      <c r="H11" s="2"/>
      <c r="I11" s="2"/>
      <c r="J11" s="16"/>
    </row>
    <row r="12" spans="1:10" x14ac:dyDescent="0.3">
      <c r="A12" s="29"/>
      <c r="B12" s="29"/>
      <c r="C12" s="2" t="s">
        <v>67</v>
      </c>
      <c r="D12" s="2" t="s">
        <v>71</v>
      </c>
      <c r="E12" s="2" t="s">
        <v>23</v>
      </c>
      <c r="F12" s="10" t="s">
        <v>68</v>
      </c>
      <c r="G12" s="2"/>
      <c r="H12" s="2"/>
      <c r="I12" s="2"/>
      <c r="J12" s="16"/>
    </row>
    <row r="13" spans="1:10" x14ac:dyDescent="0.3">
      <c r="A13" s="29"/>
      <c r="B13" s="29"/>
      <c r="C13" s="2" t="s">
        <v>73</v>
      </c>
      <c r="D13" s="2" t="s">
        <v>74</v>
      </c>
      <c r="E13" s="2" t="s">
        <v>23</v>
      </c>
      <c r="F13" s="10" t="s">
        <v>68</v>
      </c>
      <c r="G13" s="2"/>
      <c r="H13" s="2"/>
      <c r="I13" s="2"/>
      <c r="J13" s="16"/>
    </row>
    <row r="14" spans="1:10" x14ac:dyDescent="0.3">
      <c r="A14" s="30"/>
      <c r="B14" s="30"/>
      <c r="C14" s="3"/>
      <c r="D14" s="3"/>
      <c r="E14" s="3"/>
      <c r="F14" s="11"/>
      <c r="G14" s="2"/>
      <c r="H14" s="2"/>
      <c r="I14" s="2"/>
      <c r="J14" s="16"/>
    </row>
    <row r="15" spans="1:10" x14ac:dyDescent="0.3">
      <c r="A15" s="28" t="s">
        <v>14</v>
      </c>
      <c r="B15" s="28" t="s">
        <v>15</v>
      </c>
      <c r="C15" s="2" t="s">
        <v>16</v>
      </c>
      <c r="D15" s="2"/>
      <c r="E15" s="2" t="s">
        <v>23</v>
      </c>
      <c r="F15" s="10" t="s">
        <v>50</v>
      </c>
      <c r="G15" s="2"/>
      <c r="H15" s="2"/>
      <c r="I15" s="2"/>
      <c r="J15" s="16"/>
    </row>
    <row r="16" spans="1:10" x14ac:dyDescent="0.3">
      <c r="A16" s="29"/>
      <c r="B16" s="30"/>
      <c r="C16" s="2" t="s">
        <v>17</v>
      </c>
      <c r="D16" s="2"/>
      <c r="E16" s="2" t="s">
        <v>23</v>
      </c>
      <c r="F16" s="10" t="s">
        <v>50</v>
      </c>
      <c r="G16" s="2"/>
      <c r="H16" s="2"/>
      <c r="I16" s="2"/>
      <c r="J16" s="16"/>
    </row>
    <row r="17" spans="1:12" x14ac:dyDescent="0.3">
      <c r="A17" s="29"/>
      <c r="B17" s="28" t="s">
        <v>19</v>
      </c>
      <c r="C17" s="2" t="s">
        <v>28</v>
      </c>
      <c r="D17" s="2" t="s">
        <v>46</v>
      </c>
      <c r="E17" s="2" t="s">
        <v>23</v>
      </c>
      <c r="F17" s="10" t="s">
        <v>50</v>
      </c>
      <c r="G17" s="2"/>
      <c r="H17" s="2"/>
      <c r="I17" s="2"/>
      <c r="J17" s="16"/>
    </row>
    <row r="18" spans="1:12" x14ac:dyDescent="0.3">
      <c r="A18" s="29"/>
      <c r="B18" s="29"/>
      <c r="C18" s="25" t="s">
        <v>26</v>
      </c>
      <c r="D18" s="4" t="s">
        <v>57</v>
      </c>
      <c r="E18" s="2" t="s">
        <v>23</v>
      </c>
      <c r="F18" s="10" t="s">
        <v>50</v>
      </c>
      <c r="G18" s="2"/>
      <c r="H18" s="2"/>
      <c r="I18" s="2"/>
      <c r="J18" s="16"/>
    </row>
    <row r="19" spans="1:12" x14ac:dyDescent="0.3">
      <c r="A19" s="29"/>
      <c r="B19" s="29"/>
      <c r="C19" s="26"/>
      <c r="D19" s="2" t="s">
        <v>42</v>
      </c>
      <c r="E19" s="2" t="s">
        <v>23</v>
      </c>
      <c r="F19" s="10" t="s">
        <v>25</v>
      </c>
      <c r="G19" s="2"/>
      <c r="H19" s="2"/>
      <c r="I19" s="2"/>
      <c r="J19" s="16"/>
      <c r="L19" s="2"/>
    </row>
    <row r="20" spans="1:12" x14ac:dyDescent="0.3">
      <c r="A20" s="29"/>
      <c r="B20" s="29"/>
      <c r="C20" s="27"/>
      <c r="D20" s="2" t="s">
        <v>58</v>
      </c>
      <c r="E20" s="2" t="s">
        <v>23</v>
      </c>
      <c r="F20" s="10" t="s">
        <v>50</v>
      </c>
      <c r="G20" s="2"/>
      <c r="H20" s="2"/>
      <c r="I20" s="2"/>
      <c r="J20" s="16"/>
    </row>
    <row r="21" spans="1:12" x14ac:dyDescent="0.3">
      <c r="A21" s="29"/>
      <c r="B21" s="29"/>
      <c r="C21" s="25" t="s">
        <v>59</v>
      </c>
      <c r="D21" s="2" t="s">
        <v>60</v>
      </c>
      <c r="E21" s="2" t="s">
        <v>23</v>
      </c>
      <c r="F21" s="10" t="s">
        <v>50</v>
      </c>
      <c r="G21" s="2"/>
      <c r="H21" s="2"/>
      <c r="I21" s="2"/>
      <c r="J21" s="16"/>
    </row>
    <row r="22" spans="1:12" x14ac:dyDescent="0.3">
      <c r="A22" s="29"/>
      <c r="B22" s="29"/>
      <c r="C22" s="27"/>
      <c r="D22" s="2" t="s">
        <v>61</v>
      </c>
      <c r="E22" s="2" t="s">
        <v>23</v>
      </c>
      <c r="F22" s="10" t="s">
        <v>50</v>
      </c>
      <c r="G22" s="2"/>
      <c r="H22" s="2"/>
      <c r="I22" s="2"/>
      <c r="J22" s="16"/>
    </row>
    <row r="23" spans="1:12" x14ac:dyDescent="0.3">
      <c r="A23" s="29"/>
      <c r="B23" s="5" t="s">
        <v>43</v>
      </c>
      <c r="C23" s="2" t="s">
        <v>56</v>
      </c>
      <c r="D23" s="2" t="s">
        <v>45</v>
      </c>
      <c r="E23" s="2" t="s">
        <v>23</v>
      </c>
      <c r="F23" s="10" t="s">
        <v>50</v>
      </c>
      <c r="G23" s="2"/>
      <c r="H23" s="2"/>
      <c r="I23" s="2"/>
      <c r="J23" s="16"/>
    </row>
    <row r="24" spans="1:12" x14ac:dyDescent="0.3">
      <c r="A24" s="28" t="s">
        <v>20</v>
      </c>
      <c r="B24" s="28" t="s">
        <v>15</v>
      </c>
      <c r="C24" s="2" t="s">
        <v>21</v>
      </c>
      <c r="D24" s="2"/>
      <c r="E24" s="2" t="s">
        <v>23</v>
      </c>
      <c r="F24" s="10" t="s">
        <v>24</v>
      </c>
      <c r="G24" s="2"/>
      <c r="H24" s="2"/>
      <c r="I24" s="2"/>
      <c r="J24" s="16"/>
    </row>
    <row r="25" spans="1:12" x14ac:dyDescent="0.3">
      <c r="A25" s="29"/>
      <c r="B25" s="30"/>
      <c r="C25" s="2" t="s">
        <v>22</v>
      </c>
      <c r="D25" s="2"/>
      <c r="E25" s="2" t="s">
        <v>23</v>
      </c>
      <c r="F25" s="10" t="s">
        <v>25</v>
      </c>
      <c r="G25" s="2"/>
      <c r="H25" s="2"/>
      <c r="I25" s="2"/>
      <c r="J25" s="16"/>
    </row>
    <row r="26" spans="1:12" x14ac:dyDescent="0.3">
      <c r="A26" s="29"/>
      <c r="B26" s="28" t="s">
        <v>19</v>
      </c>
      <c r="C26" s="2" t="s">
        <v>28</v>
      </c>
      <c r="D26" s="4" t="s">
        <v>29</v>
      </c>
      <c r="E26" s="2" t="s">
        <v>23</v>
      </c>
      <c r="F26" s="10" t="s">
        <v>24</v>
      </c>
      <c r="G26" s="2"/>
      <c r="H26" s="2"/>
      <c r="I26" s="2"/>
      <c r="J26" s="16"/>
    </row>
    <row r="27" spans="1:12" x14ac:dyDescent="0.3">
      <c r="A27" s="29"/>
      <c r="B27" s="29"/>
      <c r="C27" s="25" t="s">
        <v>26</v>
      </c>
      <c r="D27" s="2" t="s">
        <v>30</v>
      </c>
      <c r="E27" s="2" t="s">
        <v>23</v>
      </c>
      <c r="F27" s="10" t="s">
        <v>24</v>
      </c>
      <c r="G27" s="2"/>
      <c r="H27" s="2"/>
      <c r="I27" s="2"/>
      <c r="J27" s="16"/>
    </row>
    <row r="28" spans="1:12" x14ac:dyDescent="0.3">
      <c r="A28" s="29"/>
      <c r="B28" s="29"/>
      <c r="C28" s="27"/>
      <c r="D28" s="2" t="s">
        <v>31</v>
      </c>
      <c r="E28" s="2" t="s">
        <v>23</v>
      </c>
      <c r="F28" s="10" t="s">
        <v>25</v>
      </c>
      <c r="G28" s="2"/>
      <c r="H28" s="2"/>
      <c r="I28" s="2"/>
      <c r="J28" s="16"/>
    </row>
    <row r="29" spans="1:12" x14ac:dyDescent="0.3">
      <c r="A29" s="29"/>
      <c r="B29" s="29"/>
      <c r="C29" s="25" t="s">
        <v>32</v>
      </c>
      <c r="D29" s="2" t="s">
        <v>33</v>
      </c>
      <c r="E29" s="2" t="s">
        <v>23</v>
      </c>
      <c r="F29" s="10" t="s">
        <v>25</v>
      </c>
      <c r="G29" s="2"/>
      <c r="H29" s="2"/>
      <c r="I29" s="2"/>
      <c r="J29" s="16"/>
    </row>
    <row r="30" spans="1:12" x14ac:dyDescent="0.3">
      <c r="A30" s="29"/>
      <c r="B30" s="29"/>
      <c r="C30" s="26"/>
      <c r="D30" s="2" t="s">
        <v>34</v>
      </c>
      <c r="E30" s="2" t="s">
        <v>23</v>
      </c>
      <c r="F30" s="10" t="s">
        <v>24</v>
      </c>
      <c r="G30" s="2"/>
      <c r="H30" s="2"/>
      <c r="I30" s="2"/>
      <c r="J30" s="16"/>
    </row>
    <row r="31" spans="1:12" x14ac:dyDescent="0.3">
      <c r="A31" s="29"/>
      <c r="B31" s="29"/>
      <c r="C31" s="27"/>
      <c r="D31" s="2" t="s">
        <v>39</v>
      </c>
      <c r="E31" s="2" t="s">
        <v>23</v>
      </c>
      <c r="F31" s="10" t="s">
        <v>25</v>
      </c>
      <c r="G31" s="2"/>
      <c r="H31" s="2"/>
      <c r="I31" s="2"/>
      <c r="J31" s="16"/>
    </row>
    <row r="32" spans="1:12" x14ac:dyDescent="0.3">
      <c r="A32" s="29"/>
      <c r="B32" s="29"/>
      <c r="C32" s="2" t="s">
        <v>35</v>
      </c>
      <c r="D32" s="2" t="s">
        <v>36</v>
      </c>
      <c r="E32" s="2" t="s">
        <v>23</v>
      </c>
      <c r="F32" s="10" t="s">
        <v>24</v>
      </c>
      <c r="G32" s="2"/>
      <c r="H32" s="2"/>
      <c r="I32" s="2"/>
      <c r="J32" s="16"/>
    </row>
    <row r="33" spans="1:10" x14ac:dyDescent="0.3">
      <c r="A33" s="29"/>
      <c r="B33" s="29"/>
      <c r="C33" s="2" t="s">
        <v>37</v>
      </c>
      <c r="D33" s="2" t="s">
        <v>38</v>
      </c>
      <c r="E33" s="2" t="s">
        <v>23</v>
      </c>
      <c r="F33" s="10" t="s">
        <v>25</v>
      </c>
      <c r="G33" s="2"/>
      <c r="H33" s="2"/>
      <c r="I33" s="2"/>
      <c r="J33" s="16"/>
    </row>
    <row r="34" spans="1:10" x14ac:dyDescent="0.3">
      <c r="A34" s="29"/>
      <c r="B34" s="30"/>
      <c r="C34" s="2" t="s">
        <v>40</v>
      </c>
      <c r="D34" s="2" t="s">
        <v>41</v>
      </c>
      <c r="E34" s="2" t="s">
        <v>23</v>
      </c>
      <c r="F34" s="10" t="s">
        <v>24</v>
      </c>
      <c r="G34" s="2"/>
      <c r="H34" s="2"/>
      <c r="I34" s="2"/>
      <c r="J34" s="16"/>
    </row>
    <row r="35" spans="1:10" x14ac:dyDescent="0.3">
      <c r="A35" s="30"/>
      <c r="B35" s="5" t="s">
        <v>43</v>
      </c>
      <c r="C35" s="2" t="s">
        <v>44</v>
      </c>
      <c r="D35" s="2" t="s">
        <v>45</v>
      </c>
      <c r="E35" s="2" t="s">
        <v>23</v>
      </c>
      <c r="F35" s="10" t="s">
        <v>24</v>
      </c>
      <c r="G35" s="2"/>
      <c r="H35" s="2"/>
      <c r="I35" s="2"/>
      <c r="J35" s="16"/>
    </row>
    <row r="36" spans="1:10" x14ac:dyDescent="0.3">
      <c r="A36" s="29" t="s">
        <v>47</v>
      </c>
      <c r="B36" s="28" t="s">
        <v>15</v>
      </c>
      <c r="C36" s="2" t="s">
        <v>48</v>
      </c>
      <c r="D36" s="2"/>
      <c r="E36" s="2" t="s">
        <v>23</v>
      </c>
      <c r="F36" s="10" t="s">
        <v>18</v>
      </c>
      <c r="G36" s="2"/>
      <c r="H36" s="2"/>
      <c r="I36" s="2"/>
      <c r="J36" s="16"/>
    </row>
    <row r="37" spans="1:10" x14ac:dyDescent="0.3">
      <c r="A37" s="29"/>
      <c r="B37" s="30"/>
      <c r="C37" s="2" t="s">
        <v>49</v>
      </c>
      <c r="E37" s="2" t="s">
        <v>23</v>
      </c>
      <c r="F37" s="10" t="s">
        <v>18</v>
      </c>
      <c r="G37" s="2"/>
      <c r="H37" s="2"/>
      <c r="I37" s="2"/>
      <c r="J37" s="16"/>
    </row>
    <row r="38" spans="1:10" x14ac:dyDescent="0.3">
      <c r="A38" s="29"/>
      <c r="B38" s="28" t="s">
        <v>19</v>
      </c>
      <c r="C38" s="25" t="s">
        <v>62</v>
      </c>
      <c r="D38" s="2" t="s">
        <v>51</v>
      </c>
      <c r="E38" s="2" t="s">
        <v>23</v>
      </c>
      <c r="F38" s="10" t="s">
        <v>18</v>
      </c>
      <c r="G38" s="2"/>
      <c r="H38" s="2"/>
      <c r="I38" s="2"/>
      <c r="J38" s="16"/>
    </row>
    <row r="39" spans="1:10" x14ac:dyDescent="0.3">
      <c r="A39" s="29"/>
      <c r="B39" s="29"/>
      <c r="C39" s="26"/>
      <c r="D39" s="2" t="s">
        <v>52</v>
      </c>
      <c r="E39" s="2" t="s">
        <v>23</v>
      </c>
      <c r="F39" s="10" t="s">
        <v>18</v>
      </c>
      <c r="G39" s="2"/>
      <c r="H39" s="2"/>
      <c r="I39" s="2"/>
      <c r="J39" s="16"/>
    </row>
    <row r="40" spans="1:10" x14ac:dyDescent="0.3">
      <c r="A40" s="29"/>
      <c r="B40" s="29"/>
      <c r="C40" s="26"/>
      <c r="D40" s="2" t="s">
        <v>53</v>
      </c>
      <c r="E40" s="2" t="s">
        <v>23</v>
      </c>
      <c r="F40" s="10" t="s">
        <v>18</v>
      </c>
      <c r="G40" s="2"/>
      <c r="H40" s="2"/>
      <c r="I40" s="2"/>
      <c r="J40" s="16"/>
    </row>
    <row r="41" spans="1:10" x14ac:dyDescent="0.3">
      <c r="A41" s="29"/>
      <c r="B41" s="29"/>
      <c r="C41" s="26"/>
      <c r="D41" s="2" t="s">
        <v>63</v>
      </c>
      <c r="E41" s="2" t="s">
        <v>23</v>
      </c>
      <c r="F41" s="10" t="s">
        <v>18</v>
      </c>
      <c r="G41" s="2"/>
      <c r="H41" s="2"/>
      <c r="I41" s="2"/>
      <c r="J41" s="16"/>
    </row>
    <row r="42" spans="1:10" x14ac:dyDescent="0.3">
      <c r="A42" s="29"/>
      <c r="B42" s="29"/>
      <c r="C42" s="27"/>
      <c r="D42" s="2" t="s">
        <v>54</v>
      </c>
      <c r="E42" s="2" t="s">
        <v>23</v>
      </c>
      <c r="F42" s="10" t="s">
        <v>18</v>
      </c>
      <c r="G42" s="2"/>
      <c r="H42" s="2"/>
      <c r="I42" s="2"/>
      <c r="J42" s="16"/>
    </row>
    <row r="43" spans="1:10" x14ac:dyDescent="0.3">
      <c r="A43" s="29"/>
      <c r="B43" s="29"/>
      <c r="C43" s="2" t="s">
        <v>28</v>
      </c>
      <c r="D43" s="2" t="s">
        <v>55</v>
      </c>
      <c r="E43" s="2" t="s">
        <v>23</v>
      </c>
      <c r="F43" s="10" t="s">
        <v>18</v>
      </c>
      <c r="G43" s="2"/>
      <c r="H43" s="2"/>
      <c r="I43" s="2"/>
      <c r="J43" s="16"/>
    </row>
    <row r="44" spans="1:10" x14ac:dyDescent="0.3">
      <c r="A44" s="29"/>
      <c r="B44" s="30"/>
      <c r="C44" s="2" t="s">
        <v>40</v>
      </c>
      <c r="D44" s="7" t="s">
        <v>64</v>
      </c>
      <c r="E44" s="2" t="s">
        <v>23</v>
      </c>
      <c r="F44" s="10" t="s">
        <v>18</v>
      </c>
      <c r="G44" s="2"/>
      <c r="H44" s="2"/>
      <c r="I44" s="2"/>
      <c r="J44" s="16"/>
    </row>
    <row r="45" spans="1:10" x14ac:dyDescent="0.3">
      <c r="A45" s="30"/>
      <c r="B45" s="5" t="s">
        <v>43</v>
      </c>
      <c r="C45" s="2"/>
      <c r="D45" s="2"/>
      <c r="E45" s="2"/>
      <c r="F45" s="10"/>
      <c r="G45" s="2"/>
      <c r="H45" s="2"/>
      <c r="I45" s="2"/>
      <c r="J45" s="16"/>
    </row>
    <row r="46" spans="1:10" x14ac:dyDescent="0.3">
      <c r="A46" s="23" t="s">
        <v>114</v>
      </c>
      <c r="B46" s="23"/>
      <c r="C46" s="23"/>
      <c r="D46" s="23"/>
      <c r="E46" s="23"/>
      <c r="F46" s="23"/>
      <c r="G46" s="23"/>
      <c r="H46" s="23"/>
      <c r="I46" s="23"/>
      <c r="J46" s="24"/>
    </row>
    <row r="47" spans="1:10" x14ac:dyDescent="0.3">
      <c r="A47" s="31" t="s">
        <v>76</v>
      </c>
      <c r="B47" s="6" t="s">
        <v>15</v>
      </c>
      <c r="C47" s="2" t="s">
        <v>77</v>
      </c>
      <c r="D47" s="2"/>
      <c r="E47" s="2" t="s">
        <v>23</v>
      </c>
      <c r="F47" s="10" t="s">
        <v>18</v>
      </c>
      <c r="G47" s="12">
        <v>15</v>
      </c>
      <c r="H47" s="12">
        <v>15</v>
      </c>
      <c r="I47" s="12">
        <f>G47-H47</f>
        <v>0</v>
      </c>
      <c r="J47" s="16">
        <f>H47/(H47+I47)</f>
        <v>1</v>
      </c>
    </row>
    <row r="48" spans="1:10" x14ac:dyDescent="0.3">
      <c r="A48" s="32"/>
      <c r="B48" s="28" t="s">
        <v>19</v>
      </c>
      <c r="C48" s="25" t="s">
        <v>116</v>
      </c>
      <c r="D48" s="2" t="s">
        <v>78</v>
      </c>
      <c r="E48" s="2"/>
      <c r="F48" s="10" t="s">
        <v>18</v>
      </c>
      <c r="G48" s="12">
        <v>10</v>
      </c>
      <c r="H48" s="12">
        <v>0</v>
      </c>
      <c r="I48" s="12">
        <f t="shared" ref="I48:I65" si="0">G48-H48</f>
        <v>10</v>
      </c>
      <c r="J48" s="16">
        <f t="shared" ref="J48:J65" si="1">H48/(H48+I48)</f>
        <v>0</v>
      </c>
    </row>
    <row r="49" spans="1:10" x14ac:dyDescent="0.3">
      <c r="A49" s="32"/>
      <c r="B49" s="30"/>
      <c r="C49" s="27"/>
      <c r="D49" s="2" t="s">
        <v>79</v>
      </c>
      <c r="E49" s="2"/>
      <c r="F49" s="10" t="s">
        <v>18</v>
      </c>
      <c r="G49" s="12">
        <v>15</v>
      </c>
      <c r="H49" s="12">
        <v>0</v>
      </c>
      <c r="I49" s="12">
        <f t="shared" si="0"/>
        <v>15</v>
      </c>
      <c r="J49" s="16">
        <f t="shared" si="1"/>
        <v>0</v>
      </c>
    </row>
    <row r="50" spans="1:10" x14ac:dyDescent="0.3">
      <c r="A50" s="33"/>
      <c r="B50" s="8" t="s">
        <v>80</v>
      </c>
      <c r="C50" s="2" t="s">
        <v>81</v>
      </c>
      <c r="D50" s="2" t="s">
        <v>98</v>
      </c>
      <c r="E50" s="2"/>
      <c r="F50" s="10" t="s">
        <v>25</v>
      </c>
      <c r="G50" s="12">
        <v>20</v>
      </c>
      <c r="H50" s="12">
        <v>0</v>
      </c>
      <c r="I50" s="12">
        <f t="shared" si="0"/>
        <v>20</v>
      </c>
      <c r="J50" s="16">
        <f t="shared" si="1"/>
        <v>0</v>
      </c>
    </row>
    <row r="51" spans="1:10" x14ac:dyDescent="0.3">
      <c r="A51" s="28" t="s">
        <v>82</v>
      </c>
      <c r="B51" s="6" t="s">
        <v>15</v>
      </c>
      <c r="C51" s="2" t="s">
        <v>83</v>
      </c>
      <c r="D51" s="2"/>
      <c r="E51" s="2" t="s">
        <v>23</v>
      </c>
      <c r="F51" s="10" t="s">
        <v>50</v>
      </c>
      <c r="G51" s="12">
        <v>15</v>
      </c>
      <c r="H51" s="12">
        <v>10</v>
      </c>
      <c r="I51" s="12">
        <f t="shared" si="0"/>
        <v>5</v>
      </c>
      <c r="J51" s="16">
        <f t="shared" si="1"/>
        <v>0.66666666666666663</v>
      </c>
    </row>
    <row r="52" spans="1:10" x14ac:dyDescent="0.3">
      <c r="A52" s="29"/>
      <c r="B52" s="34" t="s">
        <v>19</v>
      </c>
      <c r="C52" s="25" t="s">
        <v>115</v>
      </c>
      <c r="D52" s="7" t="s">
        <v>84</v>
      </c>
      <c r="E52" t="s">
        <v>23</v>
      </c>
      <c r="F52" t="s">
        <v>50</v>
      </c>
      <c r="G52" s="12">
        <v>15</v>
      </c>
      <c r="H52" s="12">
        <v>15</v>
      </c>
      <c r="I52" s="12">
        <f t="shared" si="0"/>
        <v>0</v>
      </c>
      <c r="J52" s="16">
        <f t="shared" si="1"/>
        <v>1</v>
      </c>
    </row>
    <row r="53" spans="1:10" x14ac:dyDescent="0.3">
      <c r="A53" s="29"/>
      <c r="B53" s="35"/>
      <c r="C53" s="26"/>
      <c r="D53" s="2" t="s">
        <v>85</v>
      </c>
      <c r="E53" s="2"/>
      <c r="F53" t="s">
        <v>50</v>
      </c>
      <c r="G53" s="12">
        <v>30</v>
      </c>
      <c r="H53" s="12">
        <v>0</v>
      </c>
      <c r="I53" s="12">
        <f t="shared" si="0"/>
        <v>30</v>
      </c>
      <c r="J53" s="16">
        <f t="shared" si="1"/>
        <v>0</v>
      </c>
    </row>
    <row r="54" spans="1:10" x14ac:dyDescent="0.3">
      <c r="A54" s="29"/>
      <c r="B54" s="35"/>
      <c r="C54" s="26"/>
      <c r="D54" s="2" t="s">
        <v>86</v>
      </c>
      <c r="E54" s="2" t="s">
        <v>23</v>
      </c>
      <c r="F54" t="s">
        <v>50</v>
      </c>
      <c r="G54" s="12">
        <v>15</v>
      </c>
      <c r="H54" s="12">
        <v>15</v>
      </c>
      <c r="I54" s="12">
        <f t="shared" si="0"/>
        <v>0</v>
      </c>
      <c r="J54" s="16">
        <f t="shared" si="1"/>
        <v>1</v>
      </c>
    </row>
    <row r="55" spans="1:10" x14ac:dyDescent="0.3">
      <c r="A55" s="29"/>
      <c r="B55" s="35"/>
      <c r="C55" s="26"/>
      <c r="D55" s="2" t="s">
        <v>87</v>
      </c>
      <c r="E55" s="2"/>
      <c r="F55" t="s">
        <v>50</v>
      </c>
      <c r="G55" s="12">
        <v>30</v>
      </c>
      <c r="H55" s="12">
        <v>0</v>
      </c>
      <c r="I55" s="12">
        <f t="shared" si="0"/>
        <v>30</v>
      </c>
      <c r="J55" s="16">
        <f t="shared" si="1"/>
        <v>0</v>
      </c>
    </row>
    <row r="56" spans="1:10" x14ac:dyDescent="0.3">
      <c r="A56" s="29"/>
      <c r="B56" s="36"/>
      <c r="C56" s="27"/>
      <c r="D56" s="2" t="s">
        <v>88</v>
      </c>
      <c r="E56" s="2"/>
      <c r="F56" t="s">
        <v>50</v>
      </c>
      <c r="G56" s="12">
        <v>15</v>
      </c>
      <c r="H56" s="12">
        <v>0</v>
      </c>
      <c r="I56" s="12">
        <f t="shared" si="0"/>
        <v>15</v>
      </c>
      <c r="J56" s="16">
        <f t="shared" si="1"/>
        <v>0</v>
      </c>
    </row>
    <row r="57" spans="1:10" x14ac:dyDescent="0.3">
      <c r="A57" s="29"/>
      <c r="B57" s="28" t="s">
        <v>80</v>
      </c>
      <c r="C57" s="2" t="s">
        <v>89</v>
      </c>
      <c r="D57" s="2" t="s">
        <v>101</v>
      </c>
      <c r="E57" s="2"/>
      <c r="F57" s="10" t="s">
        <v>25</v>
      </c>
      <c r="G57" s="12">
        <v>15</v>
      </c>
      <c r="H57" s="12">
        <v>0</v>
      </c>
      <c r="I57" s="12">
        <f t="shared" si="0"/>
        <v>15</v>
      </c>
      <c r="J57" s="16">
        <f t="shared" si="1"/>
        <v>0</v>
      </c>
    </row>
    <row r="58" spans="1:10" x14ac:dyDescent="0.3">
      <c r="A58" s="30"/>
      <c r="B58" s="30"/>
      <c r="C58" s="2" t="s">
        <v>108</v>
      </c>
      <c r="D58" s="2" t="s">
        <v>99</v>
      </c>
      <c r="E58" s="2"/>
      <c r="F58" s="10" t="s">
        <v>25</v>
      </c>
      <c r="G58" s="12">
        <v>15</v>
      </c>
      <c r="H58" s="12">
        <v>0</v>
      </c>
      <c r="I58" s="12">
        <f t="shared" si="0"/>
        <v>15</v>
      </c>
      <c r="J58" s="16">
        <f t="shared" si="1"/>
        <v>0</v>
      </c>
    </row>
    <row r="59" spans="1:10" x14ac:dyDescent="0.3">
      <c r="A59" s="28" t="s">
        <v>90</v>
      </c>
      <c r="B59" s="28" t="s">
        <v>15</v>
      </c>
      <c r="C59" s="2" t="s">
        <v>91</v>
      </c>
      <c r="D59" s="2"/>
      <c r="E59" s="2" t="s">
        <v>23</v>
      </c>
      <c r="F59" s="10" t="s">
        <v>24</v>
      </c>
      <c r="G59" s="12">
        <v>15</v>
      </c>
      <c r="H59" s="12">
        <v>10</v>
      </c>
      <c r="I59" s="12">
        <f t="shared" si="0"/>
        <v>5</v>
      </c>
      <c r="J59" s="16">
        <f t="shared" si="1"/>
        <v>0.66666666666666663</v>
      </c>
    </row>
    <row r="60" spans="1:10" x14ac:dyDescent="0.3">
      <c r="A60" s="29"/>
      <c r="B60" s="30"/>
      <c r="C60" s="2" t="s">
        <v>92</v>
      </c>
      <c r="D60" s="2"/>
      <c r="E60" s="2" t="s">
        <v>23</v>
      </c>
      <c r="F60" s="10" t="s">
        <v>24</v>
      </c>
      <c r="G60" s="12">
        <v>15</v>
      </c>
      <c r="H60" s="12">
        <v>15</v>
      </c>
      <c r="I60" s="12">
        <f t="shared" si="0"/>
        <v>0</v>
      </c>
      <c r="J60" s="16">
        <f t="shared" si="1"/>
        <v>1</v>
      </c>
    </row>
    <row r="61" spans="1:10" x14ac:dyDescent="0.3">
      <c r="A61" s="29"/>
      <c r="B61" s="28" t="s">
        <v>19</v>
      </c>
      <c r="C61" s="2" t="s">
        <v>103</v>
      </c>
      <c r="D61" s="2" t="s">
        <v>93</v>
      </c>
      <c r="E61" s="2" t="s">
        <v>23</v>
      </c>
      <c r="F61" s="10" t="s">
        <v>24</v>
      </c>
      <c r="G61" s="25">
        <v>50</v>
      </c>
      <c r="H61" s="25">
        <v>50</v>
      </c>
      <c r="I61" s="25">
        <f>G61-H61</f>
        <v>0</v>
      </c>
      <c r="J61" s="17">
        <f t="shared" si="1"/>
        <v>1</v>
      </c>
    </row>
    <row r="62" spans="1:10" x14ac:dyDescent="0.3">
      <c r="A62" s="29"/>
      <c r="B62" s="29"/>
      <c r="C62" s="25" t="s">
        <v>104</v>
      </c>
      <c r="D62" s="2" t="s">
        <v>94</v>
      </c>
      <c r="E62" s="2" t="s">
        <v>23</v>
      </c>
      <c r="F62" s="10" t="s">
        <v>24</v>
      </c>
      <c r="G62" s="26"/>
      <c r="H62" s="26"/>
      <c r="I62" s="26"/>
      <c r="J62" s="18"/>
    </row>
    <row r="63" spans="1:10" x14ac:dyDescent="0.3">
      <c r="A63" s="29"/>
      <c r="B63" s="30"/>
      <c r="C63" s="27"/>
      <c r="D63" s="2" t="s">
        <v>95</v>
      </c>
      <c r="E63" s="2" t="s">
        <v>23</v>
      </c>
      <c r="F63" s="10" t="s">
        <v>24</v>
      </c>
      <c r="G63" s="27"/>
      <c r="H63" s="27"/>
      <c r="I63" s="27"/>
      <c r="J63" s="19"/>
    </row>
    <row r="64" spans="1:10" x14ac:dyDescent="0.3">
      <c r="A64" s="30"/>
      <c r="B64" s="8" t="s">
        <v>80</v>
      </c>
      <c r="C64" s="2" t="s">
        <v>96</v>
      </c>
      <c r="D64" s="2" t="s">
        <v>97</v>
      </c>
      <c r="E64" s="2"/>
      <c r="F64" s="10" t="s">
        <v>25</v>
      </c>
      <c r="G64" s="12">
        <v>30</v>
      </c>
      <c r="H64" s="12">
        <v>0</v>
      </c>
      <c r="I64" s="12">
        <f t="shared" si="0"/>
        <v>30</v>
      </c>
      <c r="J64" s="16">
        <f t="shared" si="1"/>
        <v>0</v>
      </c>
    </row>
    <row r="65" spans="1:10" x14ac:dyDescent="0.3">
      <c r="A65" s="28" t="s">
        <v>100</v>
      </c>
      <c r="B65" s="28" t="s">
        <v>80</v>
      </c>
      <c r="C65" s="25" t="s">
        <v>102</v>
      </c>
      <c r="D65" s="2" t="s">
        <v>105</v>
      </c>
      <c r="E65" s="2" t="s">
        <v>23</v>
      </c>
      <c r="F65" s="2" t="s">
        <v>25</v>
      </c>
      <c r="G65" s="25">
        <v>30</v>
      </c>
      <c r="H65" s="25">
        <v>30</v>
      </c>
      <c r="I65" s="25">
        <f t="shared" si="0"/>
        <v>0</v>
      </c>
      <c r="J65" s="17">
        <f t="shared" si="1"/>
        <v>1</v>
      </c>
    </row>
    <row r="66" spans="1:10" x14ac:dyDescent="0.3">
      <c r="A66" s="29"/>
      <c r="B66" s="29"/>
      <c r="C66" s="26"/>
      <c r="D66" s="2" t="s">
        <v>106</v>
      </c>
      <c r="E66" s="2" t="s">
        <v>23</v>
      </c>
      <c r="F66" s="2" t="s">
        <v>25</v>
      </c>
      <c r="G66" s="26"/>
      <c r="H66" s="26"/>
      <c r="I66" s="26"/>
      <c r="J66" s="18"/>
    </row>
    <row r="67" spans="1:10" x14ac:dyDescent="0.3">
      <c r="A67" s="30"/>
      <c r="B67" s="30"/>
      <c r="C67" s="27"/>
      <c r="D67" s="2" t="s">
        <v>107</v>
      </c>
      <c r="E67" s="2" t="s">
        <v>23</v>
      </c>
      <c r="F67" s="2" t="s">
        <v>25</v>
      </c>
      <c r="G67" s="27"/>
      <c r="H67" s="27"/>
      <c r="I67" s="27"/>
      <c r="J67" s="19"/>
    </row>
  </sheetData>
  <mergeCells count="40">
    <mergeCell ref="C18:C20"/>
    <mergeCell ref="A51:A58"/>
    <mergeCell ref="A59:A64"/>
    <mergeCell ref="B48:B49"/>
    <mergeCell ref="B52:B56"/>
    <mergeCell ref="B57:B58"/>
    <mergeCell ref="B59:B60"/>
    <mergeCell ref="B61:B63"/>
    <mergeCell ref="H65:H67"/>
    <mergeCell ref="B10:B14"/>
    <mergeCell ref="A10:A14"/>
    <mergeCell ref="A47:A50"/>
    <mergeCell ref="C38:C42"/>
    <mergeCell ref="B36:B37"/>
    <mergeCell ref="A15:A23"/>
    <mergeCell ref="A24:A35"/>
    <mergeCell ref="A36:A45"/>
    <mergeCell ref="B38:B44"/>
    <mergeCell ref="B24:B25"/>
    <mergeCell ref="B26:B34"/>
    <mergeCell ref="C29:C31"/>
    <mergeCell ref="C27:C28"/>
    <mergeCell ref="B15:B16"/>
    <mergeCell ref="B17:B22"/>
    <mergeCell ref="J61:J63"/>
    <mergeCell ref="J65:J67"/>
    <mergeCell ref="A9:J9"/>
    <mergeCell ref="A46:J46"/>
    <mergeCell ref="C52:C56"/>
    <mergeCell ref="C48:C49"/>
    <mergeCell ref="A65:A67"/>
    <mergeCell ref="C65:C67"/>
    <mergeCell ref="C62:C63"/>
    <mergeCell ref="I61:I63"/>
    <mergeCell ref="I65:I67"/>
    <mergeCell ref="C21:C22"/>
    <mergeCell ref="G61:G63"/>
    <mergeCell ref="H61:H63"/>
    <mergeCell ref="B65:B67"/>
    <mergeCell ref="G65:G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baseColWidth="10" defaultRowHeight="14.4" x14ac:dyDescent="0.3"/>
  <cols>
    <col min="1" max="2" width="31.109375" customWidth="1"/>
  </cols>
  <sheetData>
    <row r="1" spans="1:2" x14ac:dyDescent="0.3">
      <c r="B1" t="s">
        <v>117</v>
      </c>
    </row>
    <row r="2" spans="1:2" x14ac:dyDescent="0.3">
      <c r="A2" t="s">
        <v>25</v>
      </c>
      <c r="B2">
        <f>Feuil1!G65+Feuil1!G64+Feuil1!G57+Feuil1!G58+Feuil1!G50</f>
        <v>110</v>
      </c>
    </row>
    <row r="3" spans="1:2" x14ac:dyDescent="0.3">
      <c r="A3" t="s">
        <v>24</v>
      </c>
      <c r="B3">
        <f>Feuil1!G61+Feuil1!G60+Feuil1!G59</f>
        <v>80</v>
      </c>
    </row>
    <row r="4" spans="1:2" x14ac:dyDescent="0.3">
      <c r="A4" t="s">
        <v>18</v>
      </c>
      <c r="B4">
        <f>Feuil1!G47+Feuil1!G48+Feuil1!G49</f>
        <v>40</v>
      </c>
    </row>
    <row r="5" spans="1:2" x14ac:dyDescent="0.3">
      <c r="A5" t="s">
        <v>50</v>
      </c>
      <c r="B5">
        <f>Feuil1!G52+Feuil1!G53+Feuil1!G54+Feuil1!G55+Feuil1!G56</f>
        <v>105</v>
      </c>
    </row>
    <row r="7" spans="1:2" x14ac:dyDescent="0.3">
      <c r="A7" t="s">
        <v>118</v>
      </c>
      <c r="B7">
        <f>+B2+B3+B4+B5</f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2025-01-07T13:21:37Z</dcterms:modified>
</cp:coreProperties>
</file>